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Y:\Nucleo di Valutazione\2023\VERBALI\"/>
    </mc:Choice>
  </mc:AlternateContent>
  <xr:revisionPtr revIDLastSave="0" documentId="13_ncr:1_{3660F866-0817-4CF4-9F6B-5264A53A6BC7}" xr6:coauthVersionLast="47" xr6:coauthVersionMax="47" xr10:uidLastSave="{00000000-0000-0000-0000-000000000000}"/>
  <bookViews>
    <workbookView xWindow="-120" yWindow="-120" windowWidth="29040" windowHeight="15720" tabRatio="944" firstSheet="10" activeTab="28" xr2:uid="{00000000-000D-0000-FFFF-FFFF00000000}"/>
  </bookViews>
  <sheets>
    <sheet name="LEGENDA" sheetId="1" r:id="rId1"/>
    <sheet name="TAB. 1A" sheetId="2" r:id="rId2"/>
    <sheet name="TAB. 1A BIS" sheetId="36" r:id="rId3"/>
    <sheet name="TAB. 1B" sheetId="4" r:id="rId4"/>
    <sheet name="TAB. 1B BIS" sheetId="5" r:id="rId5"/>
    <sheet name="TAB. 2A" sheetId="8" r:id="rId6"/>
    <sheet name="TAB. 2A BIS" sheetId="9" r:id="rId7"/>
    <sheet name="TAB. 2B" sheetId="10" r:id="rId8"/>
    <sheet name="TAB. 2B BIS" sheetId="11" r:id="rId9"/>
    <sheet name="TAB. 3A" sheetId="14" r:id="rId10"/>
    <sheet name="TAB. 3A BIS" sheetId="15" r:id="rId11"/>
    <sheet name="TAB. 3B" sheetId="16" r:id="rId12"/>
    <sheet name="TAB. 3B BIS" sheetId="17" r:id="rId13"/>
    <sheet name="TAB. 3C" sheetId="18" r:id="rId14"/>
    <sheet name="TAB 3C BIS" sheetId="19" r:id="rId15"/>
    <sheet name="TAB. 3D" sheetId="20" r:id="rId16"/>
    <sheet name="TAB. 3D BIS" sheetId="21" r:id="rId17"/>
    <sheet name="TAB. 3E" sheetId="22" r:id="rId18"/>
    <sheet name="TAB. 3E BIS" sheetId="23" r:id="rId19"/>
    <sheet name="TAB. 3F" sheetId="24" r:id="rId20"/>
    <sheet name="TAB. 3F BIS" sheetId="25" r:id="rId21"/>
    <sheet name="TAB. 3G" sheetId="26" r:id="rId22"/>
    <sheet name="TAB. 4" sheetId="28" r:id="rId23"/>
    <sheet name="TAB. 5A" sheetId="29" r:id="rId24"/>
    <sheet name="TAB. 5A BIS" sheetId="30" r:id="rId25"/>
    <sheet name="TAB. 5B" sheetId="31" r:id="rId26"/>
    <sheet name="TAB. 5B BIS" sheetId="32" r:id="rId27"/>
    <sheet name="TAB. 5C" sheetId="33" r:id="rId28"/>
    <sheet name="TAB. 5C BIS" sheetId="34" r:id="rId29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xlnm._FilterDatabase" localSheetId="1" hidden="1">'TAB. 1A'!$A$2:$W$174</definedName>
    <definedName name="_xlnm._FilterDatabase" localSheetId="3" hidden="1">'TAB. 1B'!$A$2:$Y$174</definedName>
    <definedName name="_xlnm._FilterDatabase" localSheetId="5" hidden="1">'TAB. 2A'!$F$1:$F$1007</definedName>
    <definedName name="_xlnm._FilterDatabase" localSheetId="7" hidden="1">'TAB. 2B'!$A$2:$AD$174</definedName>
    <definedName name="_xlnm._FilterDatabase" localSheetId="9" hidden="1">'TAB. 3A'!$A$2:$AA$82</definedName>
    <definedName name="_xlnm._FilterDatabase" localSheetId="10" hidden="1">'TAB. 3A BIS'!$A$3:$AP$77</definedName>
    <definedName name="_xlnm._FilterDatabase" localSheetId="11" hidden="1">'TAB. 3B'!$A$2:$Z$72</definedName>
    <definedName name="_xlnm._FilterDatabase" localSheetId="12" hidden="1">'TAB. 3B BIS'!$A$3:$AP$69</definedName>
    <definedName name="_xlnm._FilterDatabase" localSheetId="15" hidden="1">'TAB. 3D'!$A$2:$AB$83</definedName>
    <definedName name="_xlnm._FilterDatabase" localSheetId="17" hidden="1">'TAB. 3E'!$F$1:$F$1014</definedName>
    <definedName name="_xlnm.Print_Area" localSheetId="0">LEGENDA!$B$1:$B$54</definedName>
    <definedName name="_xlnm.Print_Area" localSheetId="1">'TAB. 1A'!$A$1:$W$178</definedName>
    <definedName name="_xlnm.Print_Area" localSheetId="3">'TAB. 1B'!$A$1:$W$178</definedName>
    <definedName name="_xlnm.Print_Area" localSheetId="5">'TAB. 2A'!$A$1:$Q$179</definedName>
    <definedName name="_xlnm.Print_Area" localSheetId="17">'TAB. 3E'!$A$1:$S$82</definedName>
    <definedName name="_xlnm.Print_Area" localSheetId="20">'TAB. 3F BIS'!$A$1:$AP$19</definedName>
    <definedName name="_xlnm.Print_Area" localSheetId="23">'TAB. 5A'!$A$1:$M$87</definedName>
    <definedName name="_xlnm.Print_Titles" localSheetId="1">'TAB. 1A'!$1:$2</definedName>
    <definedName name="_xlnm.Print_Titles" localSheetId="3">'TAB. 1B'!$1:$2</definedName>
    <definedName name="_xlnm.Print_Titles" localSheetId="5">'TAB. 2A'!$1:$2</definedName>
    <definedName name="_xlnm.Print_Titles" localSheetId="7">'TAB. 2B'!$1:$2</definedName>
    <definedName name="_xlnm.Print_Titles" localSheetId="9">'TAB. 3A'!$1:$2</definedName>
    <definedName name="_xlnm.Print_Titles" localSheetId="10">'TAB. 3A BIS'!$1:$3</definedName>
    <definedName name="_xlnm.Print_Titles" localSheetId="11">'TAB. 3B'!$1:$2</definedName>
    <definedName name="_xlnm.Print_Titles" localSheetId="12">'TAB. 3B BIS'!$1:$3</definedName>
    <definedName name="_xlnm.Print_Titles" localSheetId="15">'TAB. 3D'!$1:$2</definedName>
    <definedName name="_xlnm.Print_Titles" localSheetId="16">'TAB. 3D BIS'!$1:$3</definedName>
    <definedName name="_xlnm.Print_Titles" localSheetId="17">'TAB. 3E'!$1:$2</definedName>
    <definedName name="_xlnm.Print_Titles" localSheetId="18">'TAB. 3E BIS'!$1:$3</definedName>
    <definedName name="_xlnm.Print_Titles" localSheetId="21">'TAB. 3G'!$1:$2</definedName>
    <definedName name="_xlnm.Print_Titles" localSheetId="22">'TAB. 4'!$1:$2</definedName>
    <definedName name="_xlnm.Print_Titles" localSheetId="23">'TAB. 5A'!$1:$2</definedName>
    <definedName name="_xlnm.Print_Titles" localSheetId="25">'TAB. 5B'!$1:$2</definedName>
    <definedName name="_xlnm.Print_Titles" localSheetId="26">'TAB. 5B BIS'!$1:$3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24" l="1"/>
  <c r="I16" i="24"/>
  <c r="J16" i="24"/>
  <c r="K16" i="24"/>
  <c r="L16" i="24"/>
  <c r="M16" i="24"/>
  <c r="N16" i="24"/>
  <c r="O16" i="24"/>
  <c r="P16" i="24"/>
  <c r="Q16" i="24"/>
  <c r="R16" i="24"/>
  <c r="G16" i="24"/>
  <c r="F16" i="24"/>
  <c r="H81" i="22"/>
  <c r="I81" i="22"/>
  <c r="J81" i="22"/>
  <c r="K81" i="22"/>
  <c r="L81" i="22"/>
  <c r="M81" i="22"/>
  <c r="N81" i="22"/>
  <c r="O81" i="22"/>
  <c r="P81" i="22"/>
  <c r="Q81" i="22"/>
  <c r="R81" i="22"/>
  <c r="G81" i="22"/>
  <c r="F81" i="22"/>
  <c r="H83" i="20"/>
  <c r="I83" i="20"/>
  <c r="J83" i="20"/>
  <c r="K83" i="20"/>
  <c r="L83" i="20"/>
  <c r="M83" i="20"/>
  <c r="N83" i="20"/>
  <c r="O83" i="20"/>
  <c r="P83" i="20"/>
  <c r="Q83" i="20"/>
  <c r="R83" i="20"/>
  <c r="G83" i="20"/>
  <c r="F83" i="20"/>
  <c r="F70" i="26"/>
  <c r="H70" i="26" s="1"/>
  <c r="I70" i="23"/>
  <c r="E19" i="5"/>
  <c r="F19" i="5"/>
  <c r="J174" i="4"/>
  <c r="I174" i="4"/>
  <c r="K19" i="5"/>
  <c r="J19" i="5"/>
  <c r="N174" i="4"/>
  <c r="O174" i="4"/>
  <c r="T174" i="4"/>
  <c r="S174" i="4"/>
  <c r="O19" i="5"/>
  <c r="P19" i="5"/>
  <c r="O19" i="36"/>
  <c r="N19" i="36"/>
  <c r="K19" i="36"/>
  <c r="J19" i="36"/>
  <c r="E19" i="36"/>
  <c r="F19" i="36"/>
  <c r="T174" i="2"/>
  <c r="O174" i="2"/>
  <c r="J174" i="2"/>
  <c r="S174" i="2"/>
  <c r="N174" i="2"/>
  <c r="I174" i="2"/>
  <c r="L19" i="5" l="1"/>
  <c r="M19" i="5"/>
  <c r="P163" i="8"/>
  <c r="P164" i="8"/>
  <c r="P173" i="8"/>
  <c r="P158" i="8"/>
  <c r="P149" i="8"/>
  <c r="P147" i="8"/>
  <c r="P131" i="8"/>
  <c r="P138" i="8"/>
  <c r="P126" i="8"/>
  <c r="P123" i="8"/>
  <c r="P117" i="8"/>
  <c r="P110" i="8"/>
  <c r="P111" i="8"/>
  <c r="P102" i="8"/>
  <c r="P106" i="8"/>
  <c r="P100" i="8"/>
  <c r="P95" i="8"/>
  <c r="P94" i="8"/>
  <c r="P85" i="8"/>
  <c r="P86" i="8"/>
  <c r="P77" i="8"/>
  <c r="P72" i="8"/>
  <c r="P74" i="8"/>
  <c r="P70" i="8"/>
  <c r="P71" i="8"/>
  <c r="P66" i="8"/>
  <c r="P64" i="8"/>
  <c r="P62" i="8"/>
  <c r="P43" i="8"/>
  <c r="P50" i="8"/>
  <c r="P53" i="8"/>
  <c r="P54" i="8"/>
  <c r="P57" i="8"/>
  <c r="P60" i="8"/>
  <c r="P38" i="8"/>
  <c r="P35" i="8"/>
  <c r="P32" i="8"/>
  <c r="P30" i="8"/>
  <c r="P24" i="8"/>
  <c r="P3" i="8"/>
  <c r="P4" i="8"/>
  <c r="P7" i="8"/>
  <c r="P17" i="8"/>
  <c r="P20" i="8"/>
  <c r="P21" i="8"/>
  <c r="O7" i="8"/>
  <c r="O21" i="8"/>
  <c r="O24" i="8"/>
  <c r="O30" i="8"/>
  <c r="O35" i="8"/>
  <c r="O38" i="8"/>
  <c r="O62" i="8"/>
  <c r="O66" i="8"/>
  <c r="O70" i="8"/>
  <c r="O71" i="8"/>
  <c r="O77" i="8"/>
  <c r="O85" i="8"/>
  <c r="O86" i="8"/>
  <c r="O94" i="8"/>
  <c r="O100" i="8"/>
  <c r="O110" i="8"/>
  <c r="O111" i="8"/>
  <c r="O123" i="8"/>
  <c r="O142" i="8"/>
  <c r="O147" i="8"/>
  <c r="O158" i="8"/>
  <c r="O173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7" i="8"/>
  <c r="H4" i="8"/>
  <c r="H5" i="8"/>
  <c r="H6" i="8"/>
  <c r="H3" i="8"/>
  <c r="P163" i="10"/>
  <c r="P164" i="10"/>
  <c r="P173" i="10"/>
  <c r="P158" i="10"/>
  <c r="P149" i="10"/>
  <c r="P147" i="10"/>
  <c r="P142" i="10"/>
  <c r="P126" i="10"/>
  <c r="P131" i="10"/>
  <c r="P138" i="10"/>
  <c r="P117" i="10"/>
  <c r="P110" i="10"/>
  <c r="P111" i="10"/>
  <c r="P102" i="10"/>
  <c r="P106" i="10"/>
  <c r="P108" i="10"/>
  <c r="P95" i="10"/>
  <c r="P94" i="10"/>
  <c r="P77" i="10"/>
  <c r="P72" i="10"/>
  <c r="P74" i="10"/>
  <c r="P70" i="10"/>
  <c r="P71" i="10"/>
  <c r="P64" i="10"/>
  <c r="P62" i="10"/>
  <c r="P43" i="10"/>
  <c r="P47" i="10"/>
  <c r="P50" i="10"/>
  <c r="P53" i="10"/>
  <c r="P54" i="10"/>
  <c r="P57" i="10"/>
  <c r="P60" i="10"/>
  <c r="P38" i="10"/>
  <c r="P35" i="10"/>
  <c r="P32" i="10"/>
  <c r="P30" i="10"/>
  <c r="P24" i="10"/>
  <c r="P22" i="10"/>
  <c r="P21" i="10"/>
  <c r="P17" i="10"/>
  <c r="P20" i="10"/>
  <c r="P7" i="10"/>
  <c r="P3" i="10"/>
  <c r="P4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58" i="10"/>
  <c r="H148" i="10"/>
  <c r="H149" i="10"/>
  <c r="H150" i="10"/>
  <c r="H151" i="10"/>
  <c r="H152" i="10"/>
  <c r="H153" i="10"/>
  <c r="H154" i="10"/>
  <c r="H155" i="10"/>
  <c r="H156" i="10"/>
  <c r="H157" i="10"/>
  <c r="H147" i="10"/>
  <c r="H143" i="10"/>
  <c r="H144" i="10"/>
  <c r="H145" i="10"/>
  <c r="H146" i="10"/>
  <c r="H142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23" i="10"/>
  <c r="H112" i="10"/>
  <c r="H113" i="10"/>
  <c r="H114" i="10"/>
  <c r="H115" i="10"/>
  <c r="H116" i="10"/>
  <c r="H117" i="10"/>
  <c r="H118" i="10"/>
  <c r="H119" i="10"/>
  <c r="H120" i="10"/>
  <c r="H121" i="10"/>
  <c r="H122" i="10"/>
  <c r="H110" i="10"/>
  <c r="H111" i="10"/>
  <c r="H101" i="10"/>
  <c r="H102" i="10"/>
  <c r="H103" i="10"/>
  <c r="H104" i="10"/>
  <c r="H105" i="10"/>
  <c r="H106" i="10"/>
  <c r="H107" i="10"/>
  <c r="H108" i="10"/>
  <c r="H109" i="10"/>
  <c r="H100" i="10"/>
  <c r="H95" i="10"/>
  <c r="H96" i="10"/>
  <c r="H97" i="10"/>
  <c r="H98" i="10"/>
  <c r="H99" i="10"/>
  <c r="H94" i="10"/>
  <c r="H87" i="10"/>
  <c r="H88" i="10"/>
  <c r="H89" i="10"/>
  <c r="H90" i="10"/>
  <c r="H91" i="10"/>
  <c r="H92" i="10"/>
  <c r="H93" i="10"/>
  <c r="H85" i="10"/>
  <c r="H86" i="10"/>
  <c r="H78" i="10"/>
  <c r="H79" i="10"/>
  <c r="H80" i="10"/>
  <c r="H81" i="10"/>
  <c r="H82" i="10"/>
  <c r="H83" i="10"/>
  <c r="H84" i="10"/>
  <c r="H77" i="10"/>
  <c r="H72" i="10"/>
  <c r="H73" i="10"/>
  <c r="H74" i="10"/>
  <c r="H75" i="10"/>
  <c r="H76" i="10"/>
  <c r="H70" i="10"/>
  <c r="H71" i="10"/>
  <c r="H67" i="10"/>
  <c r="H68" i="10"/>
  <c r="H69" i="10"/>
  <c r="H66" i="10"/>
  <c r="H63" i="10"/>
  <c r="H64" i="10"/>
  <c r="H65" i="10"/>
  <c r="H62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38" i="10"/>
  <c r="H36" i="10"/>
  <c r="H37" i="10"/>
  <c r="H35" i="10"/>
  <c r="H31" i="10"/>
  <c r="H32" i="10"/>
  <c r="H33" i="10"/>
  <c r="H34" i="10"/>
  <c r="H30" i="10"/>
  <c r="H25" i="10"/>
  <c r="H26" i="10"/>
  <c r="H27" i="10"/>
  <c r="H28" i="10"/>
  <c r="H29" i="10"/>
  <c r="H24" i="10"/>
  <c r="H22" i="10"/>
  <c r="H23" i="10"/>
  <c r="H21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K3" i="10"/>
  <c r="O3" i="10" s="1"/>
  <c r="K4" i="10"/>
  <c r="K5" i="10"/>
  <c r="K6" i="10"/>
  <c r="O6" i="10" s="1"/>
  <c r="K7" i="10"/>
  <c r="O7" i="10" s="1"/>
  <c r="K8" i="10"/>
  <c r="O8" i="10" s="1"/>
  <c r="K9" i="10"/>
  <c r="K10" i="10"/>
  <c r="O10" i="10" s="1"/>
  <c r="K11" i="10"/>
  <c r="O11" i="10" s="1"/>
  <c r="K12" i="10"/>
  <c r="K13" i="10"/>
  <c r="O13" i="10" s="1"/>
  <c r="K14" i="10"/>
  <c r="O14" i="10" s="1"/>
  <c r="K15" i="10"/>
  <c r="O15" i="10" s="1"/>
  <c r="K16" i="10"/>
  <c r="K17" i="10"/>
  <c r="O17" i="10" s="1"/>
  <c r="K18" i="10"/>
  <c r="O18" i="10" s="1"/>
  <c r="K19" i="10"/>
  <c r="O19" i="10" s="1"/>
  <c r="K20" i="10"/>
  <c r="K21" i="10"/>
  <c r="O21" i="10" s="1"/>
  <c r="K22" i="10"/>
  <c r="O22" i="10" s="1"/>
  <c r="K23" i="10"/>
  <c r="O23" i="10" s="1"/>
  <c r="K24" i="10"/>
  <c r="O24" i="10" s="1"/>
  <c r="K25" i="10"/>
  <c r="O25" i="10" s="1"/>
  <c r="K26" i="10"/>
  <c r="K27" i="10"/>
  <c r="O27" i="10" s="1"/>
  <c r="K28" i="10"/>
  <c r="K29" i="10"/>
  <c r="O29" i="10" s="1"/>
  <c r="K30" i="10"/>
  <c r="O30" i="10" s="1"/>
  <c r="K31" i="10"/>
  <c r="K32" i="10"/>
  <c r="O32" i="10" s="1"/>
  <c r="K33" i="10"/>
  <c r="K34" i="10"/>
  <c r="O34" i="10" s="1"/>
  <c r="K35" i="10"/>
  <c r="O35" i="10" s="1"/>
  <c r="K36" i="10"/>
  <c r="O36" i="10" s="1"/>
  <c r="K37" i="10"/>
  <c r="O37" i="10" s="1"/>
  <c r="K38" i="10"/>
  <c r="O38" i="10" s="1"/>
  <c r="K39" i="10"/>
  <c r="O39" i="10" s="1"/>
  <c r="K40" i="10"/>
  <c r="O40" i="10" s="1"/>
  <c r="K41" i="10"/>
  <c r="O41" i="10" s="1"/>
  <c r="K42" i="10"/>
  <c r="K43" i="10"/>
  <c r="O43" i="10" s="1"/>
  <c r="K44" i="10"/>
  <c r="O44" i="10" s="1"/>
  <c r="K45" i="10"/>
  <c r="O45" i="10" s="1"/>
  <c r="K46" i="10"/>
  <c r="O46" i="10" s="1"/>
  <c r="K47" i="10"/>
  <c r="O47" i="10" s="1"/>
  <c r="K48" i="10"/>
  <c r="O48" i="10" s="1"/>
  <c r="K49" i="10"/>
  <c r="K50" i="10"/>
  <c r="O50" i="10" s="1"/>
  <c r="K51" i="10"/>
  <c r="O51" i="10" s="1"/>
  <c r="K52" i="10"/>
  <c r="O52" i="10" s="1"/>
  <c r="K53" i="10"/>
  <c r="O53" i="10" s="1"/>
  <c r="K54" i="10"/>
  <c r="O54" i="10" s="1"/>
  <c r="K55" i="10"/>
  <c r="O55" i="10" s="1"/>
  <c r="K56" i="10"/>
  <c r="K57" i="10"/>
  <c r="O57" i="10" s="1"/>
  <c r="K58" i="10"/>
  <c r="O58" i="10" s="1"/>
  <c r="K59" i="10"/>
  <c r="O59" i="10" s="1"/>
  <c r="K60" i="10"/>
  <c r="O60" i="10" s="1"/>
  <c r="K61" i="10"/>
  <c r="K62" i="10"/>
  <c r="O62" i="10" s="1"/>
  <c r="K63" i="10"/>
  <c r="O63" i="10" s="1"/>
  <c r="K64" i="10"/>
  <c r="O64" i="10" s="1"/>
  <c r="K65" i="10"/>
  <c r="O65" i="10" s="1"/>
  <c r="K66" i="10"/>
  <c r="O66" i="10" s="1"/>
  <c r="K67" i="10"/>
  <c r="O67" i="10" s="1"/>
  <c r="K68" i="10"/>
  <c r="O68" i="10" s="1"/>
  <c r="K69" i="10"/>
  <c r="O69" i="10" s="1"/>
  <c r="K70" i="10"/>
  <c r="O70" i="10" s="1"/>
  <c r="K71" i="10"/>
  <c r="O71" i="10" s="1"/>
  <c r="K72" i="10"/>
  <c r="O72" i="10" s="1"/>
  <c r="K73" i="10"/>
  <c r="O73" i="10" s="1"/>
  <c r="K74" i="10"/>
  <c r="O74" i="10" s="1"/>
  <c r="K75" i="10"/>
  <c r="O75" i="10" s="1"/>
  <c r="K76" i="10"/>
  <c r="O76" i="10" s="1"/>
  <c r="K77" i="10"/>
  <c r="O77" i="10" s="1"/>
  <c r="K78" i="10"/>
  <c r="O78" i="10" s="1"/>
  <c r="K79" i="10"/>
  <c r="O79" i="10" s="1"/>
  <c r="K80" i="10"/>
  <c r="O80" i="10" s="1"/>
  <c r="K81" i="10"/>
  <c r="O81" i="10" s="1"/>
  <c r="K82" i="10"/>
  <c r="O82" i="10" s="1"/>
  <c r="K83" i="10"/>
  <c r="O83" i="10" s="1"/>
  <c r="K84" i="10"/>
  <c r="O84" i="10" s="1"/>
  <c r="K85" i="10"/>
  <c r="O85" i="10" s="1"/>
  <c r="K86" i="10"/>
  <c r="O86" i="10" s="1"/>
  <c r="K87" i="10"/>
  <c r="O87" i="10" s="1"/>
  <c r="K88" i="10"/>
  <c r="O88" i="10" s="1"/>
  <c r="K89" i="10"/>
  <c r="O89" i="10" s="1"/>
  <c r="K90" i="10"/>
  <c r="O90" i="10" s="1"/>
  <c r="K91" i="10"/>
  <c r="O91" i="10" s="1"/>
  <c r="K92" i="10"/>
  <c r="O92" i="10" s="1"/>
  <c r="K93" i="10"/>
  <c r="O93" i="10" s="1"/>
  <c r="K94" i="10"/>
  <c r="O94" i="10" s="1"/>
  <c r="K95" i="10"/>
  <c r="O95" i="10" s="1"/>
  <c r="K96" i="10"/>
  <c r="O96" i="10" s="1"/>
  <c r="K97" i="10"/>
  <c r="O97" i="10" s="1"/>
  <c r="K98" i="10"/>
  <c r="O98" i="10" s="1"/>
  <c r="K99" i="10"/>
  <c r="O99" i="10" s="1"/>
  <c r="K100" i="10"/>
  <c r="O100" i="10" s="1"/>
  <c r="K101" i="10"/>
  <c r="O101" i="10" s="1"/>
  <c r="K102" i="10"/>
  <c r="O102" i="10" s="1"/>
  <c r="K103" i="10"/>
  <c r="O103" i="10" s="1"/>
  <c r="K104" i="10"/>
  <c r="O104" i="10" s="1"/>
  <c r="K105" i="10"/>
  <c r="O105" i="10" s="1"/>
  <c r="K106" i="10"/>
  <c r="O106" i="10" s="1"/>
  <c r="K107" i="10"/>
  <c r="O107" i="10" s="1"/>
  <c r="K108" i="10"/>
  <c r="O108" i="10" s="1"/>
  <c r="K109" i="10"/>
  <c r="O109" i="10" s="1"/>
  <c r="K110" i="10"/>
  <c r="O110" i="10" s="1"/>
  <c r="K111" i="10"/>
  <c r="O111" i="10" s="1"/>
  <c r="K112" i="10"/>
  <c r="O112" i="10" s="1"/>
  <c r="K113" i="10"/>
  <c r="O113" i="10" s="1"/>
  <c r="K114" i="10"/>
  <c r="O114" i="10" s="1"/>
  <c r="K115" i="10"/>
  <c r="O115" i="10" s="1"/>
  <c r="K116" i="10"/>
  <c r="O116" i="10" s="1"/>
  <c r="K117" i="10"/>
  <c r="O117" i="10" s="1"/>
  <c r="K118" i="10"/>
  <c r="O118" i="10" s="1"/>
  <c r="K119" i="10"/>
  <c r="O119" i="10" s="1"/>
  <c r="K120" i="10"/>
  <c r="O120" i="10" s="1"/>
  <c r="K121" i="10"/>
  <c r="O121" i="10" s="1"/>
  <c r="K122" i="10"/>
  <c r="O122" i="10" s="1"/>
  <c r="K123" i="10"/>
  <c r="O123" i="10" s="1"/>
  <c r="K124" i="10"/>
  <c r="O124" i="10" s="1"/>
  <c r="K125" i="10"/>
  <c r="O125" i="10" s="1"/>
  <c r="K126" i="10"/>
  <c r="O126" i="10" s="1"/>
  <c r="K127" i="10"/>
  <c r="O127" i="10" s="1"/>
  <c r="K128" i="10"/>
  <c r="O128" i="10" s="1"/>
  <c r="K129" i="10"/>
  <c r="O129" i="10" s="1"/>
  <c r="K130" i="10"/>
  <c r="O130" i="10" s="1"/>
  <c r="K131" i="10"/>
  <c r="O131" i="10" s="1"/>
  <c r="K132" i="10"/>
  <c r="O132" i="10" s="1"/>
  <c r="K133" i="10"/>
  <c r="O133" i="10" s="1"/>
  <c r="K134" i="10"/>
  <c r="O134" i="10" s="1"/>
  <c r="K135" i="10"/>
  <c r="O135" i="10" s="1"/>
  <c r="K136" i="10"/>
  <c r="O136" i="10" s="1"/>
  <c r="K137" i="10"/>
  <c r="O137" i="10" s="1"/>
  <c r="K138" i="10"/>
  <c r="O138" i="10" s="1"/>
  <c r="K139" i="10"/>
  <c r="O139" i="10" s="1"/>
  <c r="K140" i="10"/>
  <c r="O140" i="10" s="1"/>
  <c r="K141" i="10"/>
  <c r="O141" i="10" s="1"/>
  <c r="K142" i="10"/>
  <c r="O142" i="10" s="1"/>
  <c r="K143" i="10"/>
  <c r="O143" i="10" s="1"/>
  <c r="K144" i="10"/>
  <c r="O144" i="10" s="1"/>
  <c r="K145" i="10"/>
  <c r="O145" i="10" s="1"/>
  <c r="K146" i="10"/>
  <c r="O146" i="10" s="1"/>
  <c r="K147" i="10"/>
  <c r="O147" i="10" s="1"/>
  <c r="K148" i="10"/>
  <c r="O148" i="10" s="1"/>
  <c r="K149" i="10"/>
  <c r="O149" i="10" s="1"/>
  <c r="K150" i="10"/>
  <c r="O150" i="10" s="1"/>
  <c r="K151" i="10"/>
  <c r="O151" i="10" s="1"/>
  <c r="K152" i="10"/>
  <c r="O152" i="10" s="1"/>
  <c r="K153" i="10"/>
  <c r="O153" i="10" s="1"/>
  <c r="K154" i="10"/>
  <c r="O154" i="10" s="1"/>
  <c r="K155" i="10"/>
  <c r="O155" i="10" s="1"/>
  <c r="K156" i="10"/>
  <c r="O156" i="10" s="1"/>
  <c r="K157" i="10"/>
  <c r="O157" i="10" s="1"/>
  <c r="K158" i="10"/>
  <c r="O158" i="10" s="1"/>
  <c r="K159" i="10"/>
  <c r="O159" i="10" s="1"/>
  <c r="K160" i="10"/>
  <c r="O160" i="10" s="1"/>
  <c r="K161" i="10"/>
  <c r="O161" i="10" s="1"/>
  <c r="K162" i="10"/>
  <c r="O162" i="10" s="1"/>
  <c r="K163" i="10"/>
  <c r="O163" i="10" s="1"/>
  <c r="K164" i="10"/>
  <c r="O164" i="10" s="1"/>
  <c r="K165" i="10"/>
  <c r="O165" i="10" s="1"/>
  <c r="K166" i="10"/>
  <c r="O166" i="10" s="1"/>
  <c r="K167" i="10"/>
  <c r="O167" i="10" s="1"/>
  <c r="K168" i="10"/>
  <c r="O168" i="10" s="1"/>
  <c r="K169" i="10"/>
  <c r="O169" i="10" s="1"/>
  <c r="K170" i="10"/>
  <c r="O170" i="10" s="1"/>
  <c r="K171" i="10"/>
  <c r="O171" i="10" s="1"/>
  <c r="K172" i="10"/>
  <c r="O172" i="10" s="1"/>
  <c r="K173" i="10"/>
  <c r="O173" i="10" s="1"/>
  <c r="N123" i="10"/>
  <c r="N100" i="10"/>
  <c r="N86" i="10"/>
  <c r="N85" i="10"/>
  <c r="N66" i="10"/>
  <c r="G174" i="10"/>
  <c r="F174" i="10"/>
  <c r="J174" i="10"/>
  <c r="I174" i="10"/>
  <c r="M174" i="10"/>
  <c r="L174" i="10"/>
  <c r="L174" i="4"/>
  <c r="K174" i="4"/>
  <c r="Q174" i="4"/>
  <c r="P174" i="4"/>
  <c r="N142" i="8"/>
  <c r="J174" i="8"/>
  <c r="M174" i="8"/>
  <c r="L174" i="8"/>
  <c r="G174" i="8"/>
  <c r="O31" i="10" l="1"/>
  <c r="O16" i="10"/>
  <c r="O9" i="10"/>
  <c r="O26" i="10"/>
  <c r="O4" i="10"/>
  <c r="O33" i="10"/>
  <c r="O61" i="10"/>
  <c r="O56" i="10"/>
  <c r="O49" i="10"/>
  <c r="O42" i="10"/>
  <c r="O28" i="10"/>
  <c r="O20" i="10"/>
  <c r="O12" i="10"/>
  <c r="O5" i="10"/>
  <c r="V158" i="4"/>
  <c r="V163" i="4"/>
  <c r="V164" i="4"/>
  <c r="V147" i="4"/>
  <c r="V142" i="4"/>
  <c r="V126" i="4"/>
  <c r="V123" i="4"/>
  <c r="V110" i="4"/>
  <c r="V111" i="4"/>
  <c r="V106" i="4"/>
  <c r="V100" i="4"/>
  <c r="V94" i="4"/>
  <c r="V85" i="4"/>
  <c r="V86" i="4"/>
  <c r="V77" i="4"/>
  <c r="V70" i="4"/>
  <c r="V71" i="4"/>
  <c r="V66" i="4"/>
  <c r="V62" i="4"/>
  <c r="V50" i="4"/>
  <c r="V38" i="4"/>
  <c r="V35" i="4"/>
  <c r="V30" i="4"/>
  <c r="V24" i="4"/>
  <c r="V21" i="4"/>
  <c r="V20" i="4"/>
  <c r="V7" i="4"/>
  <c r="V4" i="4"/>
  <c r="U158" i="4"/>
  <c r="U147" i="4"/>
  <c r="U142" i="4"/>
  <c r="U123" i="4"/>
  <c r="U110" i="4"/>
  <c r="U111" i="4"/>
  <c r="U100" i="4"/>
  <c r="U94" i="4"/>
  <c r="U85" i="4"/>
  <c r="U86" i="4"/>
  <c r="U77" i="4"/>
  <c r="U70" i="4"/>
  <c r="U71" i="4"/>
  <c r="U66" i="4"/>
  <c r="U62" i="4"/>
  <c r="U38" i="4"/>
  <c r="U35" i="4"/>
  <c r="U30" i="4"/>
  <c r="U24" i="4"/>
  <c r="U21" i="4"/>
  <c r="U7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58" i="4"/>
  <c r="H148" i="4"/>
  <c r="H149" i="4"/>
  <c r="H150" i="4"/>
  <c r="H151" i="4"/>
  <c r="H152" i="4"/>
  <c r="H153" i="4"/>
  <c r="H154" i="4"/>
  <c r="H155" i="4"/>
  <c r="H156" i="4"/>
  <c r="H157" i="4"/>
  <c r="H147" i="4"/>
  <c r="H143" i="4"/>
  <c r="H144" i="4"/>
  <c r="H145" i="4"/>
  <c r="H146" i="4"/>
  <c r="H142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23" i="4"/>
  <c r="H112" i="4"/>
  <c r="H113" i="4"/>
  <c r="H114" i="4"/>
  <c r="H115" i="4"/>
  <c r="H116" i="4"/>
  <c r="H117" i="4"/>
  <c r="H118" i="4"/>
  <c r="H119" i="4"/>
  <c r="H120" i="4"/>
  <c r="H121" i="4"/>
  <c r="H122" i="4"/>
  <c r="H110" i="4"/>
  <c r="H111" i="4"/>
  <c r="H101" i="4"/>
  <c r="H102" i="4"/>
  <c r="H103" i="4"/>
  <c r="H104" i="4"/>
  <c r="H105" i="4"/>
  <c r="H106" i="4"/>
  <c r="H107" i="4"/>
  <c r="H108" i="4"/>
  <c r="H109" i="4"/>
  <c r="H100" i="4"/>
  <c r="H95" i="4"/>
  <c r="H96" i="4"/>
  <c r="H97" i="4"/>
  <c r="H98" i="4"/>
  <c r="H99" i="4"/>
  <c r="H94" i="4"/>
  <c r="H87" i="4"/>
  <c r="H88" i="4"/>
  <c r="H89" i="4"/>
  <c r="H90" i="4"/>
  <c r="H91" i="4"/>
  <c r="H92" i="4"/>
  <c r="H93" i="4"/>
  <c r="H85" i="4"/>
  <c r="H86" i="4"/>
  <c r="H78" i="4"/>
  <c r="H79" i="4"/>
  <c r="H80" i="4"/>
  <c r="H81" i="4"/>
  <c r="H82" i="4"/>
  <c r="H83" i="4"/>
  <c r="H84" i="4"/>
  <c r="H77" i="4"/>
  <c r="H72" i="4"/>
  <c r="H73" i="4"/>
  <c r="H74" i="4"/>
  <c r="H75" i="4"/>
  <c r="H76" i="4"/>
  <c r="H70" i="4"/>
  <c r="H71" i="4"/>
  <c r="H67" i="4"/>
  <c r="H68" i="4"/>
  <c r="H69" i="4"/>
  <c r="H66" i="4"/>
  <c r="H63" i="4"/>
  <c r="H64" i="4"/>
  <c r="H65" i="4"/>
  <c r="H6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M87" i="4"/>
  <c r="M88" i="4"/>
  <c r="M89" i="4"/>
  <c r="M90" i="4"/>
  <c r="M91" i="4"/>
  <c r="M92" i="4"/>
  <c r="M93" i="4"/>
  <c r="M95" i="4"/>
  <c r="M96" i="4"/>
  <c r="M97" i="4"/>
  <c r="M98" i="4"/>
  <c r="M99" i="4"/>
  <c r="M101" i="4"/>
  <c r="M102" i="4"/>
  <c r="M103" i="4"/>
  <c r="M104" i="4"/>
  <c r="M105" i="4"/>
  <c r="M106" i="4"/>
  <c r="M107" i="4"/>
  <c r="M108" i="4"/>
  <c r="M109" i="4"/>
  <c r="M112" i="4"/>
  <c r="M113" i="4"/>
  <c r="M114" i="4"/>
  <c r="M115" i="4"/>
  <c r="M116" i="4"/>
  <c r="M117" i="4"/>
  <c r="M118" i="4"/>
  <c r="M119" i="4"/>
  <c r="M120" i="4"/>
  <c r="M121" i="4"/>
  <c r="M122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3" i="4"/>
  <c r="M144" i="4"/>
  <c r="M145" i="4"/>
  <c r="M146" i="4"/>
  <c r="M148" i="4"/>
  <c r="M149" i="4"/>
  <c r="M150" i="4"/>
  <c r="M151" i="4"/>
  <c r="M152" i="4"/>
  <c r="M153" i="4"/>
  <c r="M154" i="4"/>
  <c r="M155" i="4"/>
  <c r="M156" i="4"/>
  <c r="M157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72" i="4"/>
  <c r="M73" i="4"/>
  <c r="M74" i="4"/>
  <c r="M75" i="4"/>
  <c r="M76" i="4"/>
  <c r="M78" i="4"/>
  <c r="M79" i="4"/>
  <c r="M80" i="4"/>
  <c r="M81" i="4"/>
  <c r="M82" i="4"/>
  <c r="M83" i="4"/>
  <c r="M84" i="4"/>
  <c r="M67" i="4"/>
  <c r="M68" i="4"/>
  <c r="M69" i="4"/>
  <c r="M25" i="4"/>
  <c r="M26" i="4"/>
  <c r="M27" i="4"/>
  <c r="M28" i="4"/>
  <c r="M29" i="4"/>
  <c r="M31" i="4"/>
  <c r="M32" i="4"/>
  <c r="M33" i="4"/>
  <c r="M34" i="4"/>
  <c r="M36" i="4"/>
  <c r="M37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3" i="4"/>
  <c r="M64" i="4"/>
  <c r="M65" i="4"/>
  <c r="M22" i="4"/>
  <c r="M23" i="4"/>
  <c r="M3" i="4"/>
  <c r="U3" i="4" s="1"/>
  <c r="M4" i="4"/>
  <c r="M5" i="4"/>
  <c r="M6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R112" i="4"/>
  <c r="R113" i="4"/>
  <c r="R114" i="4"/>
  <c r="R115" i="4"/>
  <c r="R116" i="4"/>
  <c r="R117" i="4"/>
  <c r="R118" i="4"/>
  <c r="R119" i="4"/>
  <c r="R120" i="4"/>
  <c r="R121" i="4"/>
  <c r="R122" i="4"/>
  <c r="R124" i="4"/>
  <c r="R125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3" i="4"/>
  <c r="R144" i="4"/>
  <c r="R145" i="4"/>
  <c r="R146" i="4"/>
  <c r="R148" i="4"/>
  <c r="R149" i="4"/>
  <c r="R150" i="4"/>
  <c r="R151" i="4"/>
  <c r="R152" i="4"/>
  <c r="R153" i="4"/>
  <c r="R154" i="4"/>
  <c r="R155" i="4"/>
  <c r="R156" i="4"/>
  <c r="R157" i="4"/>
  <c r="R159" i="4"/>
  <c r="R160" i="4"/>
  <c r="R161" i="4"/>
  <c r="R162" i="4"/>
  <c r="R165" i="4"/>
  <c r="R166" i="4"/>
  <c r="R167" i="4"/>
  <c r="R168" i="4"/>
  <c r="R169" i="4"/>
  <c r="R170" i="4"/>
  <c r="R171" i="4"/>
  <c r="R172" i="4"/>
  <c r="R173" i="4"/>
  <c r="R39" i="4"/>
  <c r="R40" i="4"/>
  <c r="R41" i="4"/>
  <c r="R42" i="4"/>
  <c r="R43" i="4"/>
  <c r="R44" i="4"/>
  <c r="R45" i="4"/>
  <c r="R46" i="4"/>
  <c r="R47" i="4"/>
  <c r="R48" i="4"/>
  <c r="R49" i="4"/>
  <c r="R51" i="4"/>
  <c r="R52" i="4"/>
  <c r="R53" i="4"/>
  <c r="R54" i="4"/>
  <c r="R55" i="4"/>
  <c r="R56" i="4"/>
  <c r="R57" i="4"/>
  <c r="R58" i="4"/>
  <c r="R59" i="4"/>
  <c r="R60" i="4"/>
  <c r="R61" i="4"/>
  <c r="R63" i="4"/>
  <c r="R64" i="4"/>
  <c r="R65" i="4"/>
  <c r="R67" i="4"/>
  <c r="R68" i="4"/>
  <c r="R69" i="4"/>
  <c r="R72" i="4"/>
  <c r="R73" i="4"/>
  <c r="R74" i="4"/>
  <c r="R75" i="4"/>
  <c r="R76" i="4"/>
  <c r="R78" i="4"/>
  <c r="R79" i="4"/>
  <c r="R80" i="4"/>
  <c r="R81" i="4"/>
  <c r="R82" i="4"/>
  <c r="R83" i="4"/>
  <c r="R84" i="4"/>
  <c r="R87" i="4"/>
  <c r="R88" i="4"/>
  <c r="R89" i="4"/>
  <c r="R90" i="4"/>
  <c r="R91" i="4"/>
  <c r="R92" i="4"/>
  <c r="R93" i="4"/>
  <c r="R95" i="4"/>
  <c r="R96" i="4"/>
  <c r="R97" i="4"/>
  <c r="R98" i="4"/>
  <c r="R99" i="4"/>
  <c r="R101" i="4"/>
  <c r="R102" i="4"/>
  <c r="R103" i="4"/>
  <c r="R104" i="4"/>
  <c r="R105" i="4"/>
  <c r="R107" i="4"/>
  <c r="R108" i="4"/>
  <c r="R109" i="4"/>
  <c r="R36" i="4"/>
  <c r="R37" i="4"/>
  <c r="R31" i="4"/>
  <c r="R32" i="4"/>
  <c r="R33" i="4"/>
  <c r="R34" i="4"/>
  <c r="R17" i="4"/>
  <c r="R18" i="4"/>
  <c r="R19" i="4"/>
  <c r="G174" i="4"/>
  <c r="F174" i="4"/>
  <c r="V163" i="2"/>
  <c r="V164" i="2"/>
  <c r="V173" i="2"/>
  <c r="V158" i="2"/>
  <c r="V149" i="2"/>
  <c r="V147" i="2"/>
  <c r="V142" i="2"/>
  <c r="V126" i="2"/>
  <c r="V131" i="2"/>
  <c r="V138" i="2"/>
  <c r="V123" i="2"/>
  <c r="V117" i="2"/>
  <c r="V110" i="2"/>
  <c r="V111" i="2"/>
  <c r="V106" i="2"/>
  <c r="V108" i="2"/>
  <c r="V100" i="2"/>
  <c r="V95" i="2"/>
  <c r="V102" i="2"/>
  <c r="V94" i="2"/>
  <c r="V85" i="2"/>
  <c r="V86" i="2"/>
  <c r="V77" i="2"/>
  <c r="V72" i="2"/>
  <c r="V74" i="2"/>
  <c r="V70" i="2"/>
  <c r="V71" i="2"/>
  <c r="V66" i="2"/>
  <c r="V64" i="2"/>
  <c r="V62" i="2"/>
  <c r="V43" i="2"/>
  <c r="V50" i="2"/>
  <c r="V53" i="2"/>
  <c r="V54" i="2"/>
  <c r="V57" i="2"/>
  <c r="V60" i="2"/>
  <c r="V38" i="2"/>
  <c r="V35" i="2"/>
  <c r="V32" i="2"/>
  <c r="V34" i="2"/>
  <c r="V30" i="2"/>
  <c r="V24" i="2"/>
  <c r="V21" i="2"/>
  <c r="V17" i="2"/>
  <c r="V20" i="2"/>
  <c r="V7" i="2"/>
  <c r="V4" i="2"/>
  <c r="U158" i="2"/>
  <c r="U147" i="2"/>
  <c r="U142" i="2"/>
  <c r="U123" i="2"/>
  <c r="U110" i="2"/>
  <c r="U111" i="2"/>
  <c r="U100" i="2"/>
  <c r="U94" i="2"/>
  <c r="U85" i="2"/>
  <c r="U86" i="2"/>
  <c r="U77" i="2"/>
  <c r="U70" i="2"/>
  <c r="U71" i="2"/>
  <c r="U66" i="2"/>
  <c r="U62" i="2"/>
  <c r="U38" i="2"/>
  <c r="U35" i="2"/>
  <c r="U30" i="2"/>
  <c r="U24" i="2"/>
  <c r="U21" i="2"/>
  <c r="U7" i="2"/>
  <c r="H173" i="2"/>
  <c r="H70" i="2"/>
  <c r="H71" i="2"/>
  <c r="H7" i="2"/>
  <c r="H8" i="2"/>
  <c r="H9" i="2"/>
  <c r="H10" i="2"/>
  <c r="H11" i="2"/>
  <c r="H12" i="2"/>
  <c r="H13" i="2"/>
  <c r="H14" i="2"/>
  <c r="H16" i="2"/>
  <c r="H17" i="2"/>
  <c r="H18" i="2"/>
  <c r="H15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3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1" i="2"/>
  <c r="H102" i="2"/>
  <c r="H100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3" i="2"/>
  <c r="H142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M25" i="2"/>
  <c r="M26" i="2"/>
  <c r="M27" i="2"/>
  <c r="M28" i="2"/>
  <c r="M29" i="2"/>
  <c r="M31" i="2"/>
  <c r="M33" i="2"/>
  <c r="M32" i="2"/>
  <c r="M34" i="2"/>
  <c r="M36" i="2"/>
  <c r="M37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3" i="2"/>
  <c r="M64" i="2"/>
  <c r="M65" i="2"/>
  <c r="M67" i="2"/>
  <c r="M68" i="2"/>
  <c r="M69" i="2"/>
  <c r="M72" i="2"/>
  <c r="M73" i="2"/>
  <c r="M74" i="2"/>
  <c r="M75" i="2"/>
  <c r="M76" i="2"/>
  <c r="M78" i="2"/>
  <c r="M79" i="2"/>
  <c r="M80" i="2"/>
  <c r="M81" i="2"/>
  <c r="M82" i="2"/>
  <c r="M83" i="2"/>
  <c r="M84" i="2"/>
  <c r="M87" i="2"/>
  <c r="M88" i="2"/>
  <c r="M89" i="2"/>
  <c r="M90" i="2"/>
  <c r="M91" i="2"/>
  <c r="M92" i="2"/>
  <c r="M93" i="2"/>
  <c r="M95" i="2"/>
  <c r="M96" i="2"/>
  <c r="M97" i="2"/>
  <c r="M98" i="2"/>
  <c r="M99" i="2"/>
  <c r="M101" i="2"/>
  <c r="M102" i="2"/>
  <c r="M103" i="2"/>
  <c r="M104" i="2"/>
  <c r="M105" i="2"/>
  <c r="M106" i="2"/>
  <c r="M107" i="2"/>
  <c r="M108" i="2"/>
  <c r="M109" i="2"/>
  <c r="M112" i="2"/>
  <c r="M113" i="2"/>
  <c r="M114" i="2"/>
  <c r="M115" i="2"/>
  <c r="M116" i="2"/>
  <c r="M117" i="2"/>
  <c r="M118" i="2"/>
  <c r="M119" i="2"/>
  <c r="M120" i="2"/>
  <c r="M121" i="2"/>
  <c r="M122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3" i="2"/>
  <c r="M144" i="2"/>
  <c r="M145" i="2"/>
  <c r="M146" i="2"/>
  <c r="M148" i="2"/>
  <c r="M149" i="2"/>
  <c r="M150" i="2"/>
  <c r="M151" i="2"/>
  <c r="M152" i="2"/>
  <c r="M153" i="2"/>
  <c r="M154" i="2"/>
  <c r="M155" i="2"/>
  <c r="M156" i="2"/>
  <c r="M157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22" i="2"/>
  <c r="M23" i="2"/>
  <c r="M3" i="2"/>
  <c r="M4" i="2"/>
  <c r="M5" i="2"/>
  <c r="M6" i="2"/>
  <c r="M8" i="2"/>
  <c r="M9" i="2"/>
  <c r="M10" i="2"/>
  <c r="M11" i="2"/>
  <c r="M12" i="2"/>
  <c r="M13" i="2"/>
  <c r="M14" i="2"/>
  <c r="M16" i="2"/>
  <c r="M17" i="2"/>
  <c r="M18" i="2"/>
  <c r="M15" i="2"/>
  <c r="M19" i="2"/>
  <c r="M20" i="2"/>
  <c r="U50" i="4" l="1"/>
  <c r="U20" i="4"/>
  <c r="U4" i="4"/>
  <c r="U106" i="4"/>
  <c r="U126" i="4"/>
  <c r="U164" i="4"/>
  <c r="U163" i="4"/>
  <c r="V61" i="4"/>
  <c r="U61" i="4"/>
  <c r="V60" i="4"/>
  <c r="U60" i="4"/>
  <c r="V59" i="4"/>
  <c r="U59" i="4"/>
  <c r="V58" i="4"/>
  <c r="U58" i="4"/>
  <c r="V57" i="4"/>
  <c r="U57" i="4"/>
  <c r="V56" i="4"/>
  <c r="U56" i="4"/>
  <c r="V55" i="4"/>
  <c r="U55" i="4"/>
  <c r="V54" i="4"/>
  <c r="U54" i="4"/>
  <c r="V53" i="4"/>
  <c r="U53" i="4"/>
  <c r="V52" i="4"/>
  <c r="U52" i="4"/>
  <c r="V51" i="4"/>
  <c r="U51" i="4"/>
  <c r="V49" i="4"/>
  <c r="U49" i="4"/>
  <c r="V48" i="4"/>
  <c r="U48" i="4"/>
  <c r="V47" i="4"/>
  <c r="U47" i="4"/>
  <c r="V46" i="4"/>
  <c r="U46" i="4"/>
  <c r="V45" i="4"/>
  <c r="U45" i="4"/>
  <c r="V44" i="4"/>
  <c r="U44" i="4"/>
  <c r="V43" i="4"/>
  <c r="U43" i="4"/>
  <c r="V42" i="4"/>
  <c r="U42" i="4"/>
  <c r="V41" i="4"/>
  <c r="U41" i="4"/>
  <c r="V40" i="4"/>
  <c r="U40" i="4"/>
  <c r="V39" i="4"/>
  <c r="U39" i="4"/>
  <c r="V37" i="4"/>
  <c r="U37" i="4"/>
  <c r="V36" i="4"/>
  <c r="U36" i="4"/>
  <c r="V34" i="4"/>
  <c r="U34" i="4"/>
  <c r="V33" i="4"/>
  <c r="U33" i="4"/>
  <c r="V32" i="4"/>
  <c r="U32" i="4"/>
  <c r="V31" i="4"/>
  <c r="U31" i="4"/>
  <c r="U29" i="4"/>
  <c r="U28" i="4"/>
  <c r="U27" i="4"/>
  <c r="U26" i="4"/>
  <c r="U25" i="4"/>
  <c r="U23" i="4"/>
  <c r="U22" i="4"/>
  <c r="V19" i="4"/>
  <c r="U19" i="4"/>
  <c r="V18" i="4"/>
  <c r="U18" i="4"/>
  <c r="V17" i="4"/>
  <c r="U17" i="4"/>
  <c r="U16" i="4"/>
  <c r="U15" i="4"/>
  <c r="U14" i="4"/>
  <c r="U13" i="4"/>
  <c r="U12" i="4"/>
  <c r="U11" i="4"/>
  <c r="U10" i="4"/>
  <c r="U9" i="4"/>
  <c r="U8" i="4"/>
  <c r="U6" i="4"/>
  <c r="U5" i="4"/>
  <c r="V65" i="4"/>
  <c r="U65" i="4"/>
  <c r="V64" i="4"/>
  <c r="U64" i="4"/>
  <c r="V63" i="4"/>
  <c r="U63" i="4"/>
  <c r="V69" i="4"/>
  <c r="U69" i="4"/>
  <c r="V68" i="4"/>
  <c r="U68" i="4"/>
  <c r="V67" i="4"/>
  <c r="U67" i="4"/>
  <c r="V76" i="4"/>
  <c r="U76" i="4"/>
  <c r="V75" i="4"/>
  <c r="U75" i="4"/>
  <c r="V74" i="4"/>
  <c r="U74" i="4"/>
  <c r="V73" i="4"/>
  <c r="U73" i="4"/>
  <c r="V72" i="4"/>
  <c r="U72" i="4"/>
  <c r="V84" i="4"/>
  <c r="U84" i="4"/>
  <c r="V83" i="4"/>
  <c r="U83" i="4"/>
  <c r="V82" i="4"/>
  <c r="U82" i="4"/>
  <c r="V81" i="4"/>
  <c r="U81" i="4"/>
  <c r="V80" i="4"/>
  <c r="U80" i="4"/>
  <c r="V79" i="4"/>
  <c r="U79" i="4"/>
  <c r="V78" i="4"/>
  <c r="U78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99" i="4"/>
  <c r="U99" i="4"/>
  <c r="V98" i="4"/>
  <c r="U98" i="4"/>
  <c r="V97" i="4"/>
  <c r="U97" i="4"/>
  <c r="V96" i="4"/>
  <c r="U96" i="4"/>
  <c r="V95" i="4"/>
  <c r="U95" i="4"/>
  <c r="V109" i="4"/>
  <c r="U109" i="4"/>
  <c r="V108" i="4"/>
  <c r="U108" i="4"/>
  <c r="V107" i="4"/>
  <c r="U107" i="4"/>
  <c r="V105" i="4"/>
  <c r="U105" i="4"/>
  <c r="V104" i="4"/>
  <c r="U104" i="4"/>
  <c r="V103" i="4"/>
  <c r="U103" i="4"/>
  <c r="V102" i="4"/>
  <c r="U102" i="4"/>
  <c r="V101" i="4"/>
  <c r="U101" i="4"/>
  <c r="V122" i="4"/>
  <c r="U122" i="4"/>
  <c r="V121" i="4"/>
  <c r="U121" i="4"/>
  <c r="V120" i="4"/>
  <c r="U120" i="4"/>
  <c r="V119" i="4"/>
  <c r="U119" i="4"/>
  <c r="V118" i="4"/>
  <c r="U118" i="4"/>
  <c r="V117" i="4"/>
  <c r="U117" i="4"/>
  <c r="V116" i="4"/>
  <c r="U116" i="4"/>
  <c r="V115" i="4"/>
  <c r="U115" i="4"/>
  <c r="V114" i="4"/>
  <c r="U114" i="4"/>
  <c r="V113" i="4"/>
  <c r="U113" i="4"/>
  <c r="V112" i="4"/>
  <c r="U112" i="4"/>
  <c r="V141" i="4"/>
  <c r="U141" i="4"/>
  <c r="V140" i="4"/>
  <c r="U140" i="4"/>
  <c r="V139" i="4"/>
  <c r="U139" i="4"/>
  <c r="V138" i="4"/>
  <c r="U138" i="4"/>
  <c r="V137" i="4"/>
  <c r="U137" i="4"/>
  <c r="V136" i="4"/>
  <c r="U136" i="4"/>
  <c r="V135" i="4"/>
  <c r="U135" i="4"/>
  <c r="V134" i="4"/>
  <c r="U134" i="4"/>
  <c r="V133" i="4"/>
  <c r="U133" i="4"/>
  <c r="V132" i="4"/>
  <c r="U132" i="4"/>
  <c r="V131" i="4"/>
  <c r="U131" i="4"/>
  <c r="V130" i="4"/>
  <c r="U130" i="4"/>
  <c r="V129" i="4"/>
  <c r="U129" i="4"/>
  <c r="V128" i="4"/>
  <c r="U128" i="4"/>
  <c r="V127" i="4"/>
  <c r="U127" i="4"/>
  <c r="V125" i="4"/>
  <c r="U125" i="4"/>
  <c r="V124" i="4"/>
  <c r="U124" i="4"/>
  <c r="V146" i="4"/>
  <c r="U146" i="4"/>
  <c r="V145" i="4"/>
  <c r="U145" i="4"/>
  <c r="V144" i="4"/>
  <c r="U144" i="4"/>
  <c r="V143" i="4"/>
  <c r="U143" i="4"/>
  <c r="V157" i="4"/>
  <c r="U157" i="4"/>
  <c r="V156" i="4"/>
  <c r="U156" i="4"/>
  <c r="V155" i="4"/>
  <c r="U155" i="4"/>
  <c r="V154" i="4"/>
  <c r="U154" i="4"/>
  <c r="V153" i="4"/>
  <c r="U153" i="4"/>
  <c r="V152" i="4"/>
  <c r="U152" i="4"/>
  <c r="V151" i="4"/>
  <c r="U151" i="4"/>
  <c r="V150" i="4"/>
  <c r="U150" i="4"/>
  <c r="V149" i="4"/>
  <c r="U149" i="4"/>
  <c r="V148" i="4"/>
  <c r="U148" i="4"/>
  <c r="V173" i="4"/>
  <c r="U173" i="4"/>
  <c r="V172" i="4"/>
  <c r="U172" i="4"/>
  <c r="V171" i="4"/>
  <c r="U171" i="4"/>
  <c r="V170" i="4"/>
  <c r="U170" i="4"/>
  <c r="V169" i="4"/>
  <c r="U169" i="4"/>
  <c r="V168" i="4"/>
  <c r="U168" i="4"/>
  <c r="V167" i="4"/>
  <c r="U167" i="4"/>
  <c r="V166" i="4"/>
  <c r="U166" i="4"/>
  <c r="V165" i="4"/>
  <c r="U165" i="4"/>
  <c r="V162" i="4"/>
  <c r="U162" i="4"/>
  <c r="V161" i="4"/>
  <c r="U161" i="4"/>
  <c r="V160" i="4"/>
  <c r="U160" i="4"/>
  <c r="V159" i="4"/>
  <c r="U159" i="4"/>
  <c r="U164" i="2"/>
  <c r="U163" i="2"/>
  <c r="U149" i="2"/>
  <c r="U138" i="2"/>
  <c r="U131" i="2"/>
  <c r="U126" i="2"/>
  <c r="U117" i="2"/>
  <c r="U108" i="2"/>
  <c r="U106" i="2"/>
  <c r="U102" i="2"/>
  <c r="U95" i="2"/>
  <c r="U74" i="2"/>
  <c r="U72" i="2"/>
  <c r="U64" i="2"/>
  <c r="U60" i="2"/>
  <c r="U57" i="2"/>
  <c r="U54" i="2"/>
  <c r="U53" i="2"/>
  <c r="U50" i="2"/>
  <c r="U43" i="2"/>
  <c r="U34" i="2"/>
  <c r="U32" i="2"/>
  <c r="U20" i="2"/>
  <c r="U17" i="2"/>
  <c r="U8" i="2"/>
  <c r="U173" i="2"/>
  <c r="U172" i="2"/>
  <c r="U171" i="2"/>
  <c r="U170" i="2"/>
  <c r="U169" i="2"/>
  <c r="U168" i="2"/>
  <c r="U167" i="2"/>
  <c r="U166" i="2"/>
  <c r="U165" i="2"/>
  <c r="U162" i="2"/>
  <c r="U161" i="2"/>
  <c r="U160" i="2"/>
  <c r="U159" i="2"/>
  <c r="U157" i="2"/>
  <c r="U156" i="2"/>
  <c r="U155" i="2"/>
  <c r="U154" i="2"/>
  <c r="U153" i="2"/>
  <c r="U152" i="2"/>
  <c r="U151" i="2"/>
  <c r="U150" i="2"/>
  <c r="U148" i="2"/>
  <c r="U146" i="2"/>
  <c r="U145" i="2"/>
  <c r="U144" i="2"/>
  <c r="U143" i="2"/>
  <c r="U141" i="2"/>
  <c r="U140" i="2"/>
  <c r="U139" i="2"/>
  <c r="U137" i="2"/>
  <c r="U136" i="2"/>
  <c r="U135" i="2"/>
  <c r="U134" i="2"/>
  <c r="U133" i="2"/>
  <c r="U132" i="2"/>
  <c r="U130" i="2"/>
  <c r="U129" i="2"/>
  <c r="U128" i="2"/>
  <c r="U127" i="2"/>
  <c r="U125" i="2"/>
  <c r="U124" i="2"/>
  <c r="U122" i="2"/>
  <c r="U121" i="2"/>
  <c r="U120" i="2"/>
  <c r="U119" i="2"/>
  <c r="U118" i="2"/>
  <c r="U116" i="2"/>
  <c r="U115" i="2"/>
  <c r="U114" i="2"/>
  <c r="U113" i="2"/>
  <c r="U112" i="2"/>
  <c r="U109" i="2"/>
  <c r="U107" i="2"/>
  <c r="U105" i="2"/>
  <c r="U104" i="2"/>
  <c r="U103" i="2"/>
  <c r="U101" i="2"/>
  <c r="U99" i="2"/>
  <c r="U98" i="2"/>
  <c r="U97" i="2"/>
  <c r="U96" i="2"/>
  <c r="U93" i="2"/>
  <c r="U92" i="2"/>
  <c r="U91" i="2"/>
  <c r="U90" i="2"/>
  <c r="U89" i="2"/>
  <c r="U88" i="2"/>
  <c r="U87" i="2"/>
  <c r="U84" i="2"/>
  <c r="U83" i="2"/>
  <c r="U82" i="2"/>
  <c r="U81" i="2"/>
  <c r="U80" i="2"/>
  <c r="U79" i="2"/>
  <c r="U78" i="2"/>
  <c r="U76" i="2"/>
  <c r="U75" i="2"/>
  <c r="U73" i="2"/>
  <c r="U69" i="2"/>
  <c r="U68" i="2"/>
  <c r="U67" i="2"/>
  <c r="U65" i="2"/>
  <c r="U63" i="2"/>
  <c r="U61" i="2"/>
  <c r="U59" i="2"/>
  <c r="U58" i="2"/>
  <c r="U56" i="2"/>
  <c r="U55" i="2"/>
  <c r="U52" i="2"/>
  <c r="U51" i="2"/>
  <c r="U49" i="2"/>
  <c r="U48" i="2"/>
  <c r="U47" i="2"/>
  <c r="U46" i="2"/>
  <c r="U45" i="2"/>
  <c r="U44" i="2"/>
  <c r="U42" i="2"/>
  <c r="U41" i="2"/>
  <c r="U40" i="2"/>
  <c r="U39" i="2"/>
  <c r="U37" i="2"/>
  <c r="U36" i="2"/>
  <c r="U33" i="2"/>
  <c r="U31" i="2"/>
  <c r="U29" i="2"/>
  <c r="U28" i="2"/>
  <c r="U27" i="2"/>
  <c r="U26" i="2"/>
  <c r="U25" i="2"/>
  <c r="U23" i="2"/>
  <c r="U22" i="2"/>
  <c r="U19" i="2"/>
  <c r="U15" i="2"/>
  <c r="U18" i="2"/>
  <c r="U16" i="2"/>
  <c r="U14" i="2"/>
  <c r="U13" i="2"/>
  <c r="U12" i="2"/>
  <c r="U11" i="2"/>
  <c r="U10" i="2"/>
  <c r="U9" i="2"/>
  <c r="H4" i="26" l="1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3" i="26"/>
  <c r="H19" i="5"/>
  <c r="G19" i="5"/>
  <c r="I18" i="5"/>
  <c r="N18" i="5"/>
  <c r="I17" i="5"/>
  <c r="N17" i="5"/>
  <c r="I16" i="5"/>
  <c r="N16" i="5"/>
  <c r="I15" i="5"/>
  <c r="N15" i="5"/>
  <c r="I14" i="5"/>
  <c r="N14" i="5"/>
  <c r="I13" i="5"/>
  <c r="N13" i="5"/>
  <c r="I12" i="5"/>
  <c r="N12" i="5"/>
  <c r="I11" i="5"/>
  <c r="N11" i="5"/>
  <c r="I10" i="5"/>
  <c r="N10" i="5"/>
  <c r="I9" i="5"/>
  <c r="N9" i="5"/>
  <c r="I8" i="5"/>
  <c r="N8" i="5"/>
  <c r="I7" i="5"/>
  <c r="N7" i="5"/>
  <c r="I6" i="5"/>
  <c r="N6" i="5"/>
  <c r="I5" i="5"/>
  <c r="N5" i="5"/>
  <c r="I4" i="5"/>
  <c r="N4" i="5"/>
  <c r="I3" i="5"/>
  <c r="N3" i="5"/>
  <c r="R29" i="4"/>
  <c r="V29" i="4" s="1"/>
  <c r="R28" i="4"/>
  <c r="V28" i="4" s="1"/>
  <c r="R27" i="4"/>
  <c r="V27" i="4" s="1"/>
  <c r="R26" i="4"/>
  <c r="V26" i="4" s="1"/>
  <c r="R25" i="4"/>
  <c r="V25" i="4" s="1"/>
  <c r="R23" i="4"/>
  <c r="V23" i="4" s="1"/>
  <c r="R22" i="4"/>
  <c r="V22" i="4" s="1"/>
  <c r="R15" i="4"/>
  <c r="V15" i="4" s="1"/>
  <c r="R16" i="4"/>
  <c r="V16" i="4" s="1"/>
  <c r="R14" i="4"/>
  <c r="V14" i="4" s="1"/>
  <c r="R13" i="4"/>
  <c r="V13" i="4" s="1"/>
  <c r="R12" i="4"/>
  <c r="V12" i="4" s="1"/>
  <c r="R11" i="4"/>
  <c r="V11" i="4" s="1"/>
  <c r="R10" i="4"/>
  <c r="V10" i="4" s="1"/>
  <c r="R9" i="4"/>
  <c r="V9" i="4" s="1"/>
  <c r="R8" i="4"/>
  <c r="V8" i="4" s="1"/>
  <c r="R6" i="4"/>
  <c r="V6" i="4" s="1"/>
  <c r="R5" i="4"/>
  <c r="V5" i="4" s="1"/>
  <c r="I18" i="36"/>
  <c r="P18" i="36"/>
  <c r="I17" i="36"/>
  <c r="P17" i="36"/>
  <c r="I16" i="36"/>
  <c r="P16" i="36"/>
  <c r="I15" i="36"/>
  <c r="P15" i="36"/>
  <c r="I14" i="36"/>
  <c r="P14" i="36"/>
  <c r="I13" i="36"/>
  <c r="P13" i="36"/>
  <c r="I12" i="36"/>
  <c r="P12" i="36"/>
  <c r="I11" i="36"/>
  <c r="P11" i="36"/>
  <c r="I10" i="36"/>
  <c r="P10" i="36"/>
  <c r="I9" i="36"/>
  <c r="P9" i="36"/>
  <c r="I8" i="36"/>
  <c r="P8" i="36"/>
  <c r="I7" i="36"/>
  <c r="P7" i="36"/>
  <c r="I6" i="36"/>
  <c r="P6" i="36"/>
  <c r="I5" i="36"/>
  <c r="P5" i="36"/>
  <c r="I4" i="36"/>
  <c r="P4" i="36"/>
  <c r="I3" i="36"/>
  <c r="P3" i="36"/>
  <c r="V3" i="2"/>
  <c r="H4" i="2"/>
  <c r="U4" i="2" s="1"/>
  <c r="H6" i="2"/>
  <c r="R172" i="2"/>
  <c r="V172" i="2" s="1"/>
  <c r="R171" i="2"/>
  <c r="V171" i="2" s="1"/>
  <c r="R170" i="2"/>
  <c r="V170" i="2" s="1"/>
  <c r="R169" i="2"/>
  <c r="V169" i="2" s="1"/>
  <c r="R168" i="2"/>
  <c r="V168" i="2" s="1"/>
  <c r="R167" i="2"/>
  <c r="V167" i="2" s="1"/>
  <c r="R166" i="2"/>
  <c r="V166" i="2" s="1"/>
  <c r="R165" i="2"/>
  <c r="V165" i="2" s="1"/>
  <c r="R162" i="2"/>
  <c r="V162" i="2" s="1"/>
  <c r="R161" i="2"/>
  <c r="V161" i="2" s="1"/>
  <c r="R160" i="2"/>
  <c r="V160" i="2" s="1"/>
  <c r="R159" i="2"/>
  <c r="V159" i="2" s="1"/>
  <c r="R157" i="2"/>
  <c r="V157" i="2" s="1"/>
  <c r="R156" i="2"/>
  <c r="V156" i="2" s="1"/>
  <c r="R155" i="2"/>
  <c r="V155" i="2" s="1"/>
  <c r="R154" i="2"/>
  <c r="V154" i="2" s="1"/>
  <c r="R153" i="2"/>
  <c r="V153" i="2" s="1"/>
  <c r="R152" i="2"/>
  <c r="V152" i="2" s="1"/>
  <c r="R151" i="2"/>
  <c r="V151" i="2" s="1"/>
  <c r="R150" i="2"/>
  <c r="V150" i="2" s="1"/>
  <c r="R148" i="2"/>
  <c r="V148" i="2" s="1"/>
  <c r="R146" i="2"/>
  <c r="V146" i="2" s="1"/>
  <c r="R145" i="2"/>
  <c r="V145" i="2" s="1"/>
  <c r="R144" i="2"/>
  <c r="V144" i="2" s="1"/>
  <c r="R143" i="2"/>
  <c r="V143" i="2" s="1"/>
  <c r="R141" i="2"/>
  <c r="V141" i="2" s="1"/>
  <c r="R140" i="2"/>
  <c r="V140" i="2" s="1"/>
  <c r="R139" i="2"/>
  <c r="V139" i="2" s="1"/>
  <c r="R137" i="2"/>
  <c r="V137" i="2" s="1"/>
  <c r="R136" i="2"/>
  <c r="V136" i="2" s="1"/>
  <c r="R135" i="2"/>
  <c r="V135" i="2" s="1"/>
  <c r="R134" i="2"/>
  <c r="V134" i="2" s="1"/>
  <c r="R133" i="2"/>
  <c r="V133" i="2" s="1"/>
  <c r="R132" i="2"/>
  <c r="V132" i="2" s="1"/>
  <c r="R130" i="2"/>
  <c r="V130" i="2" s="1"/>
  <c r="R129" i="2"/>
  <c r="V129" i="2" s="1"/>
  <c r="R128" i="2"/>
  <c r="V128" i="2" s="1"/>
  <c r="R127" i="2"/>
  <c r="V127" i="2" s="1"/>
  <c r="R125" i="2"/>
  <c r="V125" i="2" s="1"/>
  <c r="R124" i="2"/>
  <c r="V124" i="2" s="1"/>
  <c r="R122" i="2"/>
  <c r="V122" i="2" s="1"/>
  <c r="R121" i="2"/>
  <c r="V121" i="2" s="1"/>
  <c r="R120" i="2"/>
  <c r="V120" i="2" s="1"/>
  <c r="R119" i="2"/>
  <c r="V119" i="2" s="1"/>
  <c r="R118" i="2"/>
  <c r="V118" i="2" s="1"/>
  <c r="R116" i="2"/>
  <c r="V116" i="2" s="1"/>
  <c r="R115" i="2"/>
  <c r="V115" i="2" s="1"/>
  <c r="R114" i="2"/>
  <c r="V114" i="2" s="1"/>
  <c r="R113" i="2"/>
  <c r="V113" i="2" s="1"/>
  <c r="R112" i="2"/>
  <c r="V112" i="2" s="1"/>
  <c r="R109" i="2"/>
  <c r="V109" i="2" s="1"/>
  <c r="R107" i="2"/>
  <c r="V107" i="2" s="1"/>
  <c r="R105" i="2"/>
  <c r="V105" i="2" s="1"/>
  <c r="R104" i="2"/>
  <c r="V104" i="2" s="1"/>
  <c r="R103" i="2"/>
  <c r="V103" i="2" s="1"/>
  <c r="R101" i="2"/>
  <c r="V101" i="2" s="1"/>
  <c r="R99" i="2"/>
  <c r="V99" i="2" s="1"/>
  <c r="R98" i="2"/>
  <c r="V98" i="2" s="1"/>
  <c r="R97" i="2"/>
  <c r="V97" i="2" s="1"/>
  <c r="R96" i="2"/>
  <c r="V96" i="2" s="1"/>
  <c r="R93" i="2"/>
  <c r="V93" i="2" s="1"/>
  <c r="R92" i="2"/>
  <c r="V92" i="2" s="1"/>
  <c r="R91" i="2"/>
  <c r="V91" i="2" s="1"/>
  <c r="R90" i="2"/>
  <c r="V90" i="2" s="1"/>
  <c r="R89" i="2"/>
  <c r="V89" i="2" s="1"/>
  <c r="R88" i="2"/>
  <c r="V88" i="2" s="1"/>
  <c r="R87" i="2"/>
  <c r="V87" i="2" s="1"/>
  <c r="R84" i="2"/>
  <c r="V84" i="2" s="1"/>
  <c r="R83" i="2"/>
  <c r="V83" i="2" s="1"/>
  <c r="R82" i="2"/>
  <c r="V82" i="2" s="1"/>
  <c r="R81" i="2"/>
  <c r="V81" i="2" s="1"/>
  <c r="R80" i="2"/>
  <c r="V80" i="2" s="1"/>
  <c r="R79" i="2"/>
  <c r="V79" i="2" s="1"/>
  <c r="R78" i="2"/>
  <c r="V78" i="2" s="1"/>
  <c r="R76" i="2"/>
  <c r="V76" i="2" s="1"/>
  <c r="R75" i="2"/>
  <c r="V75" i="2" s="1"/>
  <c r="R73" i="2"/>
  <c r="V73" i="2" s="1"/>
  <c r="R69" i="2"/>
  <c r="V69" i="2" s="1"/>
  <c r="R68" i="2"/>
  <c r="V68" i="2" s="1"/>
  <c r="R67" i="2"/>
  <c r="V67" i="2" s="1"/>
  <c r="R65" i="2"/>
  <c r="V65" i="2" s="1"/>
  <c r="R63" i="2"/>
  <c r="V63" i="2" s="1"/>
  <c r="R61" i="2"/>
  <c r="V61" i="2" s="1"/>
  <c r="R59" i="2"/>
  <c r="V59" i="2" s="1"/>
  <c r="R58" i="2"/>
  <c r="V58" i="2" s="1"/>
  <c r="R56" i="2"/>
  <c r="V56" i="2" s="1"/>
  <c r="R55" i="2"/>
  <c r="V55" i="2" s="1"/>
  <c r="R52" i="2"/>
  <c r="V52" i="2" s="1"/>
  <c r="R51" i="2"/>
  <c r="V51" i="2" s="1"/>
  <c r="R49" i="2"/>
  <c r="V49" i="2" s="1"/>
  <c r="R48" i="2"/>
  <c r="V48" i="2" s="1"/>
  <c r="R47" i="2"/>
  <c r="V47" i="2" s="1"/>
  <c r="R46" i="2"/>
  <c r="V46" i="2" s="1"/>
  <c r="R45" i="2"/>
  <c r="V45" i="2" s="1"/>
  <c r="R44" i="2"/>
  <c r="V44" i="2" s="1"/>
  <c r="R42" i="2"/>
  <c r="V42" i="2" s="1"/>
  <c r="R41" i="2"/>
  <c r="V41" i="2" s="1"/>
  <c r="R40" i="2"/>
  <c r="V40" i="2" s="1"/>
  <c r="R39" i="2"/>
  <c r="V39" i="2" s="1"/>
  <c r="R37" i="2"/>
  <c r="V37" i="2" s="1"/>
  <c r="R36" i="2"/>
  <c r="V36" i="2" s="1"/>
  <c r="R33" i="2"/>
  <c r="V33" i="2" s="1"/>
  <c r="R31" i="2"/>
  <c r="V31" i="2" s="1"/>
  <c r="R29" i="2"/>
  <c r="V29" i="2" s="1"/>
  <c r="R28" i="2"/>
  <c r="V28" i="2" s="1"/>
  <c r="R27" i="2"/>
  <c r="V27" i="2" s="1"/>
  <c r="R26" i="2"/>
  <c r="V26" i="2" s="1"/>
  <c r="R25" i="2"/>
  <c r="V25" i="2" s="1"/>
  <c r="R23" i="2"/>
  <c r="V23" i="2" s="1"/>
  <c r="R22" i="2"/>
  <c r="V22" i="2" s="1"/>
  <c r="R19" i="2"/>
  <c r="V19" i="2" s="1"/>
  <c r="R15" i="2"/>
  <c r="V15" i="2" s="1"/>
  <c r="R18" i="2"/>
  <c r="V18" i="2" s="1"/>
  <c r="R16" i="2"/>
  <c r="V16" i="2" s="1"/>
  <c r="R14" i="2"/>
  <c r="V14" i="2" s="1"/>
  <c r="R13" i="2"/>
  <c r="V13" i="2" s="1"/>
  <c r="R12" i="2"/>
  <c r="V12" i="2" s="1"/>
  <c r="R11" i="2"/>
  <c r="V11" i="2" s="1"/>
  <c r="R10" i="2"/>
  <c r="V10" i="2" s="1"/>
  <c r="R9" i="2"/>
  <c r="V9" i="2" s="1"/>
  <c r="R8" i="2"/>
  <c r="R6" i="2"/>
  <c r="R5" i="2"/>
  <c r="F19" i="11"/>
  <c r="E19" i="11"/>
  <c r="I19" i="11"/>
  <c r="H19" i="11"/>
  <c r="G18" i="11"/>
  <c r="J18" i="11"/>
  <c r="G17" i="11"/>
  <c r="J17" i="11"/>
  <c r="G16" i="11"/>
  <c r="J16" i="11"/>
  <c r="G15" i="11"/>
  <c r="J15" i="11"/>
  <c r="G14" i="11"/>
  <c r="J14" i="11"/>
  <c r="G13" i="11"/>
  <c r="J13" i="11"/>
  <c r="G12" i="11"/>
  <c r="J12" i="11"/>
  <c r="G11" i="11"/>
  <c r="J11" i="11"/>
  <c r="G10" i="11"/>
  <c r="J10" i="11"/>
  <c r="G9" i="11"/>
  <c r="J9" i="11"/>
  <c r="G8" i="11"/>
  <c r="J8" i="11"/>
  <c r="G7" i="11"/>
  <c r="J7" i="11"/>
  <c r="G6" i="11"/>
  <c r="J6" i="11"/>
  <c r="G5" i="11"/>
  <c r="J5" i="11"/>
  <c r="G4" i="11"/>
  <c r="J4" i="11"/>
  <c r="G3" i="11"/>
  <c r="J3" i="11"/>
  <c r="N172" i="10"/>
  <c r="P172" i="10" s="1"/>
  <c r="N171" i="10"/>
  <c r="P171" i="10" s="1"/>
  <c r="N170" i="10"/>
  <c r="P170" i="10" s="1"/>
  <c r="N169" i="10"/>
  <c r="P169" i="10" s="1"/>
  <c r="N168" i="10"/>
  <c r="P168" i="10" s="1"/>
  <c r="N167" i="10"/>
  <c r="P167" i="10" s="1"/>
  <c r="N166" i="10"/>
  <c r="P166" i="10" s="1"/>
  <c r="N165" i="10"/>
  <c r="P165" i="10" s="1"/>
  <c r="N162" i="10"/>
  <c r="P162" i="10" s="1"/>
  <c r="N161" i="10"/>
  <c r="P161" i="10" s="1"/>
  <c r="N160" i="10"/>
  <c r="P160" i="10" s="1"/>
  <c r="N159" i="10"/>
  <c r="P159" i="10" s="1"/>
  <c r="N157" i="10"/>
  <c r="P157" i="10" s="1"/>
  <c r="N156" i="10"/>
  <c r="P156" i="10" s="1"/>
  <c r="N155" i="10"/>
  <c r="P155" i="10" s="1"/>
  <c r="N154" i="10"/>
  <c r="P154" i="10" s="1"/>
  <c r="N153" i="10"/>
  <c r="P153" i="10" s="1"/>
  <c r="N152" i="10"/>
  <c r="P152" i="10" s="1"/>
  <c r="N151" i="10"/>
  <c r="P151" i="10" s="1"/>
  <c r="N150" i="10"/>
  <c r="P150" i="10" s="1"/>
  <c r="N148" i="10"/>
  <c r="P148" i="10" s="1"/>
  <c r="N146" i="10"/>
  <c r="P146" i="10" s="1"/>
  <c r="N145" i="10"/>
  <c r="P145" i="10" s="1"/>
  <c r="N144" i="10"/>
  <c r="P144" i="10" s="1"/>
  <c r="N143" i="10"/>
  <c r="P143" i="10" s="1"/>
  <c r="N141" i="10"/>
  <c r="P141" i="10" s="1"/>
  <c r="N140" i="10"/>
  <c r="P140" i="10" s="1"/>
  <c r="N139" i="10"/>
  <c r="P139" i="10" s="1"/>
  <c r="N137" i="10"/>
  <c r="P137" i="10" s="1"/>
  <c r="N136" i="10"/>
  <c r="P136" i="10" s="1"/>
  <c r="N135" i="10"/>
  <c r="P135" i="10" s="1"/>
  <c r="N134" i="10"/>
  <c r="P134" i="10" s="1"/>
  <c r="N133" i="10"/>
  <c r="P133" i="10" s="1"/>
  <c r="N132" i="10"/>
  <c r="P132" i="10" s="1"/>
  <c r="N130" i="10"/>
  <c r="P130" i="10" s="1"/>
  <c r="N129" i="10"/>
  <c r="P129" i="10" s="1"/>
  <c r="N128" i="10"/>
  <c r="P128" i="10" s="1"/>
  <c r="N127" i="10"/>
  <c r="P127" i="10" s="1"/>
  <c r="N125" i="10"/>
  <c r="P125" i="10" s="1"/>
  <c r="N124" i="10"/>
  <c r="P124" i="10" s="1"/>
  <c r="N122" i="10"/>
  <c r="P122" i="10" s="1"/>
  <c r="N121" i="10"/>
  <c r="P121" i="10" s="1"/>
  <c r="N120" i="10"/>
  <c r="P120" i="10" s="1"/>
  <c r="N119" i="10"/>
  <c r="P119" i="10" s="1"/>
  <c r="N118" i="10"/>
  <c r="P118" i="10" s="1"/>
  <c r="N116" i="10"/>
  <c r="P116" i="10" s="1"/>
  <c r="N115" i="10"/>
  <c r="P115" i="10" s="1"/>
  <c r="N114" i="10"/>
  <c r="P114" i="10" s="1"/>
  <c r="N113" i="10"/>
  <c r="P113" i="10" s="1"/>
  <c r="N112" i="10"/>
  <c r="N109" i="10"/>
  <c r="P109" i="10" s="1"/>
  <c r="N107" i="10"/>
  <c r="P107" i="10" s="1"/>
  <c r="N105" i="10"/>
  <c r="P105" i="10" s="1"/>
  <c r="N104" i="10"/>
  <c r="P104" i="10" s="1"/>
  <c r="N103" i="10"/>
  <c r="P103" i="10" s="1"/>
  <c r="N101" i="10"/>
  <c r="P101" i="10" s="1"/>
  <c r="N99" i="10"/>
  <c r="P99" i="10" s="1"/>
  <c r="N98" i="10"/>
  <c r="P98" i="10" s="1"/>
  <c r="N97" i="10"/>
  <c r="P97" i="10" s="1"/>
  <c r="N96" i="10"/>
  <c r="P96" i="10" s="1"/>
  <c r="N93" i="10"/>
  <c r="P93" i="10" s="1"/>
  <c r="N92" i="10"/>
  <c r="P92" i="10" s="1"/>
  <c r="N91" i="10"/>
  <c r="P91" i="10" s="1"/>
  <c r="N90" i="10"/>
  <c r="P90" i="10" s="1"/>
  <c r="N89" i="10"/>
  <c r="P89" i="10" s="1"/>
  <c r="N88" i="10"/>
  <c r="P88" i="10" s="1"/>
  <c r="N87" i="10"/>
  <c r="P87" i="10" s="1"/>
  <c r="N84" i="10"/>
  <c r="P84" i="10" s="1"/>
  <c r="N83" i="10"/>
  <c r="P83" i="10" s="1"/>
  <c r="N82" i="10"/>
  <c r="P82" i="10" s="1"/>
  <c r="N81" i="10"/>
  <c r="P81" i="10" s="1"/>
  <c r="N80" i="10"/>
  <c r="P80" i="10" s="1"/>
  <c r="N79" i="10"/>
  <c r="P79" i="10" s="1"/>
  <c r="N78" i="10"/>
  <c r="P78" i="10" s="1"/>
  <c r="N76" i="10"/>
  <c r="P76" i="10" s="1"/>
  <c r="N75" i="10"/>
  <c r="P75" i="10" s="1"/>
  <c r="N73" i="10"/>
  <c r="P73" i="10" s="1"/>
  <c r="N69" i="10"/>
  <c r="P69" i="10" s="1"/>
  <c r="N68" i="10"/>
  <c r="P68" i="10" s="1"/>
  <c r="N67" i="10"/>
  <c r="P67" i="10" s="1"/>
  <c r="N65" i="10"/>
  <c r="P65" i="10" s="1"/>
  <c r="N63" i="10"/>
  <c r="P63" i="10" s="1"/>
  <c r="N61" i="10"/>
  <c r="P61" i="10" s="1"/>
  <c r="N59" i="10"/>
  <c r="P59" i="10" s="1"/>
  <c r="N58" i="10"/>
  <c r="P58" i="10" s="1"/>
  <c r="N56" i="10"/>
  <c r="P56" i="10" s="1"/>
  <c r="N55" i="10"/>
  <c r="P55" i="10" s="1"/>
  <c r="N52" i="10"/>
  <c r="P52" i="10" s="1"/>
  <c r="N51" i="10"/>
  <c r="P51" i="10" s="1"/>
  <c r="N49" i="10"/>
  <c r="P49" i="10" s="1"/>
  <c r="N48" i="10"/>
  <c r="P48" i="10" s="1"/>
  <c r="N46" i="10"/>
  <c r="P46" i="10" s="1"/>
  <c r="N45" i="10"/>
  <c r="P45" i="10" s="1"/>
  <c r="N44" i="10"/>
  <c r="P44" i="10" s="1"/>
  <c r="N42" i="10"/>
  <c r="P42" i="10" s="1"/>
  <c r="N41" i="10"/>
  <c r="P41" i="10" s="1"/>
  <c r="N40" i="10"/>
  <c r="P40" i="10" s="1"/>
  <c r="N39" i="10"/>
  <c r="P39" i="10" s="1"/>
  <c r="N37" i="10"/>
  <c r="P37" i="10" s="1"/>
  <c r="N36" i="10"/>
  <c r="P36" i="10" s="1"/>
  <c r="N34" i="10"/>
  <c r="P34" i="10" s="1"/>
  <c r="N33" i="10"/>
  <c r="P33" i="10" s="1"/>
  <c r="N31" i="10"/>
  <c r="P31" i="10" s="1"/>
  <c r="N29" i="10"/>
  <c r="P29" i="10" s="1"/>
  <c r="N28" i="10"/>
  <c r="P28" i="10" s="1"/>
  <c r="N27" i="10"/>
  <c r="P27" i="10" s="1"/>
  <c r="N26" i="10"/>
  <c r="P26" i="10" s="1"/>
  <c r="N25" i="10"/>
  <c r="P25" i="10" s="1"/>
  <c r="N23" i="10"/>
  <c r="P23" i="10" s="1"/>
  <c r="N19" i="10"/>
  <c r="P19" i="10" s="1"/>
  <c r="N15" i="10"/>
  <c r="P15" i="10" s="1"/>
  <c r="N18" i="10"/>
  <c r="P18" i="10" s="1"/>
  <c r="N16" i="10"/>
  <c r="P16" i="10" s="1"/>
  <c r="N14" i="10"/>
  <c r="P14" i="10" s="1"/>
  <c r="N13" i="10"/>
  <c r="P13" i="10" s="1"/>
  <c r="N12" i="10"/>
  <c r="P12" i="10" s="1"/>
  <c r="N11" i="10"/>
  <c r="P11" i="10" s="1"/>
  <c r="N10" i="10"/>
  <c r="P10" i="10" s="1"/>
  <c r="N9" i="10"/>
  <c r="P9" i="10" s="1"/>
  <c r="N8" i="10"/>
  <c r="P8" i="10" s="1"/>
  <c r="N6" i="10"/>
  <c r="P6" i="10" s="1"/>
  <c r="N5" i="10"/>
  <c r="P5" i="10" s="1"/>
  <c r="F19" i="9"/>
  <c r="E19" i="9"/>
  <c r="I19" i="9"/>
  <c r="H19" i="9"/>
  <c r="G18" i="9"/>
  <c r="J18" i="9"/>
  <c r="G17" i="9"/>
  <c r="J17" i="9"/>
  <c r="G16" i="9"/>
  <c r="J16" i="9"/>
  <c r="G15" i="9"/>
  <c r="J15" i="9"/>
  <c r="G14" i="9"/>
  <c r="J14" i="9"/>
  <c r="G13" i="9"/>
  <c r="J13" i="9"/>
  <c r="G12" i="9"/>
  <c r="J12" i="9"/>
  <c r="G11" i="9"/>
  <c r="J11" i="9"/>
  <c r="G10" i="9"/>
  <c r="J10" i="9"/>
  <c r="G9" i="9"/>
  <c r="J9" i="9"/>
  <c r="G8" i="9"/>
  <c r="J8" i="9"/>
  <c r="G7" i="9"/>
  <c r="J7" i="9"/>
  <c r="G6" i="9"/>
  <c r="J6" i="9"/>
  <c r="G5" i="9"/>
  <c r="J5" i="9"/>
  <c r="G4" i="9"/>
  <c r="J4" i="9"/>
  <c r="G3" i="9"/>
  <c r="J3" i="9"/>
  <c r="K172" i="8"/>
  <c r="O172" i="8" s="1"/>
  <c r="N172" i="8"/>
  <c r="P172" i="8" s="1"/>
  <c r="K171" i="8"/>
  <c r="O171" i="8" s="1"/>
  <c r="N171" i="8"/>
  <c r="P171" i="8" s="1"/>
  <c r="K170" i="8"/>
  <c r="O170" i="8" s="1"/>
  <c r="N170" i="8"/>
  <c r="P170" i="8" s="1"/>
  <c r="K169" i="8"/>
  <c r="O169" i="8" s="1"/>
  <c r="N169" i="8"/>
  <c r="P169" i="8" s="1"/>
  <c r="K168" i="8"/>
  <c r="O168" i="8" s="1"/>
  <c r="N168" i="8"/>
  <c r="P168" i="8" s="1"/>
  <c r="K167" i="8"/>
  <c r="O167" i="8" s="1"/>
  <c r="N167" i="8"/>
  <c r="P167" i="8" s="1"/>
  <c r="K166" i="8"/>
  <c r="O166" i="8" s="1"/>
  <c r="N166" i="8"/>
  <c r="P166" i="8" s="1"/>
  <c r="K165" i="8"/>
  <c r="O165" i="8" s="1"/>
  <c r="N165" i="8"/>
  <c r="P165" i="8" s="1"/>
  <c r="K162" i="8"/>
  <c r="O162" i="8" s="1"/>
  <c r="N162" i="8"/>
  <c r="P162" i="8" s="1"/>
  <c r="K161" i="8"/>
  <c r="O161" i="8" s="1"/>
  <c r="N161" i="8"/>
  <c r="P161" i="8" s="1"/>
  <c r="K160" i="8"/>
  <c r="O160" i="8" s="1"/>
  <c r="N160" i="8"/>
  <c r="P160" i="8" s="1"/>
  <c r="K159" i="8"/>
  <c r="O159" i="8" s="1"/>
  <c r="N159" i="8"/>
  <c r="P159" i="8" s="1"/>
  <c r="K157" i="8"/>
  <c r="O157" i="8" s="1"/>
  <c r="N157" i="8"/>
  <c r="P157" i="8" s="1"/>
  <c r="K156" i="8"/>
  <c r="O156" i="8" s="1"/>
  <c r="N156" i="8"/>
  <c r="P156" i="8" s="1"/>
  <c r="K155" i="8"/>
  <c r="O155" i="8" s="1"/>
  <c r="N155" i="8"/>
  <c r="P155" i="8" s="1"/>
  <c r="K154" i="8"/>
  <c r="O154" i="8" s="1"/>
  <c r="N154" i="8"/>
  <c r="P154" i="8" s="1"/>
  <c r="K153" i="8"/>
  <c r="O153" i="8" s="1"/>
  <c r="N153" i="8"/>
  <c r="P153" i="8" s="1"/>
  <c r="K152" i="8"/>
  <c r="O152" i="8" s="1"/>
  <c r="N152" i="8"/>
  <c r="P152" i="8" s="1"/>
  <c r="K151" i="8"/>
  <c r="O151" i="8" s="1"/>
  <c r="N151" i="8"/>
  <c r="P151" i="8" s="1"/>
  <c r="K150" i="8"/>
  <c r="O150" i="8" s="1"/>
  <c r="N150" i="8"/>
  <c r="P150" i="8" s="1"/>
  <c r="K149" i="8"/>
  <c r="O149" i="8" s="1"/>
  <c r="K148" i="8"/>
  <c r="O148" i="8" s="1"/>
  <c r="N148" i="8"/>
  <c r="P148" i="8" s="1"/>
  <c r="K146" i="8"/>
  <c r="O146" i="8" s="1"/>
  <c r="N146" i="8"/>
  <c r="P146" i="8" s="1"/>
  <c r="K145" i="8"/>
  <c r="O145" i="8" s="1"/>
  <c r="N145" i="8"/>
  <c r="P145" i="8" s="1"/>
  <c r="K144" i="8"/>
  <c r="O144" i="8" s="1"/>
  <c r="N144" i="8"/>
  <c r="P144" i="8" s="1"/>
  <c r="K143" i="8"/>
  <c r="O143" i="8" s="1"/>
  <c r="N143" i="8"/>
  <c r="P143" i="8" s="1"/>
  <c r="K141" i="8"/>
  <c r="O141" i="8" s="1"/>
  <c r="N141" i="8"/>
  <c r="P141" i="8" s="1"/>
  <c r="K140" i="8"/>
  <c r="O140" i="8" s="1"/>
  <c r="N140" i="8"/>
  <c r="P140" i="8" s="1"/>
  <c r="K139" i="8"/>
  <c r="O139" i="8" s="1"/>
  <c r="N139" i="8"/>
  <c r="P139" i="8" s="1"/>
  <c r="K138" i="8"/>
  <c r="O138" i="8" s="1"/>
  <c r="K137" i="8"/>
  <c r="O137" i="8" s="1"/>
  <c r="N137" i="8"/>
  <c r="P137" i="8" s="1"/>
  <c r="K136" i="8"/>
  <c r="O136" i="8" s="1"/>
  <c r="N136" i="8"/>
  <c r="P136" i="8" s="1"/>
  <c r="K135" i="8"/>
  <c r="O135" i="8" s="1"/>
  <c r="N135" i="8"/>
  <c r="P135" i="8" s="1"/>
  <c r="K134" i="8"/>
  <c r="O134" i="8" s="1"/>
  <c r="N134" i="8"/>
  <c r="P134" i="8" s="1"/>
  <c r="K133" i="8"/>
  <c r="O133" i="8" s="1"/>
  <c r="N133" i="8"/>
  <c r="P133" i="8" s="1"/>
  <c r="K132" i="8"/>
  <c r="O132" i="8" s="1"/>
  <c r="N132" i="8"/>
  <c r="P132" i="8" s="1"/>
  <c r="K131" i="8"/>
  <c r="O131" i="8" s="1"/>
  <c r="K130" i="8"/>
  <c r="O130" i="8" s="1"/>
  <c r="N130" i="8"/>
  <c r="P130" i="8" s="1"/>
  <c r="K129" i="8"/>
  <c r="O129" i="8" s="1"/>
  <c r="N129" i="8"/>
  <c r="P129" i="8" s="1"/>
  <c r="K128" i="8"/>
  <c r="O128" i="8" s="1"/>
  <c r="N128" i="8"/>
  <c r="P128" i="8" s="1"/>
  <c r="K127" i="8"/>
  <c r="O127" i="8" s="1"/>
  <c r="N127" i="8"/>
  <c r="P127" i="8" s="1"/>
  <c r="K125" i="8"/>
  <c r="O125" i="8" s="1"/>
  <c r="N125" i="8"/>
  <c r="P125" i="8" s="1"/>
  <c r="K124" i="8"/>
  <c r="O124" i="8" s="1"/>
  <c r="N124" i="8"/>
  <c r="P124" i="8" s="1"/>
  <c r="K122" i="8"/>
  <c r="O122" i="8" s="1"/>
  <c r="N122" i="8"/>
  <c r="P122" i="8" s="1"/>
  <c r="K121" i="8"/>
  <c r="O121" i="8" s="1"/>
  <c r="N121" i="8"/>
  <c r="P121" i="8" s="1"/>
  <c r="K120" i="8"/>
  <c r="O120" i="8" s="1"/>
  <c r="N120" i="8"/>
  <c r="P120" i="8" s="1"/>
  <c r="K119" i="8"/>
  <c r="O119" i="8" s="1"/>
  <c r="N119" i="8"/>
  <c r="P119" i="8" s="1"/>
  <c r="K118" i="8"/>
  <c r="O118" i="8" s="1"/>
  <c r="N118" i="8"/>
  <c r="P118" i="8" s="1"/>
  <c r="K117" i="8"/>
  <c r="O117" i="8" s="1"/>
  <c r="K116" i="8"/>
  <c r="O116" i="8" s="1"/>
  <c r="N116" i="8"/>
  <c r="P116" i="8" s="1"/>
  <c r="K115" i="8"/>
  <c r="O115" i="8" s="1"/>
  <c r="N115" i="8"/>
  <c r="P115" i="8" s="1"/>
  <c r="K114" i="8"/>
  <c r="O114" i="8" s="1"/>
  <c r="N114" i="8"/>
  <c r="P114" i="8" s="1"/>
  <c r="K113" i="8"/>
  <c r="O113" i="8" s="1"/>
  <c r="N113" i="8"/>
  <c r="P113" i="8" s="1"/>
  <c r="K112" i="8"/>
  <c r="O112" i="8" s="1"/>
  <c r="N112" i="8"/>
  <c r="P112" i="8" s="1"/>
  <c r="K109" i="8"/>
  <c r="O109" i="8" s="1"/>
  <c r="N109" i="8"/>
  <c r="P109" i="8" s="1"/>
  <c r="K108" i="8"/>
  <c r="O108" i="8" s="1"/>
  <c r="N108" i="8"/>
  <c r="P108" i="8" s="1"/>
  <c r="K107" i="8"/>
  <c r="O107" i="8" s="1"/>
  <c r="N107" i="8"/>
  <c r="P107" i="8" s="1"/>
  <c r="K105" i="8"/>
  <c r="O105" i="8" s="1"/>
  <c r="N105" i="8"/>
  <c r="P105" i="8" s="1"/>
  <c r="K104" i="8"/>
  <c r="O104" i="8" s="1"/>
  <c r="N104" i="8"/>
  <c r="P104" i="8" s="1"/>
  <c r="K103" i="8"/>
  <c r="O103" i="8" s="1"/>
  <c r="N103" i="8"/>
  <c r="P103" i="8" s="1"/>
  <c r="K102" i="8"/>
  <c r="O102" i="8" s="1"/>
  <c r="K101" i="8"/>
  <c r="O101" i="8" s="1"/>
  <c r="N101" i="8"/>
  <c r="P101" i="8" s="1"/>
  <c r="K99" i="8"/>
  <c r="O99" i="8" s="1"/>
  <c r="N99" i="8"/>
  <c r="P99" i="8" s="1"/>
  <c r="K98" i="8"/>
  <c r="O98" i="8" s="1"/>
  <c r="N98" i="8"/>
  <c r="P98" i="8" s="1"/>
  <c r="K97" i="8"/>
  <c r="O97" i="8" s="1"/>
  <c r="N97" i="8"/>
  <c r="P97" i="8" s="1"/>
  <c r="K96" i="8"/>
  <c r="O96" i="8" s="1"/>
  <c r="N96" i="8"/>
  <c r="P96" i="8" s="1"/>
  <c r="K95" i="8"/>
  <c r="O95" i="8" s="1"/>
  <c r="K93" i="8"/>
  <c r="O93" i="8" s="1"/>
  <c r="N93" i="8"/>
  <c r="P93" i="8" s="1"/>
  <c r="K92" i="8"/>
  <c r="O92" i="8" s="1"/>
  <c r="N92" i="8"/>
  <c r="P92" i="8" s="1"/>
  <c r="K91" i="8"/>
  <c r="O91" i="8" s="1"/>
  <c r="N91" i="8"/>
  <c r="P91" i="8" s="1"/>
  <c r="K90" i="8"/>
  <c r="O90" i="8" s="1"/>
  <c r="N90" i="8"/>
  <c r="P90" i="8" s="1"/>
  <c r="K89" i="8"/>
  <c r="O89" i="8" s="1"/>
  <c r="N89" i="8"/>
  <c r="P89" i="8" s="1"/>
  <c r="K88" i="8"/>
  <c r="O88" i="8" s="1"/>
  <c r="N88" i="8"/>
  <c r="P88" i="8" s="1"/>
  <c r="K87" i="8"/>
  <c r="O87" i="8" s="1"/>
  <c r="N87" i="8"/>
  <c r="P87" i="8" s="1"/>
  <c r="K84" i="8"/>
  <c r="O84" i="8" s="1"/>
  <c r="N84" i="8"/>
  <c r="P84" i="8" s="1"/>
  <c r="K83" i="8"/>
  <c r="O83" i="8" s="1"/>
  <c r="N83" i="8"/>
  <c r="P83" i="8" s="1"/>
  <c r="K82" i="8"/>
  <c r="O82" i="8" s="1"/>
  <c r="N82" i="8"/>
  <c r="P82" i="8" s="1"/>
  <c r="K81" i="8"/>
  <c r="O81" i="8" s="1"/>
  <c r="N81" i="8"/>
  <c r="P81" i="8" s="1"/>
  <c r="K80" i="8"/>
  <c r="O80" i="8" s="1"/>
  <c r="N80" i="8"/>
  <c r="P80" i="8" s="1"/>
  <c r="K79" i="8"/>
  <c r="O79" i="8" s="1"/>
  <c r="N79" i="8"/>
  <c r="P79" i="8" s="1"/>
  <c r="K78" i="8"/>
  <c r="O78" i="8" s="1"/>
  <c r="N78" i="8"/>
  <c r="P78" i="8" s="1"/>
  <c r="K76" i="8"/>
  <c r="O76" i="8" s="1"/>
  <c r="N76" i="8"/>
  <c r="P76" i="8" s="1"/>
  <c r="K75" i="8"/>
  <c r="O75" i="8" s="1"/>
  <c r="N75" i="8"/>
  <c r="P75" i="8" s="1"/>
  <c r="K74" i="8"/>
  <c r="O74" i="8" s="1"/>
  <c r="K73" i="8"/>
  <c r="O73" i="8" s="1"/>
  <c r="N73" i="8"/>
  <c r="P73" i="8" s="1"/>
  <c r="K72" i="8"/>
  <c r="O72" i="8" s="1"/>
  <c r="K69" i="8"/>
  <c r="O69" i="8" s="1"/>
  <c r="N69" i="8"/>
  <c r="P69" i="8" s="1"/>
  <c r="K68" i="8"/>
  <c r="O68" i="8" s="1"/>
  <c r="N68" i="8"/>
  <c r="P68" i="8" s="1"/>
  <c r="K67" i="8"/>
  <c r="O67" i="8" s="1"/>
  <c r="N67" i="8"/>
  <c r="P67" i="8" s="1"/>
  <c r="K65" i="8"/>
  <c r="O65" i="8" s="1"/>
  <c r="N65" i="8"/>
  <c r="P65" i="8" s="1"/>
  <c r="K64" i="8"/>
  <c r="O64" i="8" s="1"/>
  <c r="K63" i="8"/>
  <c r="O63" i="8" s="1"/>
  <c r="N63" i="8"/>
  <c r="P63" i="8" s="1"/>
  <c r="K61" i="8"/>
  <c r="O61" i="8" s="1"/>
  <c r="N61" i="8"/>
  <c r="P61" i="8" s="1"/>
  <c r="K60" i="8"/>
  <c r="O60" i="8" s="1"/>
  <c r="K59" i="8"/>
  <c r="O59" i="8" s="1"/>
  <c r="N59" i="8"/>
  <c r="P59" i="8" s="1"/>
  <c r="K58" i="8"/>
  <c r="O58" i="8" s="1"/>
  <c r="N58" i="8"/>
  <c r="P58" i="8" s="1"/>
  <c r="K57" i="8"/>
  <c r="O57" i="8" s="1"/>
  <c r="K56" i="8"/>
  <c r="O56" i="8" s="1"/>
  <c r="N56" i="8"/>
  <c r="P56" i="8" s="1"/>
  <c r="K55" i="8"/>
  <c r="O55" i="8" s="1"/>
  <c r="N55" i="8"/>
  <c r="P55" i="8" s="1"/>
  <c r="K54" i="8"/>
  <c r="O54" i="8" s="1"/>
  <c r="K53" i="8"/>
  <c r="O53" i="8" s="1"/>
  <c r="K52" i="8"/>
  <c r="O52" i="8" s="1"/>
  <c r="N52" i="8"/>
  <c r="P52" i="8" s="1"/>
  <c r="K51" i="8"/>
  <c r="O51" i="8" s="1"/>
  <c r="N51" i="8"/>
  <c r="P51" i="8" s="1"/>
  <c r="K49" i="8"/>
  <c r="O49" i="8" s="1"/>
  <c r="N49" i="8"/>
  <c r="P49" i="8" s="1"/>
  <c r="K48" i="8"/>
  <c r="O48" i="8" s="1"/>
  <c r="N48" i="8"/>
  <c r="P48" i="8" s="1"/>
  <c r="K47" i="8"/>
  <c r="O47" i="8" s="1"/>
  <c r="N47" i="8"/>
  <c r="P47" i="8" s="1"/>
  <c r="K46" i="8"/>
  <c r="O46" i="8" s="1"/>
  <c r="N46" i="8"/>
  <c r="P46" i="8" s="1"/>
  <c r="K45" i="8"/>
  <c r="O45" i="8" s="1"/>
  <c r="N45" i="8"/>
  <c r="P45" i="8" s="1"/>
  <c r="K44" i="8"/>
  <c r="O44" i="8" s="1"/>
  <c r="N44" i="8"/>
  <c r="P44" i="8" s="1"/>
  <c r="K43" i="8"/>
  <c r="O43" i="8" s="1"/>
  <c r="K42" i="8"/>
  <c r="O42" i="8" s="1"/>
  <c r="N42" i="8"/>
  <c r="P42" i="8" s="1"/>
  <c r="K41" i="8"/>
  <c r="O41" i="8" s="1"/>
  <c r="N41" i="8"/>
  <c r="P41" i="8" s="1"/>
  <c r="K40" i="8"/>
  <c r="O40" i="8" s="1"/>
  <c r="N40" i="8"/>
  <c r="P40" i="8" s="1"/>
  <c r="K39" i="8"/>
  <c r="O39" i="8" s="1"/>
  <c r="N39" i="8"/>
  <c r="P39" i="8" s="1"/>
  <c r="K37" i="8"/>
  <c r="O37" i="8" s="1"/>
  <c r="N37" i="8"/>
  <c r="P37" i="8" s="1"/>
  <c r="K36" i="8"/>
  <c r="O36" i="8" s="1"/>
  <c r="N36" i="8"/>
  <c r="P36" i="8" s="1"/>
  <c r="K34" i="8"/>
  <c r="O34" i="8" s="1"/>
  <c r="N34" i="8"/>
  <c r="P34" i="8" s="1"/>
  <c r="K32" i="8"/>
  <c r="O32" i="8" s="1"/>
  <c r="K33" i="8"/>
  <c r="O33" i="8" s="1"/>
  <c r="N33" i="8"/>
  <c r="P33" i="8" s="1"/>
  <c r="K31" i="8"/>
  <c r="O31" i="8" s="1"/>
  <c r="N31" i="8"/>
  <c r="P31" i="8" s="1"/>
  <c r="K29" i="8"/>
  <c r="O29" i="8" s="1"/>
  <c r="N29" i="8"/>
  <c r="P29" i="8" s="1"/>
  <c r="K28" i="8"/>
  <c r="O28" i="8" s="1"/>
  <c r="N28" i="8"/>
  <c r="P28" i="8" s="1"/>
  <c r="K26" i="8"/>
  <c r="O26" i="8" s="1"/>
  <c r="N26" i="8"/>
  <c r="P26" i="8" s="1"/>
  <c r="K27" i="8"/>
  <c r="O27" i="8" s="1"/>
  <c r="N27" i="8"/>
  <c r="P27" i="8" s="1"/>
  <c r="K25" i="8"/>
  <c r="O25" i="8" s="1"/>
  <c r="N25" i="8"/>
  <c r="P25" i="8" s="1"/>
  <c r="K23" i="8"/>
  <c r="O23" i="8" s="1"/>
  <c r="N23" i="8"/>
  <c r="P23" i="8" s="1"/>
  <c r="K22" i="8"/>
  <c r="O22" i="8" s="1"/>
  <c r="N22" i="8"/>
  <c r="P22" i="8" s="1"/>
  <c r="K19" i="8"/>
  <c r="O19" i="8" s="1"/>
  <c r="N19" i="8"/>
  <c r="P19" i="8" s="1"/>
  <c r="K15" i="8"/>
  <c r="O15" i="8" s="1"/>
  <c r="N15" i="8"/>
  <c r="P15" i="8" s="1"/>
  <c r="K18" i="8"/>
  <c r="O18" i="8" s="1"/>
  <c r="N18" i="8"/>
  <c r="P18" i="8" s="1"/>
  <c r="K17" i="8"/>
  <c r="O17" i="8" s="1"/>
  <c r="K16" i="8"/>
  <c r="O16" i="8" s="1"/>
  <c r="N16" i="8"/>
  <c r="P16" i="8" s="1"/>
  <c r="K14" i="8"/>
  <c r="O14" i="8" s="1"/>
  <c r="N14" i="8"/>
  <c r="P14" i="8" s="1"/>
  <c r="K13" i="8"/>
  <c r="O13" i="8" s="1"/>
  <c r="N13" i="8"/>
  <c r="P13" i="8" s="1"/>
  <c r="K12" i="8"/>
  <c r="O12" i="8" s="1"/>
  <c r="N12" i="8"/>
  <c r="P12" i="8" s="1"/>
  <c r="K11" i="8"/>
  <c r="O11" i="8" s="1"/>
  <c r="N11" i="8"/>
  <c r="P11" i="8" s="1"/>
  <c r="K10" i="8"/>
  <c r="O10" i="8" s="1"/>
  <c r="N10" i="8"/>
  <c r="P10" i="8" s="1"/>
  <c r="K9" i="8"/>
  <c r="O9" i="8" s="1"/>
  <c r="N9" i="8"/>
  <c r="P9" i="8" s="1"/>
  <c r="K8" i="8"/>
  <c r="O8" i="8" s="1"/>
  <c r="N8" i="8"/>
  <c r="P8" i="8" s="1"/>
  <c r="K6" i="8"/>
  <c r="O6" i="8" s="1"/>
  <c r="N6" i="8"/>
  <c r="P6" i="8" s="1"/>
  <c r="K5" i="8"/>
  <c r="O5" i="8" s="1"/>
  <c r="N5" i="8"/>
  <c r="P5" i="8" s="1"/>
  <c r="K3" i="8"/>
  <c r="O3" i="8" s="1"/>
  <c r="F174" i="8"/>
  <c r="I174" i="8"/>
  <c r="V6" i="2" l="1"/>
  <c r="H5" i="2"/>
  <c r="U6" i="2"/>
  <c r="H174" i="8"/>
  <c r="N174" i="8"/>
  <c r="N174" i="10"/>
  <c r="U5" i="2" l="1"/>
  <c r="V5" i="2"/>
  <c r="V8" i="2"/>
  <c r="G70" i="26" l="1"/>
  <c r="AO16" i="25" l="1"/>
  <c r="AL16" i="25"/>
  <c r="AI16" i="25"/>
  <c r="AF16" i="25"/>
  <c r="AC16" i="25"/>
  <c r="Z16" i="25"/>
  <c r="W16" i="25"/>
  <c r="T16" i="25"/>
  <c r="Q16" i="25"/>
  <c r="N16" i="25"/>
  <c r="K16" i="25"/>
  <c r="H16" i="25"/>
  <c r="AO70" i="23"/>
  <c r="AL70" i="23"/>
  <c r="AI70" i="23"/>
  <c r="AF70" i="23"/>
  <c r="AC70" i="23"/>
  <c r="Z70" i="23"/>
  <c r="W70" i="23"/>
  <c r="T70" i="23"/>
  <c r="Q70" i="23"/>
  <c r="N70" i="23"/>
  <c r="K70" i="23"/>
  <c r="H70" i="23"/>
  <c r="AO77" i="21"/>
  <c r="AL77" i="21"/>
  <c r="AI77" i="21"/>
  <c r="AF77" i="21"/>
  <c r="AC77" i="21"/>
  <c r="Z77" i="21"/>
  <c r="W77" i="21"/>
  <c r="T77" i="21"/>
  <c r="Q77" i="21"/>
  <c r="N77" i="21"/>
  <c r="K77" i="21"/>
  <c r="H77" i="21"/>
  <c r="V3" i="4"/>
  <c r="P174" i="2" l="1"/>
  <c r="Q174" i="2"/>
  <c r="L19" i="36"/>
  <c r="M19" i="36"/>
  <c r="R174" i="4" l="1"/>
  <c r="R174" i="2"/>
  <c r="K174" i="10" l="1"/>
  <c r="H174" i="10"/>
  <c r="P174" i="10" s="1"/>
  <c r="O174" i="10" l="1"/>
  <c r="P174" i="8"/>
  <c r="K174" i="8"/>
  <c r="O174" i="8" s="1"/>
  <c r="C19" i="11"/>
  <c r="B19" i="11"/>
  <c r="D18" i="11"/>
  <c r="L18" i="11" s="1"/>
  <c r="D17" i="11"/>
  <c r="L17" i="11" s="1"/>
  <c r="D16" i="11"/>
  <c r="L16" i="11" s="1"/>
  <c r="D15" i="11"/>
  <c r="L15" i="11" s="1"/>
  <c r="D14" i="11"/>
  <c r="L14" i="11" s="1"/>
  <c r="D13" i="11"/>
  <c r="L13" i="11" s="1"/>
  <c r="D12" i="11"/>
  <c r="L12" i="11" s="1"/>
  <c r="D11" i="11"/>
  <c r="L11" i="11" s="1"/>
  <c r="D10" i="11"/>
  <c r="L10" i="11" s="1"/>
  <c r="D9" i="11"/>
  <c r="L9" i="11" s="1"/>
  <c r="D8" i="11"/>
  <c r="L8" i="11" s="1"/>
  <c r="D7" i="11"/>
  <c r="L7" i="11" s="1"/>
  <c r="D6" i="11"/>
  <c r="L6" i="11" s="1"/>
  <c r="D5" i="11"/>
  <c r="L5" i="11" s="1"/>
  <c r="D4" i="11"/>
  <c r="L4" i="11" s="1"/>
  <c r="D3" i="11"/>
  <c r="L3" i="11" s="1"/>
  <c r="C19" i="9"/>
  <c r="B19" i="9"/>
  <c r="D18" i="9"/>
  <c r="L18" i="9" s="1"/>
  <c r="D17" i="9"/>
  <c r="L17" i="9" s="1"/>
  <c r="D16" i="9"/>
  <c r="L16" i="9" s="1"/>
  <c r="D15" i="9"/>
  <c r="L15" i="9" s="1"/>
  <c r="D14" i="9"/>
  <c r="L14" i="9" s="1"/>
  <c r="D13" i="9"/>
  <c r="L13" i="9" s="1"/>
  <c r="D12" i="9"/>
  <c r="L12" i="9" s="1"/>
  <c r="D11" i="9"/>
  <c r="L11" i="9" s="1"/>
  <c r="D10" i="9"/>
  <c r="L10" i="9" s="1"/>
  <c r="D9" i="9"/>
  <c r="L9" i="9" s="1"/>
  <c r="D8" i="9"/>
  <c r="L8" i="9" s="1"/>
  <c r="D7" i="9"/>
  <c r="L7" i="9" s="1"/>
  <c r="D6" i="9"/>
  <c r="L6" i="9" s="1"/>
  <c r="D5" i="9"/>
  <c r="L5" i="9" s="1"/>
  <c r="D4" i="9"/>
  <c r="L4" i="9" s="1"/>
  <c r="D3" i="9"/>
  <c r="L3" i="9" s="1"/>
  <c r="D18" i="5"/>
  <c r="R18" i="5" s="1"/>
  <c r="D17" i="5"/>
  <c r="R17" i="5" s="1"/>
  <c r="D16" i="5"/>
  <c r="R16" i="5" s="1"/>
  <c r="D15" i="5"/>
  <c r="R15" i="5" s="1"/>
  <c r="D14" i="5"/>
  <c r="R14" i="5" s="1"/>
  <c r="D13" i="5"/>
  <c r="R13" i="5" s="1"/>
  <c r="D12" i="5"/>
  <c r="R12" i="5" s="1"/>
  <c r="D11" i="5"/>
  <c r="R11" i="5" s="1"/>
  <c r="D10" i="5"/>
  <c r="R10" i="5" s="1"/>
  <c r="D9" i="5"/>
  <c r="R9" i="5" s="1"/>
  <c r="D8" i="5"/>
  <c r="R8" i="5" s="1"/>
  <c r="D7" i="5"/>
  <c r="R7" i="5" s="1"/>
  <c r="D6" i="5"/>
  <c r="R6" i="5" s="1"/>
  <c r="D5" i="5"/>
  <c r="R5" i="5" s="1"/>
  <c r="D4" i="5"/>
  <c r="R4" i="5" s="1"/>
  <c r="D3" i="5"/>
  <c r="R3" i="5" s="1"/>
  <c r="D4" i="36"/>
  <c r="D5" i="36"/>
  <c r="R5" i="36" s="1"/>
  <c r="D6" i="36"/>
  <c r="R6" i="36" s="1"/>
  <c r="D7" i="36"/>
  <c r="R7" i="36" s="1"/>
  <c r="D8" i="36"/>
  <c r="R8" i="36" s="1"/>
  <c r="D9" i="36"/>
  <c r="R9" i="36" s="1"/>
  <c r="D10" i="36"/>
  <c r="R10" i="36" s="1"/>
  <c r="D11" i="36"/>
  <c r="R11" i="36" s="1"/>
  <c r="D12" i="36"/>
  <c r="R12" i="36" s="1"/>
  <c r="D13" i="36"/>
  <c r="R13" i="36" s="1"/>
  <c r="D14" i="36"/>
  <c r="R14" i="36" s="1"/>
  <c r="D15" i="36"/>
  <c r="R15" i="36" s="1"/>
  <c r="D16" i="36"/>
  <c r="R16" i="36" s="1"/>
  <c r="D17" i="36"/>
  <c r="R17" i="36" s="1"/>
  <c r="D18" i="36"/>
  <c r="R18" i="36" s="1"/>
  <c r="Q16" i="36"/>
  <c r="D3" i="36"/>
  <c r="R3" i="36" s="1"/>
  <c r="G174" i="2"/>
  <c r="F174" i="2"/>
  <c r="L174" i="2"/>
  <c r="K174" i="2"/>
  <c r="H19" i="36"/>
  <c r="G19" i="36"/>
  <c r="C19" i="36"/>
  <c r="B19" i="36"/>
  <c r="C19" i="5"/>
  <c r="B19" i="5"/>
  <c r="R4" i="36" l="1"/>
  <c r="Q4" i="36"/>
  <c r="Q8" i="36"/>
  <c r="Q12" i="36"/>
  <c r="Q15" i="36"/>
  <c r="Q11" i="36"/>
  <c r="Q7" i="36"/>
  <c r="K8" i="9"/>
  <c r="H174" i="4"/>
  <c r="V174" i="4" s="1"/>
  <c r="M174" i="4"/>
  <c r="K16" i="9"/>
  <c r="K18" i="11"/>
  <c r="K4" i="9"/>
  <c r="Q3" i="36"/>
  <c r="Q9" i="5"/>
  <c r="K7" i="9"/>
  <c r="K15" i="9"/>
  <c r="K9" i="11"/>
  <c r="K17" i="11"/>
  <c r="Q10" i="36"/>
  <c r="K17" i="9"/>
  <c r="K3" i="11"/>
  <c r="Q17" i="36"/>
  <c r="Q9" i="36"/>
  <c r="K10" i="9"/>
  <c r="K18" i="9"/>
  <c r="K4" i="11"/>
  <c r="K12" i="11"/>
  <c r="K10" i="11"/>
  <c r="Q18" i="36"/>
  <c r="K9" i="9"/>
  <c r="K11" i="11"/>
  <c r="K3" i="9"/>
  <c r="K11" i="9"/>
  <c r="K5" i="11"/>
  <c r="K13" i="11"/>
  <c r="K6" i="11"/>
  <c r="Q14" i="36"/>
  <c r="Q6" i="36"/>
  <c r="K5" i="9"/>
  <c r="K13" i="9"/>
  <c r="K7" i="11"/>
  <c r="K15" i="11"/>
  <c r="K12" i="9"/>
  <c r="K14" i="11"/>
  <c r="Q13" i="36"/>
  <c r="Q5" i="36"/>
  <c r="Q8" i="5"/>
  <c r="Q16" i="5"/>
  <c r="K6" i="9"/>
  <c r="K14" i="9"/>
  <c r="K8" i="11"/>
  <c r="K16" i="11"/>
  <c r="Q10" i="5"/>
  <c r="Q17" i="5"/>
  <c r="Q18" i="5"/>
  <c r="Q3" i="5"/>
  <c r="Q11" i="5"/>
  <c r="Q4" i="5"/>
  <c r="Q12" i="5"/>
  <c r="Q5" i="5"/>
  <c r="Q13" i="5"/>
  <c r="Q6" i="5"/>
  <c r="Q14" i="5"/>
  <c r="Q7" i="5"/>
  <c r="Q15" i="5"/>
  <c r="AN16" i="25"/>
  <c r="AM16" i="25"/>
  <c r="AK16" i="25"/>
  <c r="AJ16" i="25"/>
  <c r="AH16" i="25"/>
  <c r="AG16" i="25"/>
  <c r="AE16" i="25"/>
  <c r="AD16" i="25"/>
  <c r="AB16" i="25"/>
  <c r="AA16" i="25"/>
  <c r="Y16" i="25"/>
  <c r="X16" i="25"/>
  <c r="V16" i="25"/>
  <c r="U16" i="25"/>
  <c r="S16" i="25"/>
  <c r="R16" i="25"/>
  <c r="P16" i="25"/>
  <c r="O16" i="25"/>
  <c r="M16" i="25"/>
  <c r="L16" i="25"/>
  <c r="J16" i="25"/>
  <c r="I16" i="25"/>
  <c r="G16" i="25"/>
  <c r="F16" i="25"/>
  <c r="AN70" i="23"/>
  <c r="AM70" i="23"/>
  <c r="AK70" i="23"/>
  <c r="AJ70" i="23"/>
  <c r="AH70" i="23"/>
  <c r="AG70" i="23"/>
  <c r="AE70" i="23"/>
  <c r="AD70" i="23"/>
  <c r="AB70" i="23"/>
  <c r="AA70" i="23"/>
  <c r="Y70" i="23"/>
  <c r="X70" i="23"/>
  <c r="V70" i="23"/>
  <c r="U70" i="23"/>
  <c r="S70" i="23"/>
  <c r="R70" i="23"/>
  <c r="P70" i="23"/>
  <c r="O70" i="23"/>
  <c r="M70" i="23"/>
  <c r="L70" i="23"/>
  <c r="J70" i="23"/>
  <c r="G70" i="23"/>
  <c r="F70" i="23"/>
  <c r="AN77" i="21"/>
  <c r="AM77" i="21"/>
  <c r="AK77" i="21"/>
  <c r="AJ77" i="21"/>
  <c r="AH77" i="21"/>
  <c r="AG77" i="21"/>
  <c r="AE77" i="21"/>
  <c r="AD77" i="21"/>
  <c r="AB77" i="21"/>
  <c r="AA77" i="21"/>
  <c r="Y77" i="21"/>
  <c r="X77" i="21"/>
  <c r="V77" i="21"/>
  <c r="U77" i="21"/>
  <c r="S77" i="21"/>
  <c r="R77" i="21"/>
  <c r="P77" i="21"/>
  <c r="O77" i="21"/>
  <c r="M77" i="21"/>
  <c r="L77" i="21"/>
  <c r="J77" i="21"/>
  <c r="I77" i="21"/>
  <c r="G77" i="21"/>
  <c r="F77" i="21"/>
  <c r="M174" i="2"/>
  <c r="H3" i="2"/>
  <c r="U3" i="2" s="1"/>
  <c r="U174" i="4" l="1"/>
  <c r="H174" i="2"/>
  <c r="U174" i="2" l="1"/>
  <c r="V174" i="2"/>
</calcChain>
</file>

<file path=xl/sharedStrings.xml><?xml version="1.0" encoding="utf-8"?>
<sst xmlns="http://schemas.openxmlformats.org/spreadsheetml/2006/main" count="10258" uniqueCount="453">
  <si>
    <t>LEGENDA</t>
  </si>
  <si>
    <t>QUESTIONARIO 1 - STUDENTI FREQUENTANTI</t>
  </si>
  <si>
    <t>LE CONOSCENZE PRELIMINARI POSSEDUTE SONO RISULTATE SUFFICIENTI PER LA COMPRENSIONE DEGLI ARGOMENTI PREVISTI NEL PROGRAMMA D'ESAME?</t>
  </si>
  <si>
    <t>IL CARICO DI STUDIO DELL'INSEGNAMENTO E' PROPORZIONATO AI CREDITI ASSEGNATI?</t>
  </si>
  <si>
    <t>IL MATERIALE DIDATTICO (INDICATO E DISPONIBILE) E' ADEGUATO PER LO STUDIO DELLA MATERIA?</t>
  </si>
  <si>
    <t>LE MODALITA' DI ESAME SONO STATE DEFINITE IN MODO CHIARO?</t>
  </si>
  <si>
    <t>GLI ORARI DI SVOLGIMENTO DI LEZIONI, ESERCITAZIONI E ALTRE EVENTUALI ATTIVITA' DIDATTICHE SONO RISPETTATI?</t>
  </si>
  <si>
    <t>IL DOCENTE STIMOLA/MOTIVA L'INTERESSE VERSO LA DISCIPLINA?</t>
  </si>
  <si>
    <t>IL DOCENTE ESPONE GLI ARGOMENTI IN MODO CHIARO?</t>
  </si>
  <si>
    <t>LE ATTIVITA' DIDATTICHE INTEGRATIVE (ESERCITAZIONI, TUTORATI, LABORATORI, ETC...) SONO UTILI ALL'APPRENDIMENTO DELLA MATERIA?</t>
  </si>
  <si>
    <t>L'INSEGNAMENTO E' STATO SVOLTO IN MANIERA COERENTE CON QUANTO DICHIARATO SUL SITO WEB DEL CORSO DI STUDIO?</t>
  </si>
  <si>
    <t>IL DOCENTE E' REPERIBILE PER CHIARIMENTI E SPIEGAZIONI?</t>
  </si>
  <si>
    <t>E' INTERESSATO/A AGLI ARGOMENTI TRATTATI NELL'INSEGNAMENTO?</t>
  </si>
  <si>
    <t>SEI COMPLESSIVAMENTE SODDISFATTO DI COME E' STATO SVOLTO QUESTO INSEGNAMENTO?</t>
  </si>
  <si>
    <t>QUESTIONARIO 3 - STUDENTI NON FREQUENTANTI</t>
  </si>
  <si>
    <t>TABELLE 3A - 3A BIS - 3B - 3B BIS - 3C - 3C BIS</t>
  </si>
  <si>
    <t xml:space="preserve">LE CELLE SONO COLORATE DI "ROSSO" SE IL VALORE DI IQ È MAGGIORE DEL TERZO QUARTILE        </t>
  </si>
  <si>
    <t>LE CELLE SONO COLORATE DI "BIANCO" SE IL VALORE DI IQ È COMPRESO TRA IL PRIMO E IL TERZO QUARTILE</t>
  </si>
  <si>
    <t>LE CELLE SONO COLORATE DI "ROSSO" SE IL VALORE DI IQ È MINORE DEL PRIMO QUARTILE</t>
  </si>
  <si>
    <t>LA COLORAZIONE DI ALCUNE CELLE IL CUI VALORE COINCIDE CON UNO DEI DUE VALORI SOGLIA PUÒ APPARIRE ERRATA A CAUSA DI UN MERO ARROTONDAMENTO NELLA VISUALIZZAZIONE DEL VALORE. IL VALORE ESATTO PUÒ ESSERE VISUALIZZATO SELEZIONANDO LA CELLA STESSA.</t>
  </si>
  <si>
    <t>TABELLE 3D - 3D BIS - 3E - 3E BIS - 3F - 3F BIS</t>
  </si>
  <si>
    <t>TAB. 4 - SUGGERIMENTI</t>
  </si>
  <si>
    <t>N°</t>
  </si>
  <si>
    <t>Descrizione Domanda</t>
  </si>
  <si>
    <t xml:space="preserve">ALLEGGERIRE IL CARICO DIDATTICO COMPLESSIVO </t>
  </si>
  <si>
    <t>AUMENTARE L'ATTIVITA' DI SUPPORTO DIDATTICO</t>
  </si>
  <si>
    <t xml:space="preserve">FORNIRE PIU' CONOSCENZE DI BASE </t>
  </si>
  <si>
    <t xml:space="preserve">ELIMINARE DAL PROGRAMMA ARGOMENTI GIA' TRATTATI IN ALTRI INSEGNAMENTI </t>
  </si>
  <si>
    <t xml:space="preserve">MIGLIORARE IL COORDINAMENTO CON ALTRI INSEGNAMENTI </t>
  </si>
  <si>
    <t xml:space="preserve">MIGLIORARE LA QUALITA' DEL MATERIALE DIDATTICO </t>
  </si>
  <si>
    <t xml:space="preserve">FORNIRE IN ANTICIPO IL MATERIALE DIDATTICO </t>
  </si>
  <si>
    <t xml:space="preserve">INSERIRE PROVE D’ESAME INTERMEDIE </t>
  </si>
  <si>
    <t>ATTIVARE INSEGNAMENTI SERALI O NEL FINE SETTIMANA</t>
  </si>
  <si>
    <t>ARCHITETTURA</t>
  </si>
  <si>
    <t>MATEMATICA E INFORMATICA</t>
  </si>
  <si>
    <t>BIOMEDICINA, NEUROSCIENZE E DIAGNOSTICA AVANZATA</t>
  </si>
  <si>
    <t>SCIENZE E TECNOLOGIE BIOLOGICHE, CHIMICHE E FARMACEUTICHE</t>
  </si>
  <si>
    <t>FISICA E CHIMICA</t>
  </si>
  <si>
    <t>INGEGNERIA</t>
  </si>
  <si>
    <t>SCIENZE UMANISTICHE</t>
  </si>
  <si>
    <t>SCIENZE POLITICHE E DELLE RELAZIONI INTERNAZIONALI</t>
  </si>
  <si>
    <t>CULTURE E SOCIETA'</t>
  </si>
  <si>
    <t>DISCIPLINE CHIRURGICHE,ONCOLOGICHE E STOMATOLOGICHE</t>
  </si>
  <si>
    <t>SCIENZE PSICOLOGICHE, PEDAGOGICHE, DELL'ESERCIZIO FISICO E DELLA FORMAZIONE</t>
  </si>
  <si>
    <t>SCIENZE DELLA TERRA E DEL MARE</t>
  </si>
  <si>
    <t>SCIENZE AGRARIE, ALIMENTARI E FORESTALI</t>
  </si>
  <si>
    <t>SCIENZE ECONOMICHE,AZIENDALI E STATISTICHE</t>
  </si>
  <si>
    <t>GIURISPRUDENZA</t>
  </si>
  <si>
    <t>PROMOZIONE DELLA SALUTE, MATERNO-INFANTILE, MEDICINA INT. E SPECIAL. DI ECCELL. "G.D'ALESSANDRO"</t>
  </si>
  <si>
    <t>COD CORSO</t>
  </si>
  <si>
    <t>DIPARTIMENTO</t>
  </si>
  <si>
    <t>TIPO CORSO</t>
  </si>
  <si>
    <t>CORSO DI STUDIO</t>
  </si>
  <si>
    <t>CLASSE</t>
  </si>
  <si>
    <t>ANNI DI CORSO ATTIVI 20/21</t>
  </si>
  <si>
    <t>LT</t>
  </si>
  <si>
    <t>L-17</t>
  </si>
  <si>
    <t>ARCHITETTURA E AMBIENTE COSTRUITO (SEDE AG)</t>
  </si>
  <si>
    <t>1° anno</t>
  </si>
  <si>
    <t>1° e 2° anno</t>
  </si>
  <si>
    <t>ARCHITETTURA E PROGETTO NEL COSTRUITO</t>
  </si>
  <si>
    <t>L-23</t>
  </si>
  <si>
    <t>DISEGNO INDUSTRIALE</t>
  </si>
  <si>
    <t>L-4</t>
  </si>
  <si>
    <t>URBANISTICA E SCIENZE DELLA CITTA'</t>
  </si>
  <si>
    <t>L-21</t>
  </si>
  <si>
    <t>LM</t>
  </si>
  <si>
    <t>DESIGN E CULTURA DEL TERRITORIO</t>
  </si>
  <si>
    <t>LM-12</t>
  </si>
  <si>
    <t>PIANIFICAZIONE TERRITORIALE,URBANISTICA E AMBIENTALE</t>
  </si>
  <si>
    <t>LM-48</t>
  </si>
  <si>
    <t>LMU</t>
  </si>
  <si>
    <t>LM-4 C.U.</t>
  </si>
  <si>
    <t>5° anno</t>
  </si>
  <si>
    <t>INGEGNERIA EDILE-ARCHITETTURA</t>
  </si>
  <si>
    <t>FISIOTERAPIA</t>
  </si>
  <si>
    <t>L/SNT2</t>
  </si>
  <si>
    <t>LOGOPEDIA</t>
  </si>
  <si>
    <t>ORTOTTICA ED ASSISTENZA OFTALMOLOGICA</t>
  </si>
  <si>
    <t>TECNICA DELLA RIABILITAZIONE PSICHIATRICA</t>
  </si>
  <si>
    <t>TECNICHE AUDIOPROTESICHE</t>
  </si>
  <si>
    <t>L/SNT3</t>
  </si>
  <si>
    <t>TECNICHE DI LABORATORIO BIOMEDICO</t>
  </si>
  <si>
    <t>TECNICHE DI RADIOLOGIA MEDICA,PER IMMAGINI E RADIOTERAPIA</t>
  </si>
  <si>
    <t>BIOTECNOLOGIE MEDICHE E MEDICINA MOLECOLARE</t>
  </si>
  <si>
    <t>LM-9</t>
  </si>
  <si>
    <t>NEUROSCIENCES</t>
  </si>
  <si>
    <t>LM-6</t>
  </si>
  <si>
    <t>SCIENZE RIABILITATIVE DELLE PROFESSIONI SANITARIE</t>
  </si>
  <si>
    <t>LM/SNT2</t>
  </si>
  <si>
    <t>MEDICINA E CHIRURGIA</t>
  </si>
  <si>
    <t>LM-41</t>
  </si>
  <si>
    <t>BENI CULTURALI: CONOSCENZA,GESTIONE,VALORIZZAZIONE</t>
  </si>
  <si>
    <t>L-1</t>
  </si>
  <si>
    <t>SCIENZE DELLA COMUNICAZIONE PER I MEDIA E LE ISTITUZIONI</t>
  </si>
  <si>
    <t>L-20</t>
  </si>
  <si>
    <t>SCIENZE DELLA COMUNICAZIONE PER LE CULTURE E LE ARTI</t>
  </si>
  <si>
    <t>SERVIZIO SOCIALE (SEDE AG)</t>
  </si>
  <si>
    <t>L-39</t>
  </si>
  <si>
    <t>SERVIZIO SOCIALE (SEDE PA)</t>
  </si>
  <si>
    <t>ARCHEOLOGIA (SEDE PA)</t>
  </si>
  <si>
    <t>LM-2</t>
  </si>
  <si>
    <t>COMUNICAZIONE DEL PATRIMONIO CULTURALE</t>
  </si>
  <si>
    <t>LM-92</t>
  </si>
  <si>
    <t>COMUNICAZIONE PUBBLICA, D'IMPRESA E PUBBLICITÀ</t>
  </si>
  <si>
    <t>LM-59</t>
  </si>
  <si>
    <t>LM-81</t>
  </si>
  <si>
    <t>COOPERAZIONE, SVILUPPO E MIGRAZIONI</t>
  </si>
  <si>
    <t>2° anno</t>
  </si>
  <si>
    <t>SCIENZE DELL'ANTICHITÀ</t>
  </si>
  <si>
    <t>LM-15</t>
  </si>
  <si>
    <t>SERVIZIO SOCIALE E POLITICHE SOCIALI</t>
  </si>
  <si>
    <t>LM-87</t>
  </si>
  <si>
    <t>STORIA DELL'ARTE</t>
  </si>
  <si>
    <t>LM-89</t>
  </si>
  <si>
    <t>STUDI STORICI, ANTROPOLOGICI E GEOGRAFICI</t>
  </si>
  <si>
    <t>LM-84</t>
  </si>
  <si>
    <t>IGIENE DENTALE</t>
  </si>
  <si>
    <t>ODONTOIATRIA E PROTESI DENTARIA</t>
  </si>
  <si>
    <t>LM-46</t>
  </si>
  <si>
    <t>OTTICA E OPTOMETRIA</t>
  </si>
  <si>
    <t>L-30</t>
  </si>
  <si>
    <t>SCIENZE FISICHE</t>
  </si>
  <si>
    <t>CHIMICA</t>
  </si>
  <si>
    <t>LM-54</t>
  </si>
  <si>
    <t>FISICA</t>
  </si>
  <si>
    <t>LM-17</t>
  </si>
  <si>
    <t>CONSERVAZIONE E RESTAURO DEI BENI CULTURALI</t>
  </si>
  <si>
    <t>LMR/02</t>
  </si>
  <si>
    <t>4° e 5° anno</t>
  </si>
  <si>
    <t>CONSULENTE GIURIDICO D'IMPRESA</t>
  </si>
  <si>
    <t>L-14</t>
  </si>
  <si>
    <t>MIGRAZIONI, DIRITTI, INTEGRAZIONE</t>
  </si>
  <si>
    <t>LM-90</t>
  </si>
  <si>
    <t>LMG/01</t>
  </si>
  <si>
    <t>GIURISPRUDENZA (SEDE TP)</t>
  </si>
  <si>
    <t>INGEGNERIA DELL'ENERGIA E DELLE FONTI RINNOVABILI</t>
  </si>
  <si>
    <t>L-9</t>
  </si>
  <si>
    <t>INGEGNERIA EDILE, INNOVAZIONE E RECUPERO DEL COSTRUITO</t>
  </si>
  <si>
    <t>INGEGNERIA AMBIENTALE</t>
  </si>
  <si>
    <t>L-7</t>
  </si>
  <si>
    <t>INGEGNERIA BIOMEDICA</t>
  </si>
  <si>
    <t>INGEGNERIA BIOMEDICA (SEDE CL)</t>
  </si>
  <si>
    <t>INGEGNERIA CHIMICA</t>
  </si>
  <si>
    <t>INGEGNERIA CHIMICA E BIOCHIMICA</t>
  </si>
  <si>
    <t>INGEGNERIA CIBERNETICA</t>
  </si>
  <si>
    <t>L-8</t>
  </si>
  <si>
    <t>INGEGNERIA CIVILE</t>
  </si>
  <si>
    <t>INGEGNERIA DELLA SICUREZZA</t>
  </si>
  <si>
    <t>INGEGNERIA DELL'INNOVAZIONE PER LE IMPRESE DIGITALI</t>
  </si>
  <si>
    <t>INGEGNERIA ELETTRICA</t>
  </si>
  <si>
    <t>INGEGNERIA ELETTRICA PER LA E-MOBILITY</t>
  </si>
  <si>
    <t>INGEGNERIA ELETTRONICA</t>
  </si>
  <si>
    <t>INGEGNERIA GESTIONALE</t>
  </si>
  <si>
    <t>INGEGNERIA INFORMATICA</t>
  </si>
  <si>
    <t>INGEGNERIA MECCANICA</t>
  </si>
  <si>
    <t>ELECTRONICS ENGINEERING</t>
  </si>
  <si>
    <t>LM-29</t>
  </si>
  <si>
    <t>INGEGNERIA AEROSPAZIALE</t>
  </si>
  <si>
    <t>LM-20</t>
  </si>
  <si>
    <t>LM-21</t>
  </si>
  <si>
    <t>LM-22</t>
  </si>
  <si>
    <t>LM-23</t>
  </si>
  <si>
    <t>INGEGNERIA DEI SISTEMI EDILIZI</t>
  </si>
  <si>
    <t>LM-24</t>
  </si>
  <si>
    <t>INGEGNERIA E TECNOLOGIE INNOVATIVE PER L'AMBIENTE</t>
  </si>
  <si>
    <t>LM-35</t>
  </si>
  <si>
    <t>LM-28</t>
  </si>
  <si>
    <t>INGEGNERIA ENERGETICA E NUCLEARE</t>
  </si>
  <si>
    <t>LM-30</t>
  </si>
  <si>
    <t>LM-31</t>
  </si>
  <si>
    <t>LM-32</t>
  </si>
  <si>
    <t>LM-33</t>
  </si>
  <si>
    <t>INFORMATICA</t>
  </si>
  <si>
    <t>L-31</t>
  </si>
  <si>
    <t>MATEMATICA</t>
  </si>
  <si>
    <t>L-35</t>
  </si>
  <si>
    <t>LM-18</t>
  </si>
  <si>
    <t>LM-40</t>
  </si>
  <si>
    <t>ASSISTENZA SANITARIA</t>
  </si>
  <si>
    <t>L/SNT4</t>
  </si>
  <si>
    <t>DIETISTICA</t>
  </si>
  <si>
    <t>INFERMIERISTICA</t>
  </si>
  <si>
    <t>L/SNT1</t>
  </si>
  <si>
    <t>NURSING</t>
  </si>
  <si>
    <t>OSTETRICIA</t>
  </si>
  <si>
    <t>TECNICHE DELLA PREVENZIONE NELL'AMBIENTE E NEI  LUOGHI DI  LAVORO</t>
  </si>
  <si>
    <t>SCIENZE INFERMIERISTICHE E OSTETRICHE</t>
  </si>
  <si>
    <t>LM/SNT1</t>
  </si>
  <si>
    <t>AGRO-INGEGNERIA</t>
  </si>
  <si>
    <t>L-25</t>
  </si>
  <si>
    <t>SCIENZE E TECNOLOGIE AGRARIE</t>
  </si>
  <si>
    <t>SCIENZE E TECNOLOGIE AGRARIE (SEDE CL)</t>
  </si>
  <si>
    <t>SCIENZE E TECNOLOGIE AGROALIMENTARI</t>
  </si>
  <si>
    <t>L-26</t>
  </si>
  <si>
    <t>SCIENZE FORESTALI ED AMBIENTALI</t>
  </si>
  <si>
    <t>VITICOLTURA ED ENOLOGIA</t>
  </si>
  <si>
    <t>ARCHITETTURA DEL PAESAGGIO</t>
  </si>
  <si>
    <t>LM-3</t>
  </si>
  <si>
    <t>IMPRENDITORIALITA' E QUALITA' PER IL SISTEMA AGROALIMENTARE</t>
  </si>
  <si>
    <t>LM-69</t>
  </si>
  <si>
    <t>MEDITERRANEAN FOOD SCIENCE AND TECHNOLOGY</t>
  </si>
  <si>
    <t>LM-70</t>
  </si>
  <si>
    <t>SCIENZE DELLE PRODUZIONI E DELLE TECNOLOGIE AGRARIE</t>
  </si>
  <si>
    <t>SCIENZE E TECNOLOGIE FORESTALI E AGRO-AMBIENTALI</t>
  </si>
  <si>
    <t>LM-73</t>
  </si>
  <si>
    <t>SCIENZE DELLA NATURA E DELL'AMBIENTE</t>
  </si>
  <si>
    <t>L-32</t>
  </si>
  <si>
    <t>SCIENZE GEOLOGICHE</t>
  </si>
  <si>
    <t>L-34</t>
  </si>
  <si>
    <t>ANALISI E GESTIONE AMBIENTALE</t>
  </si>
  <si>
    <t>LM-75</t>
  </si>
  <si>
    <t>BIOLOGIA MARINA</t>
  </si>
  <si>
    <t>GEORISCHI E GEORISORSE</t>
  </si>
  <si>
    <t>LM-74</t>
  </si>
  <si>
    <t>SCIENZE DELLA NATURA</t>
  </si>
  <si>
    <t>LM-60</t>
  </si>
  <si>
    <t xml:space="preserve">SCIENZE DELLA TERRA E DEL MARE </t>
  </si>
  <si>
    <t>BIOTECNOLOGIE</t>
  </si>
  <si>
    <t>L-2</t>
  </si>
  <si>
    <t>L-27</t>
  </si>
  <si>
    <t>SCIENZE BIOLOGICHE</t>
  </si>
  <si>
    <t>L-13</t>
  </si>
  <si>
    <t>BIODIVERSITÀ E BIOLOGIA AMBIENTALE</t>
  </si>
  <si>
    <t>BIOLOGIA MOLECOLARE E DELLA SALUTE</t>
  </si>
  <si>
    <t>BIOTECNOLOGIE PER L'INDUSTRIA E PER LA RICERCA SCIENTIFICA</t>
  </si>
  <si>
    <t>LM-8</t>
  </si>
  <si>
    <t>SCIENZE DELL'ALIMENTAZIONE E NUTRIZIONE UMANA</t>
  </si>
  <si>
    <t>LM-61</t>
  </si>
  <si>
    <t>CHIMICA E TECNOLOGIA FARMACEUTICHE</t>
  </si>
  <si>
    <t>LM-13</t>
  </si>
  <si>
    <t>FARMACIA</t>
  </si>
  <si>
    <t>ECONOMIA E AMMINISTRAZIONE AZIENDALE</t>
  </si>
  <si>
    <t>L-18</t>
  </si>
  <si>
    <t>ECONOMIA E FINANZA</t>
  </si>
  <si>
    <t>L-33</t>
  </si>
  <si>
    <t>ECONOMIA E AMMINISTRAZIONE AZIENDALE (SEDE AG)</t>
  </si>
  <si>
    <t>SCIENZE DEL TURISMO</t>
  </si>
  <si>
    <t>L-15</t>
  </si>
  <si>
    <t>SCIENZE DEL TURISMO (TP)</t>
  </si>
  <si>
    <t>STATISTICA PER L'ANALISI DEI DATI</t>
  </si>
  <si>
    <t>L-41</t>
  </si>
  <si>
    <t>SVILUPPO ECONOMICO, COOPERAZIONE INTERNAZIONALE E MIGRAZIONI</t>
  </si>
  <si>
    <t>L-37</t>
  </si>
  <si>
    <t>SCIENZE ECONOMICHE E FINANZIARIE</t>
  </si>
  <si>
    <t>LM-56</t>
  </si>
  <si>
    <t>SCIENZE ECONOMICO-AZIENDALI</t>
  </si>
  <si>
    <t>LM-77</t>
  </si>
  <si>
    <t>LM-82</t>
  </si>
  <si>
    <t>STATISTICA E DATA SCIENCE</t>
  </si>
  <si>
    <t>TOURISM SYSTEMS AND HOSPITALITY MANAGEMENT</t>
  </si>
  <si>
    <t>LM-49</t>
  </si>
  <si>
    <t>SCIENZE DELL'AMMINISTRAZIONE, DELL'ORGANIZZAZIONE E CONSULENZA DEL LAVORO</t>
  </si>
  <si>
    <t>L-16</t>
  </si>
  <si>
    <t>L-36</t>
  </si>
  <si>
    <t>INTERNATIONAL RELATIONS/RELAZIONI INTERNAZIONALI</t>
  </si>
  <si>
    <t>LM-52</t>
  </si>
  <si>
    <t>MANAGEMENT DELLO SPORT E DELLE ATTIVITA' MOTORIE</t>
  </si>
  <si>
    <t>LM-47</t>
  </si>
  <si>
    <t>SCIENZE DELLE AMMINISTRAZIONI E DELLE ORGANIZZAZIONI COMPLESSE</t>
  </si>
  <si>
    <t>LM-63</t>
  </si>
  <si>
    <t>L-19</t>
  </si>
  <si>
    <t>SCIENZE DELLE ATTIVITÀ MOTORIE E SPORTIVE</t>
  </si>
  <si>
    <t>L-22</t>
  </si>
  <si>
    <t>SCIENZE DELL'EDUCAZIONE</t>
  </si>
  <si>
    <t>SCIENZE DELL'EDUCAZIONE (SEDE AG)</t>
  </si>
  <si>
    <t>SCIENZE E TECNICHE PSICOLOGICHE</t>
  </si>
  <si>
    <t>L-24</t>
  </si>
  <si>
    <t>PSICOLOGIA SOCIALE, DEL LAVORO E DELLE ORGANIZZAZIONI</t>
  </si>
  <si>
    <t>LM-51</t>
  </si>
  <si>
    <t>PSICOLOGIA CLINICA</t>
  </si>
  <si>
    <t>PSICOLOGIA DEL CICLO DI VITA</t>
  </si>
  <si>
    <t>SCIENZE E TECNICHE DELLE ATTIVITA' MOTORIE PREVENTIVE E ADATTATE E DELLE ATTIVITA' SPORTIVE</t>
  </si>
  <si>
    <t>LM-67</t>
  </si>
  <si>
    <t>LM-68</t>
  </si>
  <si>
    <t>SCIENZE PEDAGOGICHE</t>
  </si>
  <si>
    <t>LM-85</t>
  </si>
  <si>
    <t>SCIENZE DELLA FORMAZIONE PRIMARIA</t>
  </si>
  <si>
    <t>LM-85 BIS</t>
  </si>
  <si>
    <t>DISCIPLINE DELLE ARTI,DELLA MUSICA E DELLO SPETTACOLO</t>
  </si>
  <si>
    <t>L-3</t>
  </si>
  <si>
    <t>LETTERE</t>
  </si>
  <si>
    <t>L-10</t>
  </si>
  <si>
    <t>LINGUE E LETTERATURE - STUDI INTERCULTURALI</t>
  </si>
  <si>
    <t>L-11</t>
  </si>
  <si>
    <t>L-12</t>
  </si>
  <si>
    <t>LINGUE E LETTERATURE - STUDI INTERCULTURALI  (AG)</t>
  </si>
  <si>
    <t>STUDI FILOSOFICI E STORICI</t>
  </si>
  <si>
    <t>L-5</t>
  </si>
  <si>
    <t>ITALIANISTICA</t>
  </si>
  <si>
    <t>LM-14</t>
  </si>
  <si>
    <t>LINGUE E LETTERATURE:INTERCULTURALITÀ E DIDATTICA</t>
  </si>
  <si>
    <t>LM-37</t>
  </si>
  <si>
    <t>LM-39</t>
  </si>
  <si>
    <t>LINGUE MODERNE E TRADUZIONE PER LE RELAZIONI INTERNAZIONALI</t>
  </si>
  <si>
    <t>LM-38</t>
  </si>
  <si>
    <t>MUSICOLOGIA E SCIENZE DELLO SPETTACOLO</t>
  </si>
  <si>
    <t>LM-45</t>
  </si>
  <si>
    <t>LM-65</t>
  </si>
  <si>
    <t>SCIENZE FILOSOFICHE E STORICHE</t>
  </si>
  <si>
    <t>LM-78</t>
  </si>
  <si>
    <t>TRANSNATIONAL GERMAN STUDIES</t>
  </si>
  <si>
    <t>TIPO</t>
  </si>
  <si>
    <t>PIANIF.TERRIT.,URBANIST,E AMBIENT.</t>
  </si>
  <si>
    <t>TECNICA RIABILITAZIONE PSICHIATRICA</t>
  </si>
  <si>
    <t>TECN.RAD.MED.-PER IMM.E RADIOTERAPIA</t>
  </si>
  <si>
    <t>BIOTECNOL.MEDICHE E MEDICINA MOLECOLARE</t>
  </si>
  <si>
    <t>SCIENZE COMUNICAZIONE PER CULTURE E ARTI</t>
  </si>
  <si>
    <t>SCIENZE COMUNICAZIONE PER MEDIA E ISTIT.</t>
  </si>
  <si>
    <t>COMUNIC.PUBBL.,D'IMPRESA E PUBBLICITÀ</t>
  </si>
  <si>
    <t xml:space="preserve">	ING.DELL'ENERGIA E DELLE FONTI RINNOVABILI</t>
  </si>
  <si>
    <t>ING.EDILE, INNOV. E RECUPERO COSTRUITO</t>
  </si>
  <si>
    <t>TECN.PREVENZ.AMB.E LUOGHI LAVORO</t>
  </si>
  <si>
    <t>IMPRENDITORIALITA' E QUALITA' SIST. AGROALIM.</t>
  </si>
  <si>
    <t>SCIENZE  PRODUZIONI E  TECNOL.AGR.</t>
  </si>
  <si>
    <t>BIOTECNOLOGIE PER IND.E RIC.SCIENT.</t>
  </si>
  <si>
    <t>ECONOMIA ED AMMINISTRAZIONE AZIENDALE (SEDE AG)</t>
  </si>
  <si>
    <t>SVILUPPO ECON.,COOPERAZIONE INTERN.E MIGRAZIONI</t>
  </si>
  <si>
    <t>SC.AMMINISTR.,ORGANIZZ.E CONSUL.LAVORO</t>
  </si>
  <si>
    <t>SCIENZE POLITICHE E DELLE RELAZ.INTERNAZ.</t>
  </si>
  <si>
    <t>MANAGEMENT SPORT E ATTIVITÀ  MOTORIE</t>
  </si>
  <si>
    <t>SC.AMMINISTR.E ORGANIZZ.COMPLESSE</t>
  </si>
  <si>
    <t>PSICOL. SOCIALE, LAVORO E ORGANIZZ.</t>
  </si>
  <si>
    <t>SC.E TECN.ATTIV.MOT.PREVENT.E ADATT. E DELLE ATTIV.SPORT.</t>
  </si>
  <si>
    <t>DISCIPLINE ARTI, MUSICA E SPETTACOLO</t>
  </si>
  <si>
    <t>LINGUE MOD.E TRADUZ.PER LE REL.INTERN..</t>
  </si>
  <si>
    <t>%</t>
  </si>
  <si>
    <t>TOTALE INS. ATTIVI 2019/2020</t>
  </si>
  <si>
    <t>TOT. INS. RIL. 2019/2020</t>
  </si>
  <si>
    <t>TOTALE INS. ATTIVI 2020/2021</t>
  </si>
  <si>
    <t>TOT. INS. RIL. 2020/2021</t>
  </si>
  <si>
    <t>DELTA % anno preced</t>
  </si>
  <si>
    <t>DELTA % triennio</t>
  </si>
  <si>
    <t>-</t>
  </si>
  <si>
    <t>TOTALI</t>
  </si>
  <si>
    <t>Corsi di nuova attivazione nell'A.A. 2020/2021</t>
  </si>
  <si>
    <t>Tab. 1a bis – Tasso di copertura degli insegnamenti rilevati per dipartimento - questionario n° 1  frequentanti</t>
  </si>
  <si>
    <t>DELTA % anno preced.</t>
  </si>
  <si>
    <t>Totale complessivo</t>
  </si>
  <si>
    <t>Tab. 1b bis – Tasso di copertura degli insegnamenti rilevati per dipartimento - questionario n° 3 non frequentanti</t>
  </si>
  <si>
    <t>Tab. 3a - Indicatori per CdS - Frequentanti - Lauree Triennali</t>
  </si>
  <si>
    <t>CORSO DI STUDIO - LAUREE TRIENNALI</t>
  </si>
  <si>
    <t>2019/20</t>
  </si>
  <si>
    <t>Tab. 3b - Indicatori per CdS - Frequentanti - Lauree Magistrali</t>
  </si>
  <si>
    <t>CORSO DI STUDIO - LAUREE MAGISTRALI</t>
  </si>
  <si>
    <t>Tab. 3c - Indicatori per CdS - Frequentanti - Lauree Magistrali A Ciclo Unico</t>
  </si>
  <si>
    <t>CORSO DI STUDIO - LAUREE MAGISTRALI A CICLO UNICO</t>
  </si>
  <si>
    <t>COD. CORSO</t>
  </si>
  <si>
    <t xml:space="preserve"> CORSO DI STUDIO - LAUREE MAGISTRALI</t>
  </si>
  <si>
    <t>CORSI DI LAUREA MAGISTRALI</t>
  </si>
  <si>
    <t xml:space="preserve"> CORSO DI STUDIO - LAUREE MAGISTRALI A CICLO UNICO</t>
  </si>
  <si>
    <t>% INSEGNAMENTI SOTTOSOGLIA</t>
  </si>
  <si>
    <t>N. QUEST</t>
  </si>
  <si>
    <t>Tab. 5a - Indicatori per CdS - Non frequentanti - Lauree Triennali</t>
  </si>
  <si>
    <t>Numero di questionari minori di 5 - a.a. 2019/20</t>
  </si>
  <si>
    <t>Tab. 5b - Indicatori per CdS - Non frequentanti - Lauree Magistrali</t>
  </si>
  <si>
    <t>Tab. 5c - Indicatori per CdS - Non frequentanti - Lauree Magistrali a Ciclo Unico</t>
  </si>
  <si>
    <t>2020/21</t>
  </si>
  <si>
    <t>LINGUE E LETTERATURE - STUDI INTERCULTURALI (AG)</t>
  </si>
  <si>
    <t>Numero di questionari minori di 5 - a.a. 2019/20 e 2020/21</t>
  </si>
  <si>
    <t>Numero di questionari minori di 5 - a.a. 2020/21</t>
  </si>
  <si>
    <t>TOTALE INS. ATTIVI 2021/2022</t>
  </si>
  <si>
    <t>TOT. INS. RIL. 2021/2022</t>
  </si>
  <si>
    <t>ANNI DI CORSO ATTIVI 21/22</t>
  </si>
  <si>
    <t>ARCHITETTURA PER IL PROGETTO SOSTENIBILE DELL'ESISTENTE</t>
  </si>
  <si>
    <t>LM-4</t>
  </si>
  <si>
    <t>NEUROSCIENZE</t>
  </si>
  <si>
    <t>MEDICINA E CHIRURGIA (INDIRIZZO TECNOLOGICO)</t>
  </si>
  <si>
    <t>STUDI GLOBALI. STORIA, POLITICHE, CULTURE</t>
  </si>
  <si>
    <t>L-42</t>
  </si>
  <si>
    <t>RELIGIONI E CULTURE</t>
  </si>
  <si>
    <t>LM-64</t>
  </si>
  <si>
    <t>SERVIZIO SOCIALE, DISEGUAGLIANZE E VULNERABILITA' SOCIALE</t>
  </si>
  <si>
    <t>DISCIPLINE CHIRURGICHE, ONCOLOGICHE E STOMATOLOGICHE</t>
  </si>
  <si>
    <t>INGEGNERIA DELLE TECNOLOGIE PER IL MARE</t>
  </si>
  <si>
    <t>INGEGNERIA ELETTRONICA E DELLE TELECOMUNICAZIONI</t>
  </si>
  <si>
    <t>ELECTRONICS AND TELECOMMUNICATIONS ENGINEERING</t>
  </si>
  <si>
    <t>LM-27</t>
  </si>
  <si>
    <t>INGEGNERIA DEI SISTEMI CIBER-FISICI PER L'INDUSTRIA</t>
  </si>
  <si>
    <t>LM-25</t>
  </si>
  <si>
    <t>MANAGEMENT ENGINEERING</t>
  </si>
  <si>
    <t>MANAGEMENT ENGINEERING (IN TELEDIDATTICA)</t>
  </si>
  <si>
    <t>INFERMIERISTICA (ABILITANTE ALLA PROFESSIONE SANITARIA DI INFERMIERE)</t>
  </si>
  <si>
    <t>PROPAGAZIONE E GESTIONE VIVAISTICA IN AMBIENTE MEDITERRANEO</t>
  </si>
  <si>
    <t>L-P02</t>
  </si>
  <si>
    <t>SCIENZE E TECNOLOGIE AGROINGEGNERISTICHE E FORESTALI</t>
  </si>
  <si>
    <t>BIODIVERSITA' E BIOLOGIA AMBIENTALE</t>
  </si>
  <si>
    <t>BIOLOGIA DELLA CONSERVAZIONE</t>
  </si>
  <si>
    <t>SCIENZE ECONOMICHE, AZIENDALI E STATISTICHE</t>
  </si>
  <si>
    <t>INTERNATIONAL RELATIONS, POLITICS &amp; TRADE</t>
  </si>
  <si>
    <t>NEUROSCIENCE</t>
  </si>
  <si>
    <t>MEDICINA E CHIRURGIA - MEDIT</t>
  </si>
  <si>
    <t>STUDI GLOBALI, STORIA, POLITICHE, CULTURE</t>
  </si>
  <si>
    <t>INGEGNERIA DEI SISTEMI CIBER-FISICI PER L' INDUSTRIA</t>
  </si>
  <si>
    <t>MANAGEMENT ENGINEERING (CORSO ONLINE)</t>
  </si>
  <si>
    <t>INFERMIERISTICA (TP)</t>
  </si>
  <si>
    <t>SCIENZE DELLE ATTIVITÀ MOTORIE E SPORTIVE (AG)</t>
  </si>
  <si>
    <t>SCIENZE DELLA FORMAZIONE PRIMARIA (AG)</t>
  </si>
  <si>
    <t>Corsi di nuova attivazione nell'A.A. 2021/2022</t>
  </si>
  <si>
    <t>1°, 2°, 3° e 4° anno</t>
  </si>
  <si>
    <t>Tab. 3c BIS - Indicatori per CdS - Frequentanti - Lauree Magistrali a Ciclo Unico - Confronto tra a.a. 2019/20, 2020/21 e 2021/22</t>
  </si>
  <si>
    <t>2021/22</t>
  </si>
  <si>
    <t>Tab. 3a BIS - Indicatori per CdS - Frequentanti - Lauree Triennali - Confronto tra a.a. 2019/20, 2020/21 e 2021/22</t>
  </si>
  <si>
    <t>Tab. 3b BIS - Indicatori per CdS - Frequentanti - Lauree Magistrali - Confronto tra a.a. 2019/20, 2020/21 e 2021/22</t>
  </si>
  <si>
    <t>Numero di questionari validi minori di 5</t>
  </si>
  <si>
    <t>INSEGNAMENTI SOTTO SOGLIA MEDIA 12</t>
  </si>
  <si>
    <t>TOT. INS./MODULO RIL. CON MENO DI 5 QUEST. 2021/2022</t>
  </si>
  <si>
    <t>NEGATO CONSENSO PUBBL. INS./MODULO 2021/2022</t>
  </si>
  <si>
    <t>NEGATO CONSENSO PUBBL. INS./MODULO 2020/2021</t>
  </si>
  <si>
    <t>NEGATO CONSENSO PUBBL. INS./MODULO 2019/2020</t>
  </si>
  <si>
    <t>TOT. INS./MODULO RIL. CON MENO DI 5 QUEST. 2020/2021</t>
  </si>
  <si>
    <t>TOT. INS./MODULO RIL. CON MENO DI 5 QUEST. 2019/2020</t>
  </si>
  <si>
    <t>TOTALE QUEST.  RACCOLTI 2021/2022</t>
  </si>
  <si>
    <t>TOTALE QUEST. ANALIZZATI 2021/2022</t>
  </si>
  <si>
    <t>TOTALE QUEST.  RACCOLTI 2020/2021</t>
  </si>
  <si>
    <t>TOTALE QUEST.  RACCOLTI 2019/2020</t>
  </si>
  <si>
    <t>TOTALE QUEST. ANALIZZATI 2019/2020</t>
  </si>
  <si>
    <t>TOTALE QUEST. ANALIZZATI 2020/2021</t>
  </si>
  <si>
    <t>Tab. 2a bis - Questionari raccolti, analizzati e rapporto percentuale per dipartimento - questionario n°1 -  frequentanti</t>
  </si>
  <si>
    <t>Tab. 2b bis - Questionari raccolti, analizzati e rapporto percentuale per dipartimento - questionario n°3 -  non frequentanti</t>
  </si>
  <si>
    <t>DOMANDA 1</t>
  </si>
  <si>
    <t>DOMANDA 2</t>
  </si>
  <si>
    <t>DOMANDA 3</t>
  </si>
  <si>
    <t>DOMANDA 4</t>
  </si>
  <si>
    <t>DOMANDA 5</t>
  </si>
  <si>
    <t>DOMANDA 6</t>
  </si>
  <si>
    <t>DOMANDA 7</t>
  </si>
  <si>
    <t>DOMANDA 8</t>
  </si>
  <si>
    <t>DOMANDA 9</t>
  </si>
  <si>
    <t>DOMANDA 10</t>
  </si>
  <si>
    <t>DOMANDA 11</t>
  </si>
  <si>
    <t>DOMANDA 12</t>
  </si>
  <si>
    <t>TOT. INS./MODULO ANALIZZATI 2021/2022</t>
  </si>
  <si>
    <t>Tab. 4 - Distribuzione percentuale dei suggerimenti opinione studenti a.a. 2021-2022 – questionari 1 e 3</t>
  </si>
  <si>
    <t>SVILUPPO ECON., COOPERAZIONE INTERN. E MIGRAZIONI</t>
  </si>
  <si>
    <t xml:space="preserve"> INTERNATIONAL RELATIONS, POLITICS &amp; TRADE</t>
  </si>
  <si>
    <t>Tab. 5a bis - Indicatori per CdS - Non frequentanti - Lauree Triennali - Confronto tra a.a. 2019/20, a.a. 2020/21 e 2021/22</t>
  </si>
  <si>
    <t>Tab. 5b bis - Indicatori per CdS - Non frequentanti - Lauree Magistrali - Confronto tra a.a. 2019/20, 2020/21 e 2021/22</t>
  </si>
  <si>
    <t>Tab. 5c - Indicatori per CdS - Non frequentanti - Lauree Magistrali a Ciclo Unico - Confronto tra a.a. 2019/20, 2020/21 e 2021/22</t>
  </si>
  <si>
    <t>Numero di questionari minori di 5 - a.a. 2020/21 e 2021/22</t>
  </si>
  <si>
    <t>Numero di questionari minori di 5 - a.a. 2021/22</t>
  </si>
  <si>
    <t>Tab. 3g - Percentuale di insegnamenti/moduli con media 12 sotto soglia</t>
  </si>
  <si>
    <t>Tab. 3d – Numero di insegnamenti/moduli con medie sotto soglia – Lauree Triennali - a.a. 2021/22</t>
  </si>
  <si>
    <t>Tab. 3e – Numero di insegnamenti/moduli con medie sotto soglia – Lauree Magistrali - a.a. 2021/22</t>
  </si>
  <si>
    <t>Tab. 3f – Numero di insegnamenti/moduli con medie sotto soglia – Lauree Magistrali a Ciclo Unico - a.a. 2021/22</t>
  </si>
  <si>
    <t>Tab. 3d BIS – Numero di insegnamenti/moduli con medie sotto soglia – Lauree Triennali - Confronto tra a.a. 2019/20, 2020/21 e 2021/22</t>
  </si>
  <si>
    <t>Tab. 3e BIS – Numero di insegnamenti/moduli con medie sotto soglia – Lauree Magistrali - Confronto tra a.a. 2019/20, 2020/21 e 2021/22</t>
  </si>
  <si>
    <t>Tab. 3f BIS – Numero di insegnamenti/moduli con medie sotto soglia – Lauree Magistrali a Ciclo Unico- Confronto tra a.a. 2019/20, 2020/21 e 2021/22</t>
  </si>
  <si>
    <t>Tab. 2b - Questionari raccolti, analizzati e rapporto percentuale - questionario n°3 - non frequentanti (solo corsi attivi nell' A.A. 2021/2022)</t>
  </si>
  <si>
    <t>Tab. 2a - Questionari raccolti, analizzati e rapporto percentuale - questionario n°1 -  frequentanti  (solo corsi attivi nell' A.A. 2021/2022)</t>
  </si>
  <si>
    <t>Tab. 1b – Tasso di copertura degli insegnamenti rilevati - questionario n° 3 non frequentanti  (solo corsi attivi nell' A.A. 2021/2022)</t>
  </si>
  <si>
    <t xml:space="preserve">Tab. 1a – Tasso di copertura degli insegnamenti rilevati - questionario n° 1  frequentanti  (solo corsi attivi nell' A.A. 2021/2022)					</t>
  </si>
  <si>
    <t>L'INSEGNAMETO/MODULO E' RIPORTATO IN TABELLA SE LA MEDIA E' MINORE DI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</si>
</sst>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_ ;[Red]\-0.0\ "/>
    <numFmt numFmtId="166" formatCode="0.0"/>
    <numFmt numFmtId="167" formatCode="0.0\ %_ ;[Red]\-0.0\ %"/>
  </numFmts>
  <fonts count="32" x14ac:knownFonts="1">
    <font>
      <sz val="11"/>
      <color rgb="FF000000"/>
      <name val="Calibri"/>
    </font>
    <font>
      <b/>
      <sz val="18"/>
      <color theme="1"/>
      <name val="Calibri"/>
      <family val="2"/>
    </font>
    <font>
      <sz val="11"/>
      <name val="Calibri"/>
      <family val="2"/>
    </font>
    <font>
      <i/>
      <sz val="18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sz val="10"/>
      <color indexed="64"/>
      <name val="Arial"/>
      <family val="2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8" tint="0.79998168889431442"/>
        <bgColor rgb="FF9CC2E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CC2E5"/>
        <bgColor rgb="FFDEEAF6"/>
      </patternFill>
    </fill>
    <fill>
      <patternFill patternType="solid">
        <fgColor rgb="FFB4C6E7"/>
        <bgColor rgb="FFF4B083"/>
      </patternFill>
    </fill>
    <fill>
      <patternFill patternType="solid">
        <fgColor rgb="FFB4C6E7"/>
        <bgColor indexed="64"/>
      </patternFill>
    </fill>
    <fill>
      <patternFill patternType="solid">
        <fgColor rgb="FFA6A6A6"/>
        <bgColor rgb="FFFFFF00"/>
      </patternFill>
    </fill>
    <fill>
      <patternFill patternType="solid">
        <fgColor rgb="FFA6A6A6"/>
        <bgColor indexed="64"/>
      </patternFill>
    </fill>
    <fill>
      <patternFill patternType="solid">
        <fgColor rgb="FFC6E0B4"/>
        <bgColor rgb="FFF4B083"/>
      </patternFill>
    </fill>
    <fill>
      <patternFill patternType="solid">
        <fgColor rgb="FFC6E0B4"/>
        <bgColor indexed="64"/>
      </patternFill>
    </fill>
  </fills>
  <borders count="29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thin">
        <color rgb="FF00000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 style="thin">
        <color rgb="FF000000"/>
      </top>
      <bottom/>
      <diagonal/>
    </border>
    <border>
      <left/>
      <right style="medium">
        <color rgb="FF002060"/>
      </right>
      <top style="thin">
        <color rgb="FF000000"/>
      </top>
      <bottom/>
      <diagonal/>
    </border>
    <border>
      <left style="medium">
        <color rgb="FF002060"/>
      </left>
      <right style="thin">
        <color rgb="FF000000"/>
      </right>
      <top style="thin">
        <color rgb="FF000000"/>
      </top>
      <bottom style="medium">
        <color rgb="FF002060"/>
      </bottom>
      <diagonal/>
    </border>
    <border>
      <left style="thin">
        <color rgb="FF000000"/>
      </left>
      <right style="medium">
        <color rgb="FF002060"/>
      </right>
      <top style="thin">
        <color rgb="FF000000"/>
      </top>
      <bottom style="medium">
        <color rgb="FF00206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25" fillId="0" borderId="15"/>
    <xf numFmtId="0" fontId="26" fillId="0" borderId="15"/>
    <xf numFmtId="0" fontId="28" fillId="0" borderId="15"/>
    <xf numFmtId="0" fontId="27" fillId="0" borderId="15"/>
    <xf numFmtId="0" fontId="30" fillId="0" borderId="15"/>
  </cellStyleXfs>
  <cellXfs count="311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10" fillId="0" borderId="8" xfId="0" applyFont="1" applyBorder="1"/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/>
    <xf numFmtId="0" fontId="10" fillId="0" borderId="9" xfId="0" applyFont="1" applyBorder="1"/>
    <xf numFmtId="0" fontId="10" fillId="0" borderId="10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0" fillId="0" borderId="14" xfId="0" applyFont="1" applyBorder="1"/>
    <xf numFmtId="0" fontId="4" fillId="0" borderId="3" xfId="0" applyFont="1" applyBorder="1" applyAlignment="1">
      <alignment vertical="center"/>
    </xf>
    <xf numFmtId="0" fontId="7" fillId="0" borderId="0" xfId="0" applyFont="1"/>
    <xf numFmtId="164" fontId="16" fillId="0" borderId="4" xfId="0" applyNumberFormat="1" applyFont="1" applyBorder="1" applyAlignment="1">
      <alignment horizontal="center"/>
    </xf>
    <xf numFmtId="0" fontId="5" fillId="0" borderId="0" xfId="0" applyFont="1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166" fontId="0" fillId="0" borderId="4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5" fillId="2" borderId="1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6" xfId="0" applyFill="1" applyBorder="1"/>
    <xf numFmtId="0" fontId="0" fillId="2" borderId="4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5" fillId="0" borderId="0" xfId="0" applyFont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21" fillId="2" borderId="4" xfId="0" applyFont="1" applyFill="1" applyBorder="1" applyAlignment="1">
      <alignment horizontal="center" vertical="center" wrapText="1"/>
    </xf>
    <xf numFmtId="1" fontId="21" fillId="2" borderId="4" xfId="0" applyNumberFormat="1" applyFont="1" applyFill="1" applyBorder="1" applyAlignment="1">
      <alignment horizontal="center" vertical="center"/>
    </xf>
    <xf numFmtId="3" fontId="21" fillId="2" borderId="4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4" xfId="0" applyFont="1" applyBorder="1"/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0" fontId="0" fillId="2" borderId="18" xfId="0" applyFill="1" applyBorder="1" applyAlignment="1">
      <alignment horizontal="center"/>
    </xf>
    <xf numFmtId="0" fontId="22" fillId="0" borderId="0" xfId="0" applyFont="1" applyAlignment="1">
      <alignment horizontal="left"/>
    </xf>
    <xf numFmtId="1" fontId="5" fillId="2" borderId="16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5" fontId="5" fillId="2" borderId="16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4" xfId="0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166" fontId="15" fillId="0" borderId="24" xfId="0" applyNumberFormat="1" applyFont="1" applyBorder="1" applyAlignment="1">
      <alignment horizontal="center" vertical="center"/>
    </xf>
    <xf numFmtId="166" fontId="23" fillId="0" borderId="2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24" fillId="0" borderId="4" xfId="0" applyFont="1" applyBorder="1" applyAlignment="1">
      <alignment horizontal="left"/>
    </xf>
    <xf numFmtId="1" fontId="0" fillId="0" borderId="16" xfId="0" applyNumberFormat="1" applyBorder="1" applyAlignment="1">
      <alignment horizontal="center"/>
    </xf>
    <xf numFmtId="0" fontId="7" fillId="0" borderId="16" xfId="0" applyFont="1" applyBorder="1"/>
    <xf numFmtId="0" fontId="0" fillId="0" borderId="16" xfId="0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" fillId="0" borderId="3" xfId="0" applyFont="1" applyBorder="1"/>
    <xf numFmtId="0" fontId="0" fillId="0" borderId="15" xfId="0" applyBorder="1" applyAlignment="1">
      <alignment horizontal="center"/>
    </xf>
    <xf numFmtId="166" fontId="0" fillId="0" borderId="24" xfId="0" applyNumberFormat="1" applyBorder="1" applyAlignment="1">
      <alignment horizontal="left"/>
    </xf>
    <xf numFmtId="0" fontId="5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2" fillId="0" borderId="17" xfId="0" applyFont="1" applyBorder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5" xfId="0" applyFont="1" applyBorder="1"/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/>
    <xf numFmtId="1" fontId="0" fillId="0" borderId="24" xfId="0" applyNumberFormat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5" fillId="11" borderId="4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7" fillId="0" borderId="17" xfId="0" applyFont="1" applyBorder="1"/>
    <xf numFmtId="0" fontId="7" fillId="0" borderId="22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17" fillId="7" borderId="24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9" borderId="24" xfId="0" applyFont="1" applyFill="1" applyBorder="1" applyAlignment="1">
      <alignment horizontal="center" vertical="center"/>
    </xf>
    <xf numFmtId="0" fontId="29" fillId="13" borderId="2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13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9" borderId="24" xfId="0" applyFont="1" applyFill="1" applyBorder="1" applyAlignment="1">
      <alignment horizontal="left"/>
    </xf>
    <xf numFmtId="0" fontId="29" fillId="0" borderId="0" xfId="0" applyFont="1"/>
    <xf numFmtId="0" fontId="0" fillId="13" borderId="0" xfId="0" applyFill="1"/>
    <xf numFmtId="0" fontId="0" fillId="0" borderId="24" xfId="0" applyBorder="1" applyAlignment="1">
      <alignment horizontal="left"/>
    </xf>
    <xf numFmtId="0" fontId="5" fillId="2" borderId="19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/>
    </xf>
    <xf numFmtId="0" fontId="10" fillId="3" borderId="15" xfId="0" applyFont="1" applyFill="1" applyBorder="1"/>
    <xf numFmtId="0" fontId="9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0" fillId="3" borderId="15" xfId="0" applyFill="1" applyBorder="1"/>
    <xf numFmtId="0" fontId="12" fillId="3" borderId="15" xfId="0" applyFont="1" applyFill="1" applyBorder="1" applyAlignment="1">
      <alignment vertical="center"/>
    </xf>
    <xf numFmtId="0" fontId="29" fillId="0" borderId="15" xfId="0" applyFont="1" applyBorder="1"/>
    <xf numFmtId="0" fontId="5" fillId="0" borderId="24" xfId="0" applyFont="1" applyBorder="1" applyAlignment="1">
      <alignment horizontal="right"/>
    </xf>
    <xf numFmtId="166" fontId="21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29" fillId="0" borderId="18" xfId="0" applyFont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5" fillId="10" borderId="15" xfId="0" applyFont="1" applyFill="1" applyBorder="1"/>
    <xf numFmtId="0" fontId="17" fillId="7" borderId="15" xfId="0" applyFont="1" applyFill="1" applyBorder="1" applyAlignment="1">
      <alignment horizontal="center" vertical="center" wrapText="1"/>
    </xf>
    <xf numFmtId="0" fontId="5" fillId="6" borderId="15" xfId="0" applyFont="1" applyFill="1" applyBorder="1"/>
    <xf numFmtId="0" fontId="5" fillId="0" borderId="15" xfId="0" applyFont="1" applyBorder="1"/>
    <xf numFmtId="0" fontId="2" fillId="0" borderId="3" xfId="0" applyFont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15" fillId="0" borderId="4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7" fillId="7" borderId="25" xfId="0" applyFont="1" applyFill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/>
    </xf>
    <xf numFmtId="0" fontId="0" fillId="8" borderId="24" xfId="0" applyFill="1" applyBorder="1"/>
    <xf numFmtId="0" fontId="0" fillId="8" borderId="0" xfId="0" applyFill="1"/>
    <xf numFmtId="0" fontId="0" fillId="13" borderId="24" xfId="0" applyFill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0" fillId="13" borderId="0" xfId="0" applyFill="1" applyAlignment="1">
      <alignment horizontal="center"/>
    </xf>
    <xf numFmtId="0" fontId="29" fillId="0" borderId="20" xfId="0" applyFont="1" applyBorder="1" applyAlignment="1">
      <alignment horizontal="center"/>
    </xf>
    <xf numFmtId="0" fontId="5" fillId="11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29" fillId="13" borderId="18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0" fillId="13" borderId="4" xfId="0" applyFill="1" applyBorder="1" applyAlignment="1">
      <alignment horizontal="center"/>
    </xf>
    <xf numFmtId="165" fontId="0" fillId="0" borderId="2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/>
    </xf>
    <xf numFmtId="167" fontId="16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/>
    <xf numFmtId="0" fontId="24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0" fontId="7" fillId="8" borderId="24" xfId="0" applyFont="1" applyFill="1" applyBorder="1" applyAlignment="1">
      <alignment horizontal="left"/>
    </xf>
    <xf numFmtId="0" fontId="29" fillId="8" borderId="2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29" fillId="0" borderId="4" xfId="0" applyFont="1" applyBorder="1" applyAlignment="1">
      <alignment horizontal="center" vertical="center"/>
    </xf>
    <xf numFmtId="1" fontId="0" fillId="0" borderId="0" xfId="0" applyNumberFormat="1"/>
    <xf numFmtId="167" fontId="0" fillId="0" borderId="17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0" fontId="17" fillId="2" borderId="17" xfId="0" applyFont="1" applyFill="1" applyBorder="1" applyAlignment="1">
      <alignment horizontal="center" vertical="center" wrapText="1"/>
    </xf>
    <xf numFmtId="0" fontId="0" fillId="14" borderId="0" xfId="0" applyFill="1"/>
    <xf numFmtId="1" fontId="29" fillId="14" borderId="24" xfId="0" applyNumberFormat="1" applyFont="1" applyFill="1" applyBorder="1" applyAlignment="1">
      <alignment horizontal="center"/>
    </xf>
    <xf numFmtId="0" fontId="29" fillId="0" borderId="4" xfId="0" applyFont="1" applyBorder="1"/>
    <xf numFmtId="0" fontId="17" fillId="2" borderId="17" xfId="0" applyFont="1" applyFill="1" applyBorder="1" applyAlignment="1">
      <alignment horizontal="left" vertical="top" wrapText="1"/>
    </xf>
    <xf numFmtId="0" fontId="0" fillId="0" borderId="26" xfId="0" applyBorder="1"/>
    <xf numFmtId="0" fontId="0" fillId="0" borderId="27" xfId="0" applyBorder="1"/>
    <xf numFmtId="0" fontId="0" fillId="0" borderId="26" xfId="0" applyBorder="1" applyAlignment="1">
      <alignment horizontal="left"/>
    </xf>
    <xf numFmtId="1" fontId="0" fillId="0" borderId="25" xfId="0" applyNumberForma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0" xfId="0" applyNumberFormat="1" applyFont="1"/>
    <xf numFmtId="164" fontId="0" fillId="0" borderId="15" xfId="0" applyNumberForma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0" fontId="29" fillId="13" borderId="4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5" fillId="0" borderId="24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29" fillId="13" borderId="21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left"/>
    </xf>
    <xf numFmtId="0" fontId="29" fillId="8" borderId="4" xfId="0" applyFont="1" applyFill="1" applyBorder="1" applyAlignment="1">
      <alignment horizontal="center"/>
    </xf>
    <xf numFmtId="0" fontId="29" fillId="13" borderId="20" xfId="0" applyFont="1" applyFill="1" applyBorder="1" applyAlignment="1">
      <alignment horizontal="center"/>
    </xf>
    <xf numFmtId="0" fontId="29" fillId="14" borderId="20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7" fillId="13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9" fontId="7" fillId="0" borderId="24" xfId="0" applyNumberFormat="1" applyFont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7" fillId="8" borderId="4" xfId="0" applyFont="1" applyFill="1" applyBorder="1"/>
    <xf numFmtId="0" fontId="0" fillId="8" borderId="4" xfId="0" applyFill="1" applyBorder="1" applyAlignment="1">
      <alignment horizontal="center"/>
    </xf>
    <xf numFmtId="0" fontId="24" fillId="8" borderId="4" xfId="0" applyFont="1" applyFill="1" applyBorder="1" applyAlignment="1">
      <alignment horizontal="left"/>
    </xf>
    <xf numFmtId="0" fontId="7" fillId="8" borderId="24" xfId="0" applyFont="1" applyFill="1" applyBorder="1"/>
    <xf numFmtId="0" fontId="24" fillId="8" borderId="24" xfId="0" applyFont="1" applyFill="1" applyBorder="1" applyAlignment="1">
      <alignment horizontal="left"/>
    </xf>
    <xf numFmtId="0" fontId="5" fillId="15" borderId="16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17" fillId="15" borderId="24" xfId="0" applyFon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 horizontal="left"/>
    </xf>
    <xf numFmtId="166" fontId="5" fillId="0" borderId="15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5" fillId="16" borderId="15" xfId="0" applyFont="1" applyFill="1" applyBorder="1"/>
    <xf numFmtId="0" fontId="7" fillId="17" borderId="4" xfId="0" applyFont="1" applyFill="1" applyBorder="1"/>
    <xf numFmtId="0" fontId="0" fillId="17" borderId="4" xfId="0" applyFill="1" applyBorder="1" applyAlignment="1">
      <alignment horizontal="center"/>
    </xf>
    <xf numFmtId="0" fontId="24" fillId="17" borderId="4" xfId="0" applyFont="1" applyFill="1" applyBorder="1" applyAlignment="1">
      <alignment horizontal="left"/>
    </xf>
    <xf numFmtId="0" fontId="5" fillId="18" borderId="15" xfId="0" applyFont="1" applyFill="1" applyBorder="1"/>
    <xf numFmtId="0" fontId="7" fillId="19" borderId="4" xfId="0" applyFont="1" applyFill="1" applyBorder="1"/>
    <xf numFmtId="0" fontId="0" fillId="19" borderId="4" xfId="0" applyFill="1" applyBorder="1" applyAlignment="1">
      <alignment horizontal="center"/>
    </xf>
    <xf numFmtId="0" fontId="24" fillId="19" borderId="4" xfId="0" applyFont="1" applyFill="1" applyBorder="1" applyAlignment="1">
      <alignment horizontal="left"/>
    </xf>
    <xf numFmtId="0" fontId="7" fillId="9" borderId="4" xfId="0" applyFont="1" applyFill="1" applyBorder="1"/>
    <xf numFmtId="0" fontId="0" fillId="9" borderId="4" xfId="0" applyFill="1" applyBorder="1" applyAlignment="1">
      <alignment horizontal="center"/>
    </xf>
    <xf numFmtId="0" fontId="7" fillId="19" borderId="16" xfId="0" applyFont="1" applyFill="1" applyBorder="1"/>
    <xf numFmtId="0" fontId="0" fillId="19" borderId="16" xfId="0" applyFill="1" applyBorder="1" applyAlignment="1">
      <alignment horizontal="center"/>
    </xf>
    <xf numFmtId="0" fontId="24" fillId="19" borderId="16" xfId="0" applyFont="1" applyFill="1" applyBorder="1" applyAlignment="1">
      <alignment horizontal="left"/>
    </xf>
    <xf numFmtId="0" fontId="5" fillId="20" borderId="15" xfId="0" applyFont="1" applyFill="1" applyBorder="1"/>
    <xf numFmtId="0" fontId="7" fillId="21" borderId="24" xfId="0" applyFont="1" applyFill="1" applyBorder="1"/>
    <xf numFmtId="0" fontId="0" fillId="21" borderId="24" xfId="0" applyFill="1" applyBorder="1" applyAlignment="1">
      <alignment horizontal="center"/>
    </xf>
    <xf numFmtId="0" fontId="24" fillId="21" borderId="24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2" fillId="8" borderId="6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2" fillId="8" borderId="12" xfId="0" applyFont="1" applyFill="1" applyBorder="1"/>
    <xf numFmtId="0" fontId="10" fillId="0" borderId="5" xfId="0" applyFont="1" applyBorder="1" applyAlignment="1">
      <alignment horizontal="center"/>
    </xf>
    <xf numFmtId="0" fontId="2" fillId="0" borderId="6" xfId="0" applyFont="1" applyBorder="1"/>
    <xf numFmtId="0" fontId="16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17" xfId="0" applyFont="1" applyBorder="1"/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right"/>
    </xf>
    <xf numFmtId="0" fontId="18" fillId="2" borderId="16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8" xfId="0" applyNumberFormat="1" applyFont="1" applyFill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15" xfId="0" applyFont="1" applyBorder="1"/>
    <xf numFmtId="0" fontId="5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4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</cellXfs>
  <cellStyles count="6">
    <cellStyle name="Normale" xfId="0" builtinId="0"/>
    <cellStyle name="Normale 2" xfId="2" xr:uid="{00000000-0005-0000-0000-000001000000}"/>
    <cellStyle name="Normale 3" xfId="1" xr:uid="{00000000-0005-0000-0000-000002000000}"/>
    <cellStyle name="Normale 3 2" xfId="4" xr:uid="{00000000-0005-0000-0000-000003000000}"/>
    <cellStyle name="Normale 4" xfId="3" xr:uid="{00000000-0005-0000-0000-000004000000}"/>
    <cellStyle name="Normale 5" xfId="5" xr:uid="{C1CC954C-8F38-4C00-AB63-511287D8650E}"/>
  </cellStyles>
  <dxfs count="0"/>
  <tableStyles count="0" defaultTableStyle="TableStyleMedium2" defaultPivotStyle="PivotStyleLight16"/>
  <colors>
    <mruColors>
      <color rgb="FFC6E0B4"/>
      <color rgb="FFA6A6A6"/>
      <color rgb="FFFFC000"/>
      <color rgb="FFB4C6E7"/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zoomScaleNormal="100" workbookViewId="0">
      <selection activeCell="A39" sqref="A39"/>
    </sheetView>
  </sheetViews>
  <sheetFormatPr defaultColWidth="14.42578125" defaultRowHeight="15" customHeight="1" x14ac:dyDescent="0.25"/>
  <cols>
    <col min="1" max="1" width="6" customWidth="1"/>
    <col min="2" max="2" width="229.140625" customWidth="1"/>
    <col min="3" max="26" width="11.42578125" customWidth="1"/>
  </cols>
  <sheetData>
    <row r="1" spans="1:26" ht="22.5" customHeight="1" x14ac:dyDescent="0.25">
      <c r="A1" s="277" t="s">
        <v>0</v>
      </c>
      <c r="B1" s="278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10.5" customHeight="1" x14ac:dyDescent="0.25">
      <c r="A2" s="2"/>
      <c r="B2" s="4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9.5" customHeight="1" x14ac:dyDescent="0.3">
      <c r="A3" s="279" t="s">
        <v>1</v>
      </c>
      <c r="B3" s="280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15" customHeight="1" x14ac:dyDescent="0.25">
      <c r="A4" s="11"/>
      <c r="B4" s="1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ht="15" customHeight="1" x14ac:dyDescent="0.25">
      <c r="A5" s="13">
        <v>1</v>
      </c>
      <c r="B5" s="14" t="s">
        <v>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15" customHeight="1" x14ac:dyDescent="0.25">
      <c r="A6" s="13">
        <v>2</v>
      </c>
      <c r="B6" s="14" t="s">
        <v>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ht="15" customHeight="1" x14ac:dyDescent="0.25">
      <c r="A7" s="13">
        <v>3</v>
      </c>
      <c r="B7" s="14" t="s">
        <v>4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6" ht="15" customHeight="1" x14ac:dyDescent="0.25">
      <c r="A8" s="13">
        <v>4</v>
      </c>
      <c r="B8" s="14" t="s">
        <v>5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 ht="15" customHeight="1" x14ac:dyDescent="0.25">
      <c r="A9" s="13">
        <v>5</v>
      </c>
      <c r="B9" s="14" t="s">
        <v>6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26" ht="15" customHeight="1" x14ac:dyDescent="0.25">
      <c r="A10" s="13">
        <v>6</v>
      </c>
      <c r="B10" s="14" t="s">
        <v>7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spans="1:26" ht="15" customHeight="1" x14ac:dyDescent="0.25">
      <c r="A11" s="13">
        <v>7</v>
      </c>
      <c r="B11" s="14" t="s">
        <v>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ht="15" customHeight="1" x14ac:dyDescent="0.25">
      <c r="A12" s="13">
        <v>8</v>
      </c>
      <c r="B12" s="14" t="s">
        <v>9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spans="1:26" ht="15" customHeight="1" x14ac:dyDescent="0.25">
      <c r="A13" s="13">
        <v>9</v>
      </c>
      <c r="B13" s="14" t="s">
        <v>10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spans="1:26" ht="15" customHeight="1" x14ac:dyDescent="0.25">
      <c r="A14" s="13">
        <v>10</v>
      </c>
      <c r="B14" s="14" t="s">
        <v>11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 ht="15" customHeight="1" x14ac:dyDescent="0.25">
      <c r="A15" s="13">
        <v>11</v>
      </c>
      <c r="B15" s="14" t="s">
        <v>12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26" ht="15" customHeight="1" x14ac:dyDescent="0.25">
      <c r="A16" s="13">
        <v>12</v>
      </c>
      <c r="B16" s="14" t="s">
        <v>13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x14ac:dyDescent="0.25">
      <c r="A17" s="15"/>
      <c r="B17" s="1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18.75" x14ac:dyDescent="0.3">
      <c r="A18" s="279" t="s">
        <v>14</v>
      </c>
      <c r="B18" s="280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5.75" x14ac:dyDescent="0.25">
      <c r="A19" s="11"/>
      <c r="B19" s="12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ht="15.75" x14ac:dyDescent="0.25">
      <c r="A20" s="13">
        <v>1</v>
      </c>
      <c r="B20" s="17" t="s">
        <v>2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ht="15.75" customHeight="1" x14ac:dyDescent="0.25">
      <c r="A21" s="13">
        <v>2</v>
      </c>
      <c r="B21" s="14" t="s">
        <v>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ht="15.75" customHeight="1" x14ac:dyDescent="0.25">
      <c r="A22" s="13">
        <v>3</v>
      </c>
      <c r="B22" s="14" t="s">
        <v>4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ht="15.75" customHeight="1" x14ac:dyDescent="0.25">
      <c r="A23" s="13">
        <v>4</v>
      </c>
      <c r="B23" s="14" t="s">
        <v>5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15.75" customHeight="1" x14ac:dyDescent="0.25">
      <c r="A24" s="13">
        <v>5</v>
      </c>
      <c r="B24" s="14" t="s">
        <v>8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ht="15.75" customHeight="1" x14ac:dyDescent="0.25">
      <c r="A25" s="13">
        <v>6</v>
      </c>
      <c r="B25" s="14" t="s">
        <v>12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ht="15.75" customHeight="1" x14ac:dyDescent="0.25">
      <c r="A26" s="13">
        <v>7</v>
      </c>
      <c r="B26" s="14" t="s">
        <v>13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ht="15.75" customHeight="1" x14ac:dyDescent="0.25">
      <c r="A27" s="15"/>
      <c r="B27" s="1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ht="15.75" customHeight="1" x14ac:dyDescent="0.3">
      <c r="A28" s="18"/>
      <c r="B28" s="19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ht="19.5" hidden="1" customHeight="1" x14ac:dyDescent="0.3">
      <c r="A29" s="281" t="s">
        <v>15</v>
      </c>
      <c r="B29" s="28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ht="15.75" hidden="1" customHeight="1" x14ac:dyDescent="0.25">
      <c r="A30" s="15"/>
      <c r="B30" s="1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ht="15" hidden="1" customHeight="1" x14ac:dyDescent="0.25">
      <c r="A31" s="283" t="s">
        <v>16</v>
      </c>
      <c r="B31" s="276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ht="15" hidden="1" customHeight="1" x14ac:dyDescent="0.25">
      <c r="A32" s="283" t="s">
        <v>17</v>
      </c>
      <c r="B32" s="276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ht="15" hidden="1" customHeight="1" x14ac:dyDescent="0.25">
      <c r="A33" s="283" t="s">
        <v>18</v>
      </c>
      <c r="B33" s="276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ht="15" hidden="1" customHeight="1" x14ac:dyDescent="0.25">
      <c r="A34" s="284" t="s">
        <v>19</v>
      </c>
      <c r="B34" s="285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ht="15" hidden="1" customHeight="1" x14ac:dyDescent="0.25">
      <c r="A35" s="20"/>
      <c r="B35" s="21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ht="18.75" customHeight="1" x14ac:dyDescent="0.3">
      <c r="A36" s="281" t="s">
        <v>20</v>
      </c>
      <c r="B36" s="282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 ht="13.5" customHeight="1" x14ac:dyDescent="0.3">
      <c r="A37" s="22"/>
      <c r="B37" s="2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ht="15" customHeight="1" x14ac:dyDescent="0.25">
      <c r="A38" s="286" t="s">
        <v>452</v>
      </c>
      <c r="B38" s="287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ht="15.75" customHeight="1" x14ac:dyDescent="0.25">
      <c r="A39" s="15"/>
      <c r="B39" s="1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26" ht="18" customHeight="1" x14ac:dyDescent="0.3">
      <c r="A40" s="279" t="s">
        <v>21</v>
      </c>
      <c r="B40" s="280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spans="1:26" ht="15" customHeight="1" x14ac:dyDescent="0.25">
      <c r="A41" s="11" t="s">
        <v>22</v>
      </c>
      <c r="B41" s="12" t="s">
        <v>23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 ht="15" customHeight="1" x14ac:dyDescent="0.25">
      <c r="A42" s="13">
        <v>1</v>
      </c>
      <c r="B42" s="14" t="s">
        <v>24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spans="1:26" ht="15" customHeight="1" x14ac:dyDescent="0.25">
      <c r="A43" s="13">
        <v>2</v>
      </c>
      <c r="B43" s="17" t="s">
        <v>25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spans="1:26" ht="15" customHeight="1" x14ac:dyDescent="0.25">
      <c r="A44" s="13">
        <v>3</v>
      </c>
      <c r="B44" s="17" t="s">
        <v>26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</row>
    <row r="45" spans="1:26" ht="15" customHeight="1" x14ac:dyDescent="0.25">
      <c r="A45" s="13">
        <v>4</v>
      </c>
      <c r="B45" s="17" t="s">
        <v>27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</row>
    <row r="46" spans="1:26" ht="15" customHeight="1" x14ac:dyDescent="0.25">
      <c r="A46" s="13">
        <v>5</v>
      </c>
      <c r="B46" s="17" t="s">
        <v>28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</row>
    <row r="47" spans="1:26" ht="15" customHeight="1" x14ac:dyDescent="0.25">
      <c r="A47" s="13">
        <v>6</v>
      </c>
      <c r="B47" s="17" t="s">
        <v>29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</row>
    <row r="48" spans="1:26" ht="15" customHeight="1" x14ac:dyDescent="0.25">
      <c r="A48" s="13">
        <v>7</v>
      </c>
      <c r="B48" s="17" t="s">
        <v>30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spans="1:26" ht="15" customHeight="1" x14ac:dyDescent="0.25">
      <c r="A49" s="13">
        <v>8</v>
      </c>
      <c r="B49" s="17" t="s">
        <v>31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spans="1:26" ht="15" customHeight="1" x14ac:dyDescent="0.25">
      <c r="A50" s="24">
        <v>9</v>
      </c>
      <c r="B50" s="25" t="s">
        <v>32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</row>
    <row r="51" spans="1:26" ht="15.75" customHeight="1" x14ac:dyDescent="0.25"/>
    <row r="52" spans="1:26" ht="15.75" hidden="1" customHeight="1" x14ac:dyDescent="0.3">
      <c r="A52" s="281" t="s">
        <v>15</v>
      </c>
      <c r="B52" s="282"/>
    </row>
    <row r="53" spans="1:26" ht="15.75" hidden="1" customHeight="1" x14ac:dyDescent="0.25">
      <c r="A53" s="15"/>
      <c r="B53" s="16"/>
    </row>
    <row r="54" spans="1:26" ht="15.75" hidden="1" customHeight="1" x14ac:dyDescent="0.25">
      <c r="A54" s="275" t="s">
        <v>19</v>
      </c>
      <c r="B54" s="276"/>
    </row>
    <row r="55" spans="1:26" ht="15.75" customHeight="1" x14ac:dyDescent="0.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</row>
    <row r="56" spans="1:26" ht="15.75" customHeight="1" x14ac:dyDescent="0.2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</row>
    <row r="57" spans="1:26" ht="15.75" customHeight="1" x14ac:dyDescent="0.2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</row>
    <row r="58" spans="1:26" ht="15.75" customHeight="1" x14ac:dyDescent="0.2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</row>
    <row r="59" spans="1:26" ht="15.75" customHeight="1" x14ac:dyDescent="0.2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26" ht="15.75" customHeight="1" x14ac:dyDescent="0.2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</row>
    <row r="61" spans="1:26" ht="15.75" customHeight="1" x14ac:dyDescent="0.2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15.75" customHeight="1" x14ac:dyDescent="0.2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5.75" customHeight="1" x14ac:dyDescent="0.2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.75" customHeight="1" x14ac:dyDescent="0.2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</row>
    <row r="65" spans="1:26" ht="15.75" customHeight="1" x14ac:dyDescent="0.2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</row>
    <row r="66" spans="1:26" ht="15.75" customHeight="1" x14ac:dyDescent="0.2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</row>
    <row r="67" spans="1:26" ht="15.75" customHeight="1" x14ac:dyDescent="0.2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5.75" customHeight="1" x14ac:dyDescent="0.2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5.75" customHeight="1" x14ac:dyDescent="0.2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</row>
    <row r="70" spans="1:26" ht="15.75" customHeight="1" x14ac:dyDescent="0.2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</row>
    <row r="71" spans="1:26" ht="15.75" customHeight="1" x14ac:dyDescent="0.2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</row>
    <row r="72" spans="1:26" ht="15.75" customHeight="1" x14ac:dyDescent="0.2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</row>
    <row r="73" spans="1:26" ht="15.75" customHeight="1" x14ac:dyDescent="0.2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</row>
    <row r="74" spans="1:26" ht="15.75" customHeight="1" x14ac:dyDescent="0.2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</row>
    <row r="75" spans="1:26" ht="15.75" customHeight="1" x14ac:dyDescent="0.2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</row>
    <row r="76" spans="1:26" ht="15.75" customHeight="1" x14ac:dyDescent="0.2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</row>
    <row r="77" spans="1:26" ht="15.75" customHeight="1" x14ac:dyDescent="0.2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</row>
    <row r="78" spans="1:26" ht="15.75" customHeight="1" x14ac:dyDescent="0.2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</row>
    <row r="79" spans="1:26" ht="15.75" customHeight="1" x14ac:dyDescent="0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</row>
    <row r="80" spans="1:26" ht="15.75" customHeight="1" x14ac:dyDescent="0.2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</row>
    <row r="81" spans="1:26" ht="15.75" customHeight="1" x14ac:dyDescent="0.2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</row>
    <row r="82" spans="1:26" ht="15.75" customHeight="1" x14ac:dyDescent="0.2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</row>
    <row r="83" spans="1:26" ht="15.75" customHeight="1" x14ac:dyDescent="0.2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</row>
    <row r="84" spans="1:26" ht="15.75" customHeight="1" x14ac:dyDescent="0.2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</row>
    <row r="85" spans="1:26" ht="15.75" customHeight="1" x14ac:dyDescent="0.2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</row>
    <row r="86" spans="1:26" ht="15.75" customHeight="1" x14ac:dyDescent="0.2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</row>
    <row r="87" spans="1:26" ht="15.75" customHeight="1" x14ac:dyDescent="0.2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</row>
    <row r="88" spans="1:26" ht="15.75" customHeight="1" x14ac:dyDescent="0.2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</row>
    <row r="89" spans="1:26" ht="15.75" customHeight="1" x14ac:dyDescent="0.2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</row>
    <row r="90" spans="1:26" ht="15.75" customHeight="1" x14ac:dyDescent="0.2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</row>
    <row r="91" spans="1:26" ht="15.75" customHeight="1" x14ac:dyDescent="0.2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</row>
    <row r="92" spans="1:26" ht="15.75" customHeight="1" x14ac:dyDescent="0.2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</row>
    <row r="93" spans="1:26" ht="15.75" customHeight="1" x14ac:dyDescent="0.2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</row>
    <row r="94" spans="1:26" ht="15.75" customHeight="1" x14ac:dyDescent="0.2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</row>
    <row r="95" spans="1:26" ht="15.75" customHeight="1" x14ac:dyDescent="0.2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</row>
    <row r="96" spans="1:26" ht="15.75" customHeight="1" x14ac:dyDescent="0.2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</row>
    <row r="97" spans="1:26" ht="15.75" customHeight="1" x14ac:dyDescent="0.2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</row>
    <row r="98" spans="1:26" ht="15.75" customHeight="1" x14ac:dyDescent="0.2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</row>
    <row r="99" spans="1:26" ht="15.75" customHeight="1" x14ac:dyDescent="0.2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</row>
    <row r="100" spans="1:26" ht="15.75" customHeight="1" x14ac:dyDescent="0.2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</row>
    <row r="101" spans="1:26" ht="15.75" customHeight="1" x14ac:dyDescent="0.2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</row>
    <row r="102" spans="1:26" ht="15.75" customHeight="1" x14ac:dyDescent="0.2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</row>
    <row r="103" spans="1:26" ht="15.75" customHeight="1" x14ac:dyDescent="0.2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</row>
    <row r="104" spans="1:26" ht="15.75" customHeight="1" x14ac:dyDescent="0.2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</row>
    <row r="105" spans="1:26" ht="15.75" customHeight="1" x14ac:dyDescent="0.2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</row>
    <row r="106" spans="1:26" ht="15.75" customHeight="1" x14ac:dyDescent="0.2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</row>
    <row r="107" spans="1:26" ht="15.75" customHeight="1" x14ac:dyDescent="0.2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</row>
    <row r="108" spans="1:26" ht="15.75" customHeight="1" x14ac:dyDescent="0.2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</row>
    <row r="109" spans="1:26" ht="15.75" customHeight="1" x14ac:dyDescent="0.2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</row>
    <row r="110" spans="1:26" ht="15.75" customHeight="1" x14ac:dyDescent="0.2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</row>
    <row r="111" spans="1:26" ht="15.75" customHeight="1" x14ac:dyDescent="0.2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</row>
    <row r="112" spans="1:26" ht="15.75" customHeight="1" x14ac:dyDescent="0.2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</row>
    <row r="113" spans="1:26" ht="15.75" customHeight="1" x14ac:dyDescent="0.2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</row>
    <row r="114" spans="1:26" ht="15.75" customHeight="1" x14ac:dyDescent="0.2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</row>
    <row r="115" spans="1:26" ht="15.75" customHeight="1" x14ac:dyDescent="0.2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</row>
    <row r="116" spans="1:26" ht="15.75" customHeight="1" x14ac:dyDescent="0.2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</row>
    <row r="117" spans="1:26" ht="15.75" customHeight="1" x14ac:dyDescent="0.2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</row>
    <row r="118" spans="1:26" ht="15.75" customHeight="1" x14ac:dyDescent="0.2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</row>
    <row r="119" spans="1:26" ht="15.75" customHeight="1" x14ac:dyDescent="0.2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</row>
    <row r="120" spans="1:26" ht="15.75" customHeight="1" x14ac:dyDescent="0.2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</row>
    <row r="121" spans="1:26" ht="15.75" customHeight="1" x14ac:dyDescent="0.2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</row>
    <row r="122" spans="1:26" ht="15.75" customHeight="1" x14ac:dyDescent="0.2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</row>
    <row r="123" spans="1:26" ht="15.75" customHeight="1" x14ac:dyDescent="0.2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</row>
    <row r="124" spans="1:26" ht="15.75" customHeight="1" x14ac:dyDescent="0.2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</row>
    <row r="125" spans="1:26" ht="15.75" customHeight="1" x14ac:dyDescent="0.25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</row>
    <row r="126" spans="1:26" ht="15.75" customHeight="1" x14ac:dyDescent="0.2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</row>
    <row r="127" spans="1:26" ht="15.75" customHeight="1" x14ac:dyDescent="0.2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</row>
    <row r="128" spans="1:26" ht="15.75" customHeight="1" x14ac:dyDescent="0.2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</row>
    <row r="129" spans="1:26" ht="15.75" customHeight="1" x14ac:dyDescent="0.2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</row>
    <row r="130" spans="1:26" ht="15.75" customHeight="1" x14ac:dyDescent="0.25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</row>
    <row r="131" spans="1:26" ht="15.75" customHeight="1" x14ac:dyDescent="0.2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</row>
    <row r="132" spans="1:26" ht="15.75" customHeight="1" x14ac:dyDescent="0.2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</row>
    <row r="133" spans="1:26" ht="15.75" customHeight="1" x14ac:dyDescent="0.2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</row>
    <row r="134" spans="1:26" ht="15.75" customHeight="1" x14ac:dyDescent="0.2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</row>
    <row r="135" spans="1:26" ht="15.75" customHeight="1" x14ac:dyDescent="0.2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</row>
    <row r="136" spans="1:26" ht="15.75" customHeight="1" x14ac:dyDescent="0.2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</row>
    <row r="137" spans="1:26" ht="15.75" customHeight="1" x14ac:dyDescent="0.2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</row>
    <row r="138" spans="1:26" ht="15.75" customHeight="1" x14ac:dyDescent="0.2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</row>
    <row r="139" spans="1:26" ht="15.75" customHeight="1" x14ac:dyDescent="0.25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</row>
    <row r="140" spans="1:26" ht="15.75" customHeight="1" x14ac:dyDescent="0.2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</row>
    <row r="141" spans="1:26" ht="15.75" customHeight="1" x14ac:dyDescent="0.2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</row>
    <row r="142" spans="1:26" ht="15.75" customHeight="1" x14ac:dyDescent="0.25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</row>
    <row r="143" spans="1:26" ht="15.75" customHeight="1" x14ac:dyDescent="0.25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</row>
    <row r="144" spans="1:26" ht="15.75" customHeight="1" x14ac:dyDescent="0.25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</row>
    <row r="145" spans="1:26" ht="15.75" customHeight="1" x14ac:dyDescent="0.25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</row>
    <row r="146" spans="1:26" ht="15.75" customHeight="1" x14ac:dyDescent="0.25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</row>
    <row r="147" spans="1:26" ht="15.75" customHeight="1" x14ac:dyDescent="0.25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</row>
    <row r="148" spans="1:26" ht="15.75" customHeight="1" x14ac:dyDescent="0.25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</row>
    <row r="149" spans="1:26" ht="15.75" customHeight="1" x14ac:dyDescent="0.25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</row>
    <row r="150" spans="1:26" ht="15.75" customHeight="1" x14ac:dyDescent="0.2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</row>
    <row r="151" spans="1:26" ht="15.75" customHeight="1" x14ac:dyDescent="0.2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</row>
    <row r="152" spans="1:26" ht="15.75" customHeight="1" x14ac:dyDescent="0.25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</row>
    <row r="153" spans="1:26" ht="15.75" customHeight="1" x14ac:dyDescent="0.2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</row>
    <row r="154" spans="1:26" ht="15.75" customHeight="1" x14ac:dyDescent="0.25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</row>
    <row r="155" spans="1:26" ht="15.75" customHeight="1" x14ac:dyDescent="0.25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</row>
    <row r="156" spans="1:26" ht="15.75" customHeight="1" x14ac:dyDescent="0.2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</row>
    <row r="157" spans="1:26" ht="15.75" customHeight="1" x14ac:dyDescent="0.25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</row>
    <row r="158" spans="1:26" ht="15.75" customHeight="1" x14ac:dyDescent="0.25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</row>
    <row r="159" spans="1:26" ht="15.75" customHeight="1" x14ac:dyDescent="0.2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</row>
    <row r="160" spans="1:26" ht="15.75" customHeight="1" x14ac:dyDescent="0.2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</row>
    <row r="161" spans="1:26" ht="15.75" customHeight="1" x14ac:dyDescent="0.25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</row>
    <row r="162" spans="1:26" ht="15.75" customHeight="1" x14ac:dyDescent="0.25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</row>
    <row r="163" spans="1:26" ht="15.75" customHeight="1" x14ac:dyDescent="0.25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</row>
    <row r="164" spans="1:26" ht="15.75" customHeight="1" x14ac:dyDescent="0.25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</row>
    <row r="165" spans="1:26" ht="15.75" customHeight="1" x14ac:dyDescent="0.25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</row>
    <row r="166" spans="1:26" ht="15.75" customHeight="1" x14ac:dyDescent="0.25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</row>
    <row r="167" spans="1:26" ht="15.75" customHeight="1" x14ac:dyDescent="0.25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</row>
    <row r="168" spans="1:26" ht="15.75" customHeight="1" x14ac:dyDescent="0.25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</row>
    <row r="169" spans="1:26" ht="15.75" customHeight="1" x14ac:dyDescent="0.25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</row>
    <row r="170" spans="1:26" ht="15.75" customHeight="1" x14ac:dyDescent="0.25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</row>
    <row r="171" spans="1:26" ht="15.75" customHeight="1" x14ac:dyDescent="0.25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</row>
    <row r="172" spans="1:26" ht="15.75" customHeight="1" x14ac:dyDescent="0.25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</row>
    <row r="173" spans="1:26" ht="15.75" customHeight="1" x14ac:dyDescent="0.25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</row>
    <row r="174" spans="1:26" ht="15.75" customHeight="1" x14ac:dyDescent="0.25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</row>
    <row r="175" spans="1:26" ht="15.75" customHeight="1" x14ac:dyDescent="0.25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</row>
    <row r="176" spans="1:26" ht="15.75" customHeight="1" x14ac:dyDescent="0.25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</row>
    <row r="177" spans="1:26" ht="15.75" customHeight="1" x14ac:dyDescent="0.25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</row>
    <row r="178" spans="1:26" ht="15.75" customHeight="1" x14ac:dyDescent="0.25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</row>
    <row r="179" spans="1:26" ht="15.75" customHeight="1" x14ac:dyDescent="0.25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</row>
    <row r="180" spans="1:26" ht="15.75" customHeight="1" x14ac:dyDescent="0.25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</row>
    <row r="181" spans="1:26" ht="15.75" customHeight="1" x14ac:dyDescent="0.25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</row>
    <row r="182" spans="1:26" ht="15.75" customHeight="1" x14ac:dyDescent="0.25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</row>
    <row r="183" spans="1:26" ht="15.75" customHeight="1" x14ac:dyDescent="0.25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</row>
    <row r="184" spans="1:26" ht="15.75" customHeight="1" x14ac:dyDescent="0.25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</row>
    <row r="185" spans="1:26" ht="15.75" customHeight="1" x14ac:dyDescent="0.25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</row>
    <row r="186" spans="1:26" ht="15.75" customHeight="1" x14ac:dyDescent="0.25">
      <c r="A186" s="156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</row>
    <row r="187" spans="1:26" ht="15.75" customHeight="1" x14ac:dyDescent="0.25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</row>
    <row r="188" spans="1:26" ht="15.75" customHeight="1" x14ac:dyDescent="0.25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</row>
    <row r="189" spans="1:26" ht="15.75" customHeight="1" x14ac:dyDescent="0.25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</row>
    <row r="190" spans="1:26" ht="15.75" customHeight="1" x14ac:dyDescent="0.25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</row>
    <row r="191" spans="1:26" ht="15.75" customHeight="1" x14ac:dyDescent="0.25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</row>
    <row r="192" spans="1:26" ht="15.75" customHeight="1" x14ac:dyDescent="0.25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</row>
    <row r="193" spans="1:26" ht="15.75" customHeight="1" x14ac:dyDescent="0.2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</row>
    <row r="194" spans="1:26" ht="15.75" customHeight="1" x14ac:dyDescent="0.2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</row>
    <row r="195" spans="1:26" ht="15.75" customHeight="1" x14ac:dyDescent="0.25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</row>
    <row r="196" spans="1:26" ht="15.75" customHeight="1" x14ac:dyDescent="0.25">
      <c r="A196" s="156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</row>
    <row r="197" spans="1:26" ht="15.75" customHeight="1" x14ac:dyDescent="0.25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</row>
    <row r="198" spans="1:26" ht="15.75" customHeight="1" x14ac:dyDescent="0.25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</row>
    <row r="199" spans="1:26" ht="15.75" customHeight="1" x14ac:dyDescent="0.25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</row>
    <row r="200" spans="1:26" ht="15.75" customHeight="1" x14ac:dyDescent="0.25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</row>
    <row r="201" spans="1:26" ht="15.75" customHeight="1" x14ac:dyDescent="0.25">
      <c r="A201" s="156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</row>
    <row r="202" spans="1:26" ht="15.75" customHeight="1" x14ac:dyDescent="0.25">
      <c r="A202" s="156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</row>
    <row r="203" spans="1:26" ht="15.75" customHeight="1" x14ac:dyDescent="0.25">
      <c r="A203" s="156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</row>
    <row r="204" spans="1:26" ht="15.75" customHeight="1" x14ac:dyDescent="0.25">
      <c r="A204" s="156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</row>
    <row r="205" spans="1:26" ht="15.75" customHeight="1" x14ac:dyDescent="0.25">
      <c r="A205" s="156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</row>
    <row r="206" spans="1:26" ht="15.75" customHeight="1" x14ac:dyDescent="0.25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</row>
    <row r="207" spans="1:26" ht="15.75" customHeight="1" x14ac:dyDescent="0.25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</row>
    <row r="208" spans="1:26" ht="15.75" customHeight="1" x14ac:dyDescent="0.25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</row>
    <row r="209" spans="1:26" ht="15.75" customHeight="1" x14ac:dyDescent="0.25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</row>
    <row r="210" spans="1:26" ht="15.75" customHeight="1" x14ac:dyDescent="0.25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</row>
    <row r="211" spans="1:26" ht="15.75" customHeight="1" x14ac:dyDescent="0.25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</row>
    <row r="212" spans="1:26" ht="15.75" customHeight="1" x14ac:dyDescent="0.25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</row>
    <row r="213" spans="1:26" ht="15.75" customHeight="1" x14ac:dyDescent="0.25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</row>
    <row r="214" spans="1:26" ht="15.75" customHeight="1" x14ac:dyDescent="0.25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</row>
    <row r="215" spans="1:26" ht="15.75" customHeight="1" x14ac:dyDescent="0.25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</row>
    <row r="216" spans="1:26" ht="15.75" customHeight="1" x14ac:dyDescent="0.25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</row>
    <row r="217" spans="1:26" ht="15.75" customHeight="1" x14ac:dyDescent="0.25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</row>
    <row r="218" spans="1:26" ht="15.75" customHeight="1" x14ac:dyDescent="0.25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</row>
    <row r="219" spans="1:26" ht="15.75" customHeight="1" x14ac:dyDescent="0.25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</row>
    <row r="220" spans="1:26" ht="15.75" customHeight="1" x14ac:dyDescent="0.25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</row>
    <row r="221" spans="1:26" ht="15.75" customHeight="1" x14ac:dyDescent="0.25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</row>
    <row r="222" spans="1:26" ht="15.75" customHeight="1" x14ac:dyDescent="0.25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</row>
    <row r="223" spans="1:26" ht="15.75" customHeight="1" x14ac:dyDescent="0.25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</row>
    <row r="224" spans="1:26" ht="15.75" customHeight="1" x14ac:dyDescent="0.25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</row>
    <row r="225" spans="1:26" ht="15.75" customHeight="1" x14ac:dyDescent="0.25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</row>
    <row r="226" spans="1:26" ht="15.75" customHeight="1" x14ac:dyDescent="0.25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</row>
    <row r="227" spans="1:26" ht="15.75" customHeight="1" x14ac:dyDescent="0.25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</row>
    <row r="228" spans="1:26" ht="15.75" customHeight="1" x14ac:dyDescent="0.25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</row>
    <row r="229" spans="1:26" ht="15.75" customHeight="1" x14ac:dyDescent="0.25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</row>
    <row r="230" spans="1:26" ht="15.75" customHeight="1" x14ac:dyDescent="0.25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</row>
    <row r="231" spans="1:26" ht="15.75" customHeight="1" x14ac:dyDescent="0.25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</row>
    <row r="232" spans="1:26" ht="15.75" customHeight="1" x14ac:dyDescent="0.25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</row>
    <row r="233" spans="1:26" ht="15.75" customHeight="1" x14ac:dyDescent="0.25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</row>
    <row r="234" spans="1:26" ht="15.75" customHeight="1" x14ac:dyDescent="0.25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</row>
    <row r="235" spans="1:26" ht="15.75" customHeight="1" x14ac:dyDescent="0.25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</row>
    <row r="236" spans="1:26" ht="15.75" customHeight="1" x14ac:dyDescent="0.25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</row>
    <row r="237" spans="1:26" ht="15.75" customHeight="1" x14ac:dyDescent="0.25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</row>
    <row r="238" spans="1:26" ht="15.75" customHeight="1" x14ac:dyDescent="0.25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</row>
    <row r="239" spans="1:26" ht="15.75" customHeight="1" x14ac:dyDescent="0.25">
      <c r="A239" s="156"/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</row>
    <row r="240" spans="1:26" ht="15.75" customHeight="1" x14ac:dyDescent="0.25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</row>
    <row r="241" spans="1:26" ht="15.75" customHeight="1" x14ac:dyDescent="0.25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</row>
    <row r="242" spans="1:26" ht="15.75" customHeight="1" x14ac:dyDescent="0.25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</row>
    <row r="243" spans="1:26" ht="15.75" customHeight="1" x14ac:dyDescent="0.25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</row>
    <row r="244" spans="1:26" ht="15.75" customHeight="1" x14ac:dyDescent="0.25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</row>
    <row r="245" spans="1:26" ht="15.75" customHeight="1" x14ac:dyDescent="0.25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</row>
    <row r="246" spans="1:26" ht="15.75" customHeight="1" x14ac:dyDescent="0.2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</row>
    <row r="247" spans="1:26" ht="15.75" customHeight="1" x14ac:dyDescent="0.2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</row>
    <row r="248" spans="1:26" ht="15.75" customHeight="1" x14ac:dyDescent="0.25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</row>
    <row r="249" spans="1:26" ht="15.75" customHeight="1" x14ac:dyDescent="0.25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</row>
    <row r="250" spans="1:26" ht="15.75" customHeight="1" x14ac:dyDescent="0.25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</row>
    <row r="251" spans="1:26" ht="15.75" customHeight="1" x14ac:dyDescent="0.25">
      <c r="A251" s="156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</row>
    <row r="252" spans="1:26" ht="15.75" customHeight="1" x14ac:dyDescent="0.25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</row>
    <row r="253" spans="1:26" ht="15.75" customHeight="1" x14ac:dyDescent="0.25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</row>
    <row r="254" spans="1:26" ht="15.75" customHeight="1" x14ac:dyDescent="0.25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</row>
    <row r="255" spans="1:26" ht="15.75" customHeight="1" x14ac:dyDescent="0.25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</row>
    <row r="256" spans="1:26" ht="15.75" customHeight="1" x14ac:dyDescent="0.25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</row>
    <row r="257" spans="1:26" ht="15.75" customHeight="1" x14ac:dyDescent="0.25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</row>
    <row r="258" spans="1:26" ht="15.75" customHeight="1" x14ac:dyDescent="0.25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</row>
    <row r="259" spans="1:26" ht="15.75" customHeight="1" x14ac:dyDescent="0.25">
      <c r="A259" s="156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</row>
    <row r="260" spans="1:26" ht="15.75" customHeight="1" x14ac:dyDescent="0.25">
      <c r="A260" s="156"/>
      <c r="B260" s="156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</row>
    <row r="261" spans="1:26" ht="15.75" customHeight="1" x14ac:dyDescent="0.25">
      <c r="A261" s="156"/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</row>
    <row r="262" spans="1:26" ht="15.75" customHeight="1" x14ac:dyDescent="0.25">
      <c r="A262" s="156"/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</row>
    <row r="263" spans="1:26" ht="15.75" customHeight="1" x14ac:dyDescent="0.25">
      <c r="A263" s="156"/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</row>
    <row r="264" spans="1:26" ht="15.75" customHeight="1" x14ac:dyDescent="0.25">
      <c r="A264" s="156"/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</row>
    <row r="265" spans="1:26" ht="15.75" customHeight="1" x14ac:dyDescent="0.25">
      <c r="A265" s="156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</row>
    <row r="266" spans="1:26" ht="15.75" customHeight="1" x14ac:dyDescent="0.25">
      <c r="A266" s="156"/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</row>
    <row r="267" spans="1:26" ht="15.75" customHeight="1" x14ac:dyDescent="0.25">
      <c r="A267" s="156"/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</row>
    <row r="268" spans="1:26" ht="15.75" customHeight="1" x14ac:dyDescent="0.25">
      <c r="A268" s="156"/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</row>
    <row r="269" spans="1:26" ht="15.75" customHeight="1" x14ac:dyDescent="0.25">
      <c r="A269" s="156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</row>
    <row r="270" spans="1:26" ht="15.75" customHeight="1" x14ac:dyDescent="0.25">
      <c r="A270" s="156"/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</row>
    <row r="271" spans="1:26" ht="15.75" customHeight="1" x14ac:dyDescent="0.25">
      <c r="A271" s="156"/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</row>
    <row r="272" spans="1:26" ht="15.75" customHeight="1" x14ac:dyDescent="0.25">
      <c r="A272" s="156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</row>
    <row r="273" spans="1:26" ht="15.75" customHeight="1" x14ac:dyDescent="0.25">
      <c r="A273" s="156"/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</row>
    <row r="274" spans="1:26" ht="15.75" customHeight="1" x14ac:dyDescent="0.25">
      <c r="A274" s="156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</row>
    <row r="275" spans="1:26" ht="15.75" customHeight="1" x14ac:dyDescent="0.25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</row>
    <row r="276" spans="1:26" ht="15.75" customHeight="1" x14ac:dyDescent="0.25">
      <c r="A276" s="156"/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</row>
    <row r="277" spans="1:26" ht="15.75" customHeight="1" x14ac:dyDescent="0.25">
      <c r="A277" s="156"/>
      <c r="B277" s="156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</row>
    <row r="278" spans="1:26" ht="15.75" customHeight="1" x14ac:dyDescent="0.25">
      <c r="A278" s="156"/>
      <c r="B278" s="156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</row>
    <row r="279" spans="1:26" ht="15.75" customHeight="1" x14ac:dyDescent="0.25">
      <c r="A279" s="156"/>
      <c r="B279" s="156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</row>
    <row r="280" spans="1:26" ht="15.75" customHeight="1" x14ac:dyDescent="0.25">
      <c r="A280" s="156"/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</row>
    <row r="281" spans="1:26" ht="15.75" customHeight="1" x14ac:dyDescent="0.25">
      <c r="A281" s="156"/>
      <c r="B281" s="156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</row>
    <row r="282" spans="1:26" ht="15.75" customHeight="1" x14ac:dyDescent="0.25">
      <c r="A282" s="156"/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</row>
    <row r="283" spans="1:26" ht="15.75" customHeight="1" x14ac:dyDescent="0.25">
      <c r="A283" s="156"/>
      <c r="B283" s="15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</row>
    <row r="284" spans="1:26" ht="15.75" customHeight="1" x14ac:dyDescent="0.25">
      <c r="A284" s="156"/>
      <c r="B284" s="15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</row>
    <row r="285" spans="1:26" ht="15.75" customHeight="1" x14ac:dyDescent="0.25">
      <c r="A285" s="156"/>
      <c r="B285" s="156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</row>
    <row r="286" spans="1:26" ht="15.75" customHeight="1" x14ac:dyDescent="0.25">
      <c r="A286" s="156"/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</row>
    <row r="287" spans="1:26" ht="15.75" customHeight="1" x14ac:dyDescent="0.25">
      <c r="A287" s="156"/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</row>
    <row r="288" spans="1:26" ht="15.75" customHeight="1" x14ac:dyDescent="0.25">
      <c r="A288" s="156"/>
      <c r="B288" s="156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</row>
    <row r="289" spans="1:26" ht="15.75" customHeight="1" x14ac:dyDescent="0.25">
      <c r="A289" s="156"/>
      <c r="B289" s="156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</row>
    <row r="290" spans="1:26" ht="15.75" customHeight="1" x14ac:dyDescent="0.25">
      <c r="A290" s="156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</row>
    <row r="291" spans="1:26" ht="15.75" customHeight="1" x14ac:dyDescent="0.25">
      <c r="A291" s="156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</row>
    <row r="292" spans="1:26" ht="15.75" customHeight="1" x14ac:dyDescent="0.25">
      <c r="A292" s="156"/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</row>
    <row r="293" spans="1:26" ht="15.75" customHeight="1" x14ac:dyDescent="0.25">
      <c r="A293" s="156"/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</row>
    <row r="294" spans="1:26" ht="15.75" customHeight="1" x14ac:dyDescent="0.25">
      <c r="A294" s="156"/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</row>
    <row r="295" spans="1:26" ht="15.75" customHeight="1" x14ac:dyDescent="0.25">
      <c r="A295" s="156"/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</row>
    <row r="296" spans="1:26" ht="15.75" customHeight="1" x14ac:dyDescent="0.25">
      <c r="A296" s="156"/>
      <c r="B296" s="156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</row>
    <row r="297" spans="1:26" ht="15.75" customHeight="1" x14ac:dyDescent="0.25">
      <c r="A297" s="156"/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</row>
    <row r="298" spans="1:26" ht="15.75" customHeight="1" x14ac:dyDescent="0.25">
      <c r="A298" s="156"/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</row>
    <row r="299" spans="1:26" ht="15.75" customHeight="1" x14ac:dyDescent="0.25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</row>
    <row r="300" spans="1:26" ht="15.75" customHeight="1" x14ac:dyDescent="0.25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</row>
    <row r="301" spans="1:26" ht="15.75" customHeight="1" x14ac:dyDescent="0.25">
      <c r="A301" s="156"/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</row>
    <row r="302" spans="1:26" ht="15.75" customHeight="1" x14ac:dyDescent="0.25">
      <c r="A302" s="156"/>
      <c r="B302" s="156"/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</row>
    <row r="303" spans="1:26" ht="15.75" customHeight="1" x14ac:dyDescent="0.25">
      <c r="A303" s="156"/>
      <c r="B303" s="156"/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</row>
    <row r="304" spans="1:26" ht="15.75" customHeight="1" x14ac:dyDescent="0.25">
      <c r="A304" s="156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</row>
    <row r="305" spans="1:26" ht="15.75" customHeight="1" x14ac:dyDescent="0.25">
      <c r="A305" s="156"/>
      <c r="B305" s="156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</row>
    <row r="306" spans="1:26" ht="15.75" customHeight="1" x14ac:dyDescent="0.25">
      <c r="A306" s="156"/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</row>
    <row r="307" spans="1:26" ht="15.75" customHeight="1" x14ac:dyDescent="0.25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</row>
    <row r="308" spans="1:26" ht="15.75" customHeight="1" x14ac:dyDescent="0.25">
      <c r="A308" s="156"/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</row>
    <row r="309" spans="1:26" ht="15.75" customHeight="1" x14ac:dyDescent="0.25">
      <c r="A309" s="156"/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</row>
    <row r="310" spans="1:26" ht="15.75" customHeight="1" x14ac:dyDescent="0.25">
      <c r="A310" s="156"/>
      <c r="B310" s="156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</row>
    <row r="311" spans="1:26" ht="15.75" customHeight="1" x14ac:dyDescent="0.25">
      <c r="A311" s="156"/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</row>
    <row r="312" spans="1:26" ht="15.75" customHeight="1" x14ac:dyDescent="0.25">
      <c r="A312" s="156"/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</row>
    <row r="313" spans="1:26" ht="15.75" customHeight="1" x14ac:dyDescent="0.25">
      <c r="A313" s="156"/>
      <c r="B313" s="156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</row>
    <row r="314" spans="1:26" ht="15.75" customHeight="1" x14ac:dyDescent="0.25">
      <c r="A314" s="156"/>
      <c r="B314" s="156"/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</row>
    <row r="315" spans="1:26" ht="15.75" customHeight="1" x14ac:dyDescent="0.25">
      <c r="A315" s="156"/>
      <c r="B315" s="156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</row>
    <row r="316" spans="1:26" ht="15.75" customHeight="1" x14ac:dyDescent="0.25">
      <c r="A316" s="156"/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</row>
    <row r="317" spans="1:26" ht="15.75" customHeight="1" x14ac:dyDescent="0.25">
      <c r="A317" s="156"/>
      <c r="B317" s="156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</row>
    <row r="318" spans="1:26" ht="15.75" customHeight="1" x14ac:dyDescent="0.25">
      <c r="A318" s="156"/>
      <c r="B318" s="156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</row>
    <row r="319" spans="1:26" ht="15.75" customHeight="1" x14ac:dyDescent="0.25">
      <c r="A319" s="156"/>
      <c r="B319" s="156"/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</row>
    <row r="320" spans="1:26" ht="15.75" customHeight="1" x14ac:dyDescent="0.25">
      <c r="A320" s="156"/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</row>
    <row r="321" spans="1:26" ht="15.75" customHeight="1" x14ac:dyDescent="0.25">
      <c r="A321" s="156"/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</row>
    <row r="322" spans="1:26" ht="15.75" customHeight="1" x14ac:dyDescent="0.25">
      <c r="A322" s="156"/>
      <c r="B322" s="156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</row>
    <row r="323" spans="1:26" ht="15.75" customHeight="1" x14ac:dyDescent="0.25">
      <c r="A323" s="156"/>
      <c r="B323" s="156"/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</row>
    <row r="324" spans="1:26" ht="15.75" customHeight="1" x14ac:dyDescent="0.25">
      <c r="A324" s="156"/>
      <c r="B324" s="156"/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</row>
    <row r="325" spans="1:26" ht="15.75" customHeight="1" x14ac:dyDescent="0.25">
      <c r="A325" s="156"/>
      <c r="B325" s="156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</row>
    <row r="326" spans="1:26" ht="15.75" customHeight="1" x14ac:dyDescent="0.25">
      <c r="A326" s="156"/>
      <c r="B326" s="156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</row>
    <row r="327" spans="1:26" ht="15.75" customHeight="1" x14ac:dyDescent="0.25">
      <c r="A327" s="156"/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</row>
    <row r="328" spans="1:26" ht="15.75" customHeight="1" x14ac:dyDescent="0.25">
      <c r="A328" s="156"/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</row>
    <row r="329" spans="1:26" ht="15.75" customHeight="1" x14ac:dyDescent="0.25">
      <c r="A329" s="156"/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</row>
    <row r="330" spans="1:26" ht="15.75" customHeight="1" x14ac:dyDescent="0.25">
      <c r="A330" s="156"/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</row>
    <row r="331" spans="1:26" ht="15.75" customHeight="1" x14ac:dyDescent="0.25">
      <c r="A331" s="156"/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</row>
    <row r="332" spans="1:26" ht="15.75" customHeight="1" x14ac:dyDescent="0.25">
      <c r="A332" s="156"/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</row>
    <row r="333" spans="1:26" ht="15.75" customHeight="1" x14ac:dyDescent="0.25">
      <c r="A333" s="156"/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</row>
    <row r="334" spans="1:26" ht="15.75" customHeight="1" x14ac:dyDescent="0.25">
      <c r="A334" s="156"/>
      <c r="B334" s="156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</row>
    <row r="335" spans="1:26" ht="15.75" customHeight="1" x14ac:dyDescent="0.25">
      <c r="A335" s="156"/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</row>
    <row r="336" spans="1:26" ht="15.75" customHeight="1" x14ac:dyDescent="0.25">
      <c r="A336" s="156"/>
      <c r="B336" s="156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</row>
    <row r="337" spans="1:26" ht="15.75" customHeight="1" x14ac:dyDescent="0.25">
      <c r="A337" s="156"/>
      <c r="B337" s="156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</row>
    <row r="338" spans="1:26" ht="15.75" customHeight="1" x14ac:dyDescent="0.25">
      <c r="A338" s="156"/>
      <c r="B338" s="156"/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</row>
    <row r="339" spans="1:26" ht="15.75" customHeight="1" x14ac:dyDescent="0.25">
      <c r="A339" s="156"/>
      <c r="B339" s="156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</row>
    <row r="340" spans="1:26" ht="15.75" customHeight="1" x14ac:dyDescent="0.25">
      <c r="A340" s="156"/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</row>
    <row r="341" spans="1:26" ht="15.75" customHeight="1" x14ac:dyDescent="0.25">
      <c r="A341" s="156"/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</row>
    <row r="342" spans="1:26" ht="15.75" customHeight="1" x14ac:dyDescent="0.25">
      <c r="A342" s="156"/>
      <c r="B342" s="156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</row>
    <row r="343" spans="1:26" ht="15.75" customHeight="1" x14ac:dyDescent="0.25">
      <c r="A343" s="156"/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</row>
    <row r="344" spans="1:26" ht="15.75" customHeight="1" x14ac:dyDescent="0.25">
      <c r="A344" s="156"/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</row>
    <row r="345" spans="1:26" ht="15.75" customHeight="1" x14ac:dyDescent="0.25">
      <c r="A345" s="156"/>
      <c r="B345" s="156"/>
      <c r="C345" s="156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</row>
    <row r="346" spans="1:26" ht="15.75" customHeight="1" x14ac:dyDescent="0.25">
      <c r="A346" s="156"/>
      <c r="B346" s="156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</row>
    <row r="347" spans="1:26" ht="15.75" customHeight="1" x14ac:dyDescent="0.25">
      <c r="A347" s="156"/>
      <c r="B347" s="156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</row>
    <row r="348" spans="1:26" ht="15.75" customHeight="1" x14ac:dyDescent="0.25">
      <c r="A348" s="156"/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</row>
    <row r="349" spans="1:26" ht="15.75" customHeight="1" x14ac:dyDescent="0.25">
      <c r="A349" s="156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</row>
    <row r="350" spans="1:26" ht="15.75" customHeight="1" x14ac:dyDescent="0.25">
      <c r="A350" s="156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</row>
    <row r="351" spans="1:26" ht="15.75" customHeight="1" x14ac:dyDescent="0.25">
      <c r="A351" s="156"/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</row>
    <row r="352" spans="1:26" ht="15.75" customHeight="1" x14ac:dyDescent="0.25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</row>
    <row r="353" spans="1:26" ht="15.75" customHeight="1" x14ac:dyDescent="0.25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</row>
    <row r="354" spans="1:26" ht="15.75" customHeight="1" x14ac:dyDescent="0.25">
      <c r="A354" s="156"/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</row>
    <row r="355" spans="1:26" ht="15.75" customHeight="1" x14ac:dyDescent="0.25">
      <c r="A355" s="156"/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</row>
    <row r="356" spans="1:26" ht="15.75" customHeight="1" x14ac:dyDescent="0.25">
      <c r="A356" s="156"/>
      <c r="B356" s="156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</row>
    <row r="357" spans="1:26" ht="15.75" customHeight="1" x14ac:dyDescent="0.25">
      <c r="A357" s="156"/>
      <c r="B357" s="156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</row>
    <row r="358" spans="1:26" ht="15.75" customHeight="1" x14ac:dyDescent="0.25">
      <c r="A358" s="156"/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</row>
    <row r="359" spans="1:26" ht="15.75" customHeight="1" x14ac:dyDescent="0.25">
      <c r="A359" s="156"/>
      <c r="B359" s="156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</row>
    <row r="360" spans="1:26" ht="15.75" customHeight="1" x14ac:dyDescent="0.25">
      <c r="A360" s="156"/>
      <c r="B360" s="156"/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</row>
    <row r="361" spans="1:26" ht="15.75" customHeight="1" x14ac:dyDescent="0.25">
      <c r="A361" s="156"/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</row>
    <row r="362" spans="1:26" ht="15.75" customHeight="1" x14ac:dyDescent="0.25">
      <c r="A362" s="156"/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</row>
    <row r="363" spans="1:26" ht="15.75" customHeight="1" x14ac:dyDescent="0.25">
      <c r="A363" s="156"/>
      <c r="B363" s="156"/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</row>
    <row r="364" spans="1:26" ht="15.75" customHeight="1" x14ac:dyDescent="0.25">
      <c r="A364" s="156"/>
      <c r="B364" s="156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</row>
    <row r="365" spans="1:26" ht="15.75" customHeight="1" x14ac:dyDescent="0.25">
      <c r="A365" s="156"/>
      <c r="B365" s="156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</row>
    <row r="366" spans="1:26" ht="15.75" customHeight="1" x14ac:dyDescent="0.25">
      <c r="A366" s="156"/>
      <c r="B366" s="156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</row>
    <row r="367" spans="1:26" ht="15.75" customHeight="1" x14ac:dyDescent="0.25">
      <c r="A367" s="156"/>
      <c r="B367" s="156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</row>
    <row r="368" spans="1:26" ht="15.75" customHeight="1" x14ac:dyDescent="0.25">
      <c r="A368" s="156"/>
      <c r="B368" s="156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</row>
    <row r="369" spans="1:26" ht="15.75" customHeight="1" x14ac:dyDescent="0.25">
      <c r="A369" s="156"/>
      <c r="B369" s="156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</row>
    <row r="370" spans="1:26" ht="15.75" customHeight="1" x14ac:dyDescent="0.25">
      <c r="A370" s="156"/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</row>
    <row r="371" spans="1:26" ht="15.75" customHeight="1" x14ac:dyDescent="0.25">
      <c r="A371" s="156"/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</row>
    <row r="372" spans="1:26" ht="15.75" customHeight="1" x14ac:dyDescent="0.25">
      <c r="A372" s="156"/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</row>
    <row r="373" spans="1:26" ht="15.75" customHeight="1" x14ac:dyDescent="0.25">
      <c r="A373" s="156"/>
      <c r="B373" s="156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</row>
    <row r="374" spans="1:26" ht="15.75" customHeight="1" x14ac:dyDescent="0.25">
      <c r="A374" s="156"/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</row>
    <row r="375" spans="1:26" ht="15.75" customHeight="1" x14ac:dyDescent="0.25">
      <c r="A375" s="156"/>
      <c r="B375" s="156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</row>
    <row r="376" spans="1:26" ht="15.75" customHeight="1" x14ac:dyDescent="0.25">
      <c r="A376" s="156"/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</row>
    <row r="377" spans="1:26" ht="15.75" customHeight="1" x14ac:dyDescent="0.25">
      <c r="A377" s="156"/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</row>
    <row r="378" spans="1:26" ht="15.75" customHeight="1" x14ac:dyDescent="0.25">
      <c r="A378" s="156"/>
      <c r="B378" s="156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</row>
    <row r="379" spans="1:26" ht="15.75" customHeight="1" x14ac:dyDescent="0.25">
      <c r="A379" s="156"/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</row>
    <row r="380" spans="1:26" ht="15.75" customHeight="1" x14ac:dyDescent="0.25">
      <c r="A380" s="156"/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</row>
    <row r="381" spans="1:26" ht="15.75" customHeight="1" x14ac:dyDescent="0.25">
      <c r="A381" s="156"/>
      <c r="B381" s="156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</row>
    <row r="382" spans="1:26" ht="15.75" customHeight="1" x14ac:dyDescent="0.25">
      <c r="A382" s="156"/>
      <c r="B382" s="156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</row>
    <row r="383" spans="1:26" ht="15.75" customHeight="1" x14ac:dyDescent="0.25">
      <c r="A383" s="156"/>
      <c r="B383" s="156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</row>
    <row r="384" spans="1:26" ht="15.75" customHeight="1" x14ac:dyDescent="0.25">
      <c r="A384" s="156"/>
      <c r="B384" s="156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</row>
    <row r="385" spans="1:26" ht="15.75" customHeight="1" x14ac:dyDescent="0.25">
      <c r="A385" s="156"/>
      <c r="B385" s="156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</row>
    <row r="386" spans="1:26" ht="15.75" customHeight="1" x14ac:dyDescent="0.25">
      <c r="A386" s="156"/>
      <c r="B386" s="156"/>
      <c r="C386" s="156"/>
      <c r="D386" s="156"/>
      <c r="E386" s="15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</row>
    <row r="387" spans="1:26" ht="15.75" customHeight="1" x14ac:dyDescent="0.25">
      <c r="A387" s="156"/>
      <c r="B387" s="156"/>
      <c r="C387" s="156"/>
      <c r="D387" s="156"/>
      <c r="E387" s="156"/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</row>
    <row r="388" spans="1:26" ht="15.75" customHeight="1" x14ac:dyDescent="0.25">
      <c r="A388" s="156"/>
      <c r="B388" s="156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</row>
    <row r="389" spans="1:26" ht="15.75" customHeight="1" x14ac:dyDescent="0.25">
      <c r="A389" s="156"/>
      <c r="B389" s="156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</row>
    <row r="390" spans="1:26" ht="15.75" customHeight="1" x14ac:dyDescent="0.25">
      <c r="A390" s="156"/>
      <c r="B390" s="156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</row>
    <row r="391" spans="1:26" ht="15.75" customHeight="1" x14ac:dyDescent="0.25">
      <c r="A391" s="156"/>
      <c r="B391" s="156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</row>
    <row r="392" spans="1:26" ht="15.75" customHeight="1" x14ac:dyDescent="0.25">
      <c r="A392" s="156"/>
      <c r="B392" s="156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</row>
    <row r="393" spans="1:26" ht="15.75" customHeight="1" x14ac:dyDescent="0.25">
      <c r="A393" s="156"/>
      <c r="B393" s="156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</row>
    <row r="394" spans="1:26" ht="15.75" customHeight="1" x14ac:dyDescent="0.25">
      <c r="A394" s="156"/>
      <c r="B394" s="156"/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</row>
    <row r="395" spans="1:26" ht="15.75" customHeight="1" x14ac:dyDescent="0.25">
      <c r="A395" s="156"/>
      <c r="B395" s="156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</row>
    <row r="396" spans="1:26" ht="15.75" customHeight="1" x14ac:dyDescent="0.25">
      <c r="A396" s="156"/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</row>
    <row r="397" spans="1:26" ht="15.75" customHeight="1" x14ac:dyDescent="0.25">
      <c r="A397" s="156"/>
      <c r="B397" s="156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</row>
    <row r="398" spans="1:26" ht="15.75" customHeight="1" x14ac:dyDescent="0.25">
      <c r="A398" s="156"/>
      <c r="B398" s="156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</row>
    <row r="399" spans="1:26" ht="15.75" customHeight="1" x14ac:dyDescent="0.25">
      <c r="A399" s="156"/>
      <c r="B399" s="156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</row>
    <row r="400" spans="1:26" ht="15.75" customHeight="1" x14ac:dyDescent="0.25">
      <c r="A400" s="156"/>
      <c r="B400" s="156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</row>
    <row r="401" spans="1:26" ht="15.75" customHeight="1" x14ac:dyDescent="0.25">
      <c r="A401" s="156"/>
      <c r="B401" s="156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</row>
    <row r="402" spans="1:26" ht="15.75" customHeight="1" x14ac:dyDescent="0.25">
      <c r="A402" s="156"/>
      <c r="B402" s="156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</row>
    <row r="403" spans="1:26" ht="15.75" customHeight="1" x14ac:dyDescent="0.25">
      <c r="A403" s="156"/>
      <c r="B403" s="156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</row>
    <row r="404" spans="1:26" ht="15.75" customHeight="1" x14ac:dyDescent="0.25">
      <c r="A404" s="156"/>
      <c r="B404" s="156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</row>
    <row r="405" spans="1:26" ht="15.75" customHeight="1" x14ac:dyDescent="0.25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</row>
    <row r="406" spans="1:26" ht="15.75" customHeight="1" x14ac:dyDescent="0.25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</row>
    <row r="407" spans="1:26" ht="15.75" customHeight="1" x14ac:dyDescent="0.25">
      <c r="A407" s="156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</row>
    <row r="408" spans="1:26" ht="15.75" customHeight="1" x14ac:dyDescent="0.25">
      <c r="A408" s="156"/>
      <c r="B408" s="156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</row>
    <row r="409" spans="1:26" ht="15.75" customHeight="1" x14ac:dyDescent="0.25">
      <c r="A409" s="156"/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</row>
    <row r="410" spans="1:26" ht="15.75" customHeight="1" x14ac:dyDescent="0.25">
      <c r="A410" s="156"/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</row>
    <row r="411" spans="1:26" ht="15.75" customHeight="1" x14ac:dyDescent="0.2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</row>
    <row r="412" spans="1:26" ht="15.75" customHeight="1" x14ac:dyDescent="0.25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</row>
    <row r="413" spans="1:26" ht="15.75" customHeight="1" x14ac:dyDescent="0.25">
      <c r="A413" s="156"/>
      <c r="B413" s="156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</row>
    <row r="414" spans="1:26" ht="15.75" customHeight="1" x14ac:dyDescent="0.25">
      <c r="A414" s="156"/>
      <c r="B414" s="156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</row>
    <row r="415" spans="1:26" ht="15.75" customHeight="1" x14ac:dyDescent="0.25">
      <c r="A415" s="156"/>
      <c r="B415" s="156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</row>
    <row r="416" spans="1:26" ht="15.75" customHeight="1" x14ac:dyDescent="0.25">
      <c r="A416" s="156"/>
      <c r="B416" s="156"/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</row>
    <row r="417" spans="1:26" ht="15.75" customHeight="1" x14ac:dyDescent="0.25">
      <c r="A417" s="156"/>
      <c r="B417" s="156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</row>
    <row r="418" spans="1:26" ht="15.75" customHeight="1" x14ac:dyDescent="0.25">
      <c r="A418" s="156"/>
      <c r="B418" s="156"/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</row>
    <row r="419" spans="1:26" ht="15.75" customHeight="1" x14ac:dyDescent="0.25">
      <c r="A419" s="156"/>
      <c r="B419" s="156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</row>
    <row r="420" spans="1:26" ht="15.75" customHeight="1" x14ac:dyDescent="0.25">
      <c r="A420" s="156"/>
      <c r="B420" s="156"/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</row>
    <row r="421" spans="1:26" ht="15.75" customHeight="1" x14ac:dyDescent="0.25">
      <c r="A421" s="156"/>
      <c r="B421" s="156"/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</row>
    <row r="422" spans="1:26" ht="15.75" customHeight="1" x14ac:dyDescent="0.25">
      <c r="A422" s="156"/>
      <c r="B422" s="156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</row>
    <row r="423" spans="1:26" ht="15.75" customHeight="1" x14ac:dyDescent="0.25">
      <c r="A423" s="156"/>
      <c r="B423" s="156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</row>
    <row r="424" spans="1:26" ht="15.75" customHeight="1" x14ac:dyDescent="0.25">
      <c r="A424" s="156"/>
      <c r="B424" s="156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</row>
    <row r="425" spans="1:26" ht="15.75" customHeight="1" x14ac:dyDescent="0.25">
      <c r="A425" s="156"/>
      <c r="B425" s="156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</row>
    <row r="426" spans="1:26" ht="15.75" customHeight="1" x14ac:dyDescent="0.25">
      <c r="A426" s="156"/>
      <c r="B426" s="156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</row>
    <row r="427" spans="1:26" ht="15.75" customHeight="1" x14ac:dyDescent="0.25">
      <c r="A427" s="156"/>
      <c r="B427" s="156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</row>
    <row r="428" spans="1:26" ht="15.75" customHeight="1" x14ac:dyDescent="0.25">
      <c r="A428" s="156"/>
      <c r="B428" s="156"/>
      <c r="C428" s="156"/>
      <c r="D428" s="156"/>
      <c r="E428" s="156"/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</row>
    <row r="429" spans="1:26" ht="15.75" customHeight="1" x14ac:dyDescent="0.25">
      <c r="A429" s="156"/>
      <c r="B429" s="156"/>
      <c r="C429" s="156"/>
      <c r="D429" s="156"/>
      <c r="E429" s="15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</row>
    <row r="430" spans="1:26" ht="15.75" customHeight="1" x14ac:dyDescent="0.25">
      <c r="A430" s="156"/>
      <c r="B430" s="156"/>
      <c r="C430" s="156"/>
      <c r="D430" s="156"/>
      <c r="E430" s="15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</row>
    <row r="431" spans="1:26" ht="15.75" customHeight="1" x14ac:dyDescent="0.25">
      <c r="A431" s="156"/>
      <c r="B431" s="156"/>
      <c r="C431" s="156"/>
      <c r="D431" s="156"/>
      <c r="E431" s="156"/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</row>
    <row r="432" spans="1:26" ht="15.75" customHeight="1" x14ac:dyDescent="0.25">
      <c r="A432" s="156"/>
      <c r="B432" s="156"/>
      <c r="C432" s="156"/>
      <c r="D432" s="156"/>
      <c r="E432" s="156"/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</row>
    <row r="433" spans="1:26" ht="15.75" customHeight="1" x14ac:dyDescent="0.25">
      <c r="A433" s="156"/>
      <c r="B433" s="156"/>
      <c r="C433" s="156"/>
      <c r="D433" s="156"/>
      <c r="E433" s="156"/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</row>
    <row r="434" spans="1:26" ht="15.75" customHeight="1" x14ac:dyDescent="0.25">
      <c r="A434" s="156"/>
      <c r="B434" s="156"/>
      <c r="C434" s="156"/>
      <c r="D434" s="156"/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</row>
    <row r="435" spans="1:26" ht="15.75" customHeight="1" x14ac:dyDescent="0.25">
      <c r="A435" s="156"/>
      <c r="B435" s="156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</row>
    <row r="436" spans="1:26" ht="15.75" customHeight="1" x14ac:dyDescent="0.25">
      <c r="A436" s="156"/>
      <c r="B436" s="156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</row>
    <row r="437" spans="1:26" ht="15.75" customHeight="1" x14ac:dyDescent="0.25">
      <c r="A437" s="156"/>
      <c r="B437" s="156"/>
      <c r="C437" s="156"/>
      <c r="D437" s="156"/>
      <c r="E437" s="156"/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  <c r="Z437" s="156"/>
    </row>
    <row r="438" spans="1:26" ht="15.75" customHeight="1" x14ac:dyDescent="0.25">
      <c r="A438" s="156"/>
      <c r="B438" s="156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</row>
    <row r="439" spans="1:26" ht="15.75" customHeight="1" x14ac:dyDescent="0.25">
      <c r="A439" s="156"/>
      <c r="B439" s="156"/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</row>
    <row r="440" spans="1:26" ht="15.75" customHeight="1" x14ac:dyDescent="0.25">
      <c r="A440" s="156"/>
      <c r="B440" s="156"/>
      <c r="C440" s="156"/>
      <c r="D440" s="156"/>
      <c r="E440" s="156"/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</row>
    <row r="441" spans="1:26" ht="15.75" customHeight="1" x14ac:dyDescent="0.25">
      <c r="A441" s="156"/>
      <c r="B441" s="156"/>
      <c r="C441" s="156"/>
      <c r="D441" s="156"/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</row>
    <row r="442" spans="1:26" ht="15.75" customHeight="1" x14ac:dyDescent="0.25">
      <c r="A442" s="156"/>
      <c r="B442" s="156"/>
      <c r="C442" s="156"/>
      <c r="D442" s="156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</row>
    <row r="443" spans="1:26" ht="15.75" customHeight="1" x14ac:dyDescent="0.25">
      <c r="A443" s="156"/>
      <c r="B443" s="156"/>
      <c r="C443" s="156"/>
      <c r="D443" s="156"/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</row>
    <row r="444" spans="1:26" ht="15.75" customHeight="1" x14ac:dyDescent="0.25">
      <c r="A444" s="156"/>
      <c r="B444" s="156"/>
      <c r="C444" s="156"/>
      <c r="D444" s="156"/>
      <c r="E444" s="15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</row>
    <row r="445" spans="1:26" ht="15.75" customHeight="1" x14ac:dyDescent="0.25">
      <c r="A445" s="156"/>
      <c r="B445" s="156"/>
      <c r="C445" s="156"/>
      <c r="D445" s="156"/>
      <c r="E445" s="156"/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</row>
    <row r="446" spans="1:26" ht="15.75" customHeight="1" x14ac:dyDescent="0.25">
      <c r="A446" s="156"/>
      <c r="B446" s="156"/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</row>
    <row r="447" spans="1:26" ht="15.75" customHeight="1" x14ac:dyDescent="0.25">
      <c r="A447" s="156"/>
      <c r="B447" s="156"/>
      <c r="C447" s="156"/>
      <c r="D447" s="156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</row>
    <row r="448" spans="1:26" ht="15.75" customHeight="1" x14ac:dyDescent="0.25">
      <c r="A448" s="156"/>
      <c r="B448" s="156"/>
      <c r="C448" s="156"/>
      <c r="D448" s="156"/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</row>
    <row r="449" spans="1:26" ht="15.75" customHeight="1" x14ac:dyDescent="0.25">
      <c r="A449" s="156"/>
      <c r="B449" s="156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</row>
    <row r="450" spans="1:26" ht="15.75" customHeight="1" x14ac:dyDescent="0.25">
      <c r="A450" s="156"/>
      <c r="B450" s="156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</row>
    <row r="451" spans="1:26" ht="15.75" customHeight="1" x14ac:dyDescent="0.25">
      <c r="A451" s="156"/>
      <c r="B451" s="156"/>
      <c r="C451" s="156"/>
      <c r="D451" s="156"/>
      <c r="E451" s="15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</row>
    <row r="452" spans="1:26" ht="15.75" customHeight="1" x14ac:dyDescent="0.25">
      <c r="A452" s="156"/>
      <c r="B452" s="156"/>
      <c r="C452" s="156"/>
      <c r="D452" s="156"/>
      <c r="E452" s="156"/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</row>
    <row r="453" spans="1:26" ht="15.75" customHeight="1" x14ac:dyDescent="0.25">
      <c r="A453" s="156"/>
      <c r="B453" s="156"/>
      <c r="C453" s="156"/>
      <c r="D453" s="156"/>
      <c r="E453" s="15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</row>
    <row r="454" spans="1:26" ht="15.75" customHeight="1" x14ac:dyDescent="0.25">
      <c r="A454" s="156"/>
      <c r="B454" s="156"/>
      <c r="C454" s="156"/>
      <c r="D454" s="156"/>
      <c r="E454" s="15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</row>
    <row r="455" spans="1:26" ht="15.75" customHeight="1" x14ac:dyDescent="0.25">
      <c r="A455" s="156"/>
      <c r="B455" s="156"/>
      <c r="C455" s="156"/>
      <c r="D455" s="156"/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</row>
    <row r="456" spans="1:26" ht="15.75" customHeight="1" x14ac:dyDescent="0.25">
      <c r="A456" s="156"/>
      <c r="B456" s="156"/>
      <c r="C456" s="156"/>
      <c r="D456" s="156"/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</row>
    <row r="457" spans="1:26" ht="15.75" customHeight="1" x14ac:dyDescent="0.25">
      <c r="A457" s="156"/>
      <c r="B457" s="156"/>
      <c r="C457" s="156"/>
      <c r="D457" s="156"/>
      <c r="E457" s="15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</row>
    <row r="458" spans="1:26" ht="15.75" customHeight="1" x14ac:dyDescent="0.25">
      <c r="A458" s="156"/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</row>
    <row r="459" spans="1:26" ht="15.75" customHeight="1" x14ac:dyDescent="0.25">
      <c r="A459" s="156"/>
      <c r="B459" s="156"/>
      <c r="C459" s="156"/>
      <c r="D459" s="156"/>
      <c r="E459" s="156"/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</row>
    <row r="460" spans="1:26" ht="15.75" customHeight="1" x14ac:dyDescent="0.25">
      <c r="A460" s="156"/>
      <c r="B460" s="156"/>
      <c r="C460" s="156"/>
      <c r="D460" s="156"/>
      <c r="E460" s="156"/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</row>
    <row r="461" spans="1:26" ht="15.75" customHeight="1" x14ac:dyDescent="0.25">
      <c r="A461" s="156"/>
      <c r="B461" s="156"/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</row>
    <row r="462" spans="1:26" ht="15.75" customHeight="1" x14ac:dyDescent="0.25">
      <c r="A462" s="156"/>
      <c r="B462" s="156"/>
      <c r="C462" s="156"/>
      <c r="D462" s="156"/>
      <c r="E462" s="156"/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</row>
    <row r="463" spans="1:26" ht="15.75" customHeight="1" x14ac:dyDescent="0.25">
      <c r="A463" s="156"/>
      <c r="B463" s="156"/>
      <c r="C463" s="156"/>
      <c r="D463" s="156"/>
      <c r="E463" s="15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</row>
    <row r="464" spans="1:26" ht="15.75" customHeight="1" x14ac:dyDescent="0.25">
      <c r="A464" s="156"/>
      <c r="B464" s="156"/>
      <c r="C464" s="156"/>
      <c r="D464" s="156"/>
      <c r="E464" s="156"/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</row>
    <row r="465" spans="1:26" ht="15.75" customHeight="1" x14ac:dyDescent="0.25">
      <c r="A465" s="156"/>
      <c r="B465" s="156"/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</row>
    <row r="466" spans="1:26" ht="15.75" customHeight="1" x14ac:dyDescent="0.25">
      <c r="A466" s="156"/>
      <c r="B466" s="156"/>
      <c r="C466" s="156"/>
      <c r="D466" s="156"/>
      <c r="E466" s="15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</row>
    <row r="467" spans="1:26" ht="15.75" customHeight="1" x14ac:dyDescent="0.25">
      <c r="A467" s="156"/>
      <c r="B467" s="156"/>
      <c r="C467" s="156"/>
      <c r="D467" s="156"/>
      <c r="E467" s="156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</row>
    <row r="468" spans="1:26" ht="15.75" customHeight="1" x14ac:dyDescent="0.25">
      <c r="A468" s="156"/>
      <c r="B468" s="156"/>
      <c r="C468" s="156"/>
      <c r="D468" s="156"/>
      <c r="E468" s="156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</row>
    <row r="469" spans="1:26" ht="15.75" customHeight="1" x14ac:dyDescent="0.25">
      <c r="A469" s="156"/>
      <c r="B469" s="156"/>
      <c r="C469" s="156"/>
      <c r="D469" s="156"/>
      <c r="E469" s="156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</row>
    <row r="470" spans="1:26" ht="15.75" customHeight="1" x14ac:dyDescent="0.25">
      <c r="A470" s="156"/>
      <c r="B470" s="156"/>
      <c r="C470" s="156"/>
      <c r="D470" s="156"/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</row>
    <row r="471" spans="1:26" ht="15.75" customHeight="1" x14ac:dyDescent="0.25">
      <c r="A471" s="156"/>
      <c r="B471" s="156"/>
      <c r="C471" s="156"/>
      <c r="D471" s="156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</row>
    <row r="472" spans="1:26" ht="15.75" customHeight="1" x14ac:dyDescent="0.25">
      <c r="A472" s="156"/>
      <c r="B472" s="156"/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</row>
    <row r="473" spans="1:26" ht="15.75" customHeight="1" x14ac:dyDescent="0.25">
      <c r="A473" s="156"/>
      <c r="B473" s="156"/>
      <c r="C473" s="156"/>
      <c r="D473" s="156"/>
      <c r="E473" s="156"/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</row>
    <row r="474" spans="1:26" ht="15.75" customHeight="1" x14ac:dyDescent="0.25">
      <c r="A474" s="156"/>
      <c r="B474" s="156"/>
      <c r="C474" s="156"/>
      <c r="D474" s="156"/>
      <c r="E474" s="156"/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</row>
    <row r="475" spans="1:26" ht="15.75" customHeight="1" x14ac:dyDescent="0.25">
      <c r="A475" s="156"/>
      <c r="B475" s="156"/>
      <c r="C475" s="156"/>
      <c r="D475" s="156"/>
      <c r="E475" s="15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</row>
    <row r="476" spans="1:26" ht="15.75" customHeight="1" x14ac:dyDescent="0.25">
      <c r="A476" s="156"/>
      <c r="B476" s="156"/>
      <c r="C476" s="156"/>
      <c r="D476" s="156"/>
      <c r="E476" s="156"/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</row>
    <row r="477" spans="1:26" ht="15.75" customHeight="1" x14ac:dyDescent="0.25">
      <c r="A477" s="156"/>
      <c r="B477" s="156"/>
      <c r="C477" s="156"/>
      <c r="D477" s="156"/>
      <c r="E477" s="156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</row>
    <row r="478" spans="1:26" ht="15.75" customHeight="1" x14ac:dyDescent="0.25">
      <c r="A478" s="156"/>
      <c r="B478" s="156"/>
      <c r="C478" s="156"/>
      <c r="D478" s="156"/>
      <c r="E478" s="156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</row>
    <row r="479" spans="1:26" ht="15.75" customHeight="1" x14ac:dyDescent="0.25">
      <c r="A479" s="156"/>
      <c r="B479" s="156"/>
      <c r="C479" s="156"/>
      <c r="D479" s="156"/>
      <c r="E479" s="156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</row>
    <row r="480" spans="1:26" ht="15.75" customHeight="1" x14ac:dyDescent="0.25">
      <c r="A480" s="156"/>
      <c r="B480" s="156"/>
      <c r="C480" s="156"/>
      <c r="D480" s="156"/>
      <c r="E480" s="156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</row>
    <row r="481" spans="1:26" ht="15.75" customHeight="1" x14ac:dyDescent="0.25">
      <c r="A481" s="156"/>
      <c r="B481" s="156"/>
      <c r="C481" s="156"/>
      <c r="D481" s="156"/>
      <c r="E481" s="156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</row>
    <row r="482" spans="1:26" ht="15.75" customHeight="1" x14ac:dyDescent="0.25">
      <c r="A482" s="156"/>
      <c r="B482" s="156"/>
      <c r="C482" s="156"/>
      <c r="D482" s="156"/>
      <c r="E482" s="156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</row>
    <row r="483" spans="1:26" ht="15.75" customHeight="1" x14ac:dyDescent="0.25">
      <c r="A483" s="156"/>
      <c r="B483" s="156"/>
      <c r="C483" s="156"/>
      <c r="D483" s="156"/>
      <c r="E483" s="156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</row>
    <row r="484" spans="1:26" ht="15.75" customHeight="1" x14ac:dyDescent="0.25">
      <c r="A484" s="156"/>
      <c r="B484" s="156"/>
      <c r="C484" s="156"/>
      <c r="D484" s="156"/>
      <c r="E484" s="156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</row>
    <row r="485" spans="1:26" ht="15.75" customHeight="1" x14ac:dyDescent="0.25">
      <c r="A485" s="156"/>
      <c r="B485" s="156"/>
      <c r="C485" s="156"/>
      <c r="D485" s="156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</row>
    <row r="486" spans="1:26" ht="15.75" customHeight="1" x14ac:dyDescent="0.25">
      <c r="A486" s="156"/>
      <c r="B486" s="156"/>
      <c r="C486" s="156"/>
      <c r="D486" s="156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</row>
    <row r="487" spans="1:26" ht="15.75" customHeight="1" x14ac:dyDescent="0.25">
      <c r="A487" s="156"/>
      <c r="B487" s="156"/>
      <c r="C487" s="156"/>
      <c r="D487" s="156"/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</row>
    <row r="488" spans="1:26" ht="15.75" customHeight="1" x14ac:dyDescent="0.25">
      <c r="A488" s="156"/>
      <c r="B488" s="156"/>
      <c r="C488" s="156"/>
      <c r="D488" s="156"/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</row>
    <row r="489" spans="1:26" ht="15.75" customHeight="1" x14ac:dyDescent="0.25">
      <c r="A489" s="156"/>
      <c r="B489" s="156"/>
      <c r="C489" s="156"/>
      <c r="D489" s="156"/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</row>
    <row r="490" spans="1:26" ht="15.75" customHeight="1" x14ac:dyDescent="0.25">
      <c r="A490" s="156"/>
      <c r="B490" s="156"/>
      <c r="C490" s="156"/>
      <c r="D490" s="156"/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</row>
    <row r="491" spans="1:26" ht="15.75" customHeight="1" x14ac:dyDescent="0.25">
      <c r="A491" s="156"/>
      <c r="B491" s="156"/>
      <c r="C491" s="156"/>
      <c r="D491" s="156"/>
      <c r="E491" s="156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</row>
    <row r="492" spans="1:26" ht="15.75" customHeight="1" x14ac:dyDescent="0.25">
      <c r="A492" s="156"/>
      <c r="B492" s="156"/>
      <c r="C492" s="156"/>
      <c r="D492" s="156"/>
      <c r="E492" s="15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</row>
    <row r="493" spans="1:26" ht="15.75" customHeight="1" x14ac:dyDescent="0.25">
      <c r="A493" s="156"/>
      <c r="B493" s="156"/>
      <c r="C493" s="156"/>
      <c r="D493" s="156"/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</row>
    <row r="494" spans="1:26" ht="15.75" customHeight="1" x14ac:dyDescent="0.25">
      <c r="A494" s="156"/>
      <c r="B494" s="156"/>
      <c r="C494" s="156"/>
      <c r="D494" s="156"/>
      <c r="E494" s="156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</row>
    <row r="495" spans="1:26" ht="15.75" customHeight="1" x14ac:dyDescent="0.25">
      <c r="A495" s="156"/>
      <c r="B495" s="156"/>
      <c r="C495" s="156"/>
      <c r="D495" s="156"/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</row>
    <row r="496" spans="1:26" ht="15.75" customHeight="1" x14ac:dyDescent="0.25">
      <c r="A496" s="156"/>
      <c r="B496" s="156"/>
      <c r="C496" s="156"/>
      <c r="D496" s="156"/>
      <c r="E496" s="156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  <c r="Z496" s="156"/>
    </row>
    <row r="497" spans="1:26" ht="15.75" customHeight="1" x14ac:dyDescent="0.25">
      <c r="A497" s="156"/>
      <c r="B497" s="156"/>
      <c r="C497" s="156"/>
      <c r="D497" s="156"/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  <c r="Z497" s="156"/>
    </row>
    <row r="498" spans="1:26" ht="15.75" customHeight="1" x14ac:dyDescent="0.25">
      <c r="A498" s="156"/>
      <c r="B498" s="156"/>
      <c r="C498" s="156"/>
      <c r="D498" s="156"/>
      <c r="E498" s="156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  <c r="Z498" s="156"/>
    </row>
    <row r="499" spans="1:26" ht="15.75" customHeight="1" x14ac:dyDescent="0.25">
      <c r="A499" s="156"/>
      <c r="B499" s="156"/>
      <c r="C499" s="156"/>
      <c r="D499" s="156"/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</row>
    <row r="500" spans="1:26" ht="15.75" customHeight="1" x14ac:dyDescent="0.25">
      <c r="A500" s="156"/>
      <c r="B500" s="156"/>
      <c r="C500" s="156"/>
      <c r="D500" s="156"/>
      <c r="E500" s="156"/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  <c r="Z500" s="156"/>
    </row>
    <row r="501" spans="1:26" ht="15.75" customHeight="1" x14ac:dyDescent="0.25">
      <c r="A501" s="156"/>
      <c r="B501" s="156"/>
      <c r="C501" s="156"/>
      <c r="D501" s="156"/>
      <c r="E501" s="156"/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  <c r="V501" s="156"/>
      <c r="W501" s="156"/>
      <c r="X501" s="156"/>
      <c r="Y501" s="156"/>
      <c r="Z501" s="156"/>
    </row>
    <row r="502" spans="1:26" ht="15.75" customHeight="1" x14ac:dyDescent="0.25">
      <c r="A502" s="156"/>
      <c r="B502" s="156"/>
      <c r="C502" s="156"/>
      <c r="D502" s="156"/>
      <c r="E502" s="156"/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  <c r="V502" s="156"/>
      <c r="W502" s="156"/>
      <c r="X502" s="156"/>
      <c r="Y502" s="156"/>
      <c r="Z502" s="156"/>
    </row>
    <row r="503" spans="1:26" ht="15.75" customHeight="1" x14ac:dyDescent="0.25">
      <c r="A503" s="156"/>
      <c r="B503" s="156"/>
      <c r="C503" s="156"/>
      <c r="D503" s="156"/>
      <c r="E503" s="156"/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  <c r="V503" s="156"/>
      <c r="W503" s="156"/>
      <c r="X503" s="156"/>
      <c r="Y503" s="156"/>
      <c r="Z503" s="156"/>
    </row>
    <row r="504" spans="1:26" ht="15.75" customHeight="1" x14ac:dyDescent="0.25">
      <c r="A504" s="156"/>
      <c r="B504" s="156"/>
      <c r="C504" s="156"/>
      <c r="D504" s="156"/>
      <c r="E504" s="156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  <c r="V504" s="156"/>
      <c r="W504" s="156"/>
      <c r="X504" s="156"/>
      <c r="Y504" s="156"/>
      <c r="Z504" s="156"/>
    </row>
    <row r="505" spans="1:26" ht="15.75" customHeight="1" x14ac:dyDescent="0.25">
      <c r="A505" s="156"/>
      <c r="B505" s="156"/>
      <c r="C505" s="156"/>
      <c r="D505" s="156"/>
      <c r="E505" s="156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</row>
    <row r="506" spans="1:26" ht="15.75" customHeight="1" x14ac:dyDescent="0.25">
      <c r="A506" s="156"/>
      <c r="B506" s="156"/>
      <c r="C506" s="156"/>
      <c r="D506" s="156"/>
      <c r="E506" s="156"/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  <c r="Q506" s="156"/>
      <c r="R506" s="156"/>
      <c r="S506" s="156"/>
      <c r="T506" s="156"/>
      <c r="U506" s="156"/>
      <c r="V506" s="156"/>
      <c r="W506" s="156"/>
      <c r="X506" s="156"/>
      <c r="Y506" s="156"/>
      <c r="Z506" s="156"/>
    </row>
    <row r="507" spans="1:26" ht="15.75" customHeight="1" x14ac:dyDescent="0.25">
      <c r="A507" s="156"/>
      <c r="B507" s="156"/>
      <c r="C507" s="156"/>
      <c r="D507" s="156"/>
      <c r="E507" s="156"/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  <c r="Q507" s="156"/>
      <c r="R507" s="156"/>
      <c r="S507" s="156"/>
      <c r="T507" s="156"/>
      <c r="U507" s="156"/>
      <c r="V507" s="156"/>
      <c r="W507" s="156"/>
      <c r="X507" s="156"/>
      <c r="Y507" s="156"/>
      <c r="Z507" s="156"/>
    </row>
    <row r="508" spans="1:26" ht="15.75" customHeight="1" x14ac:dyDescent="0.25">
      <c r="A508" s="156"/>
      <c r="B508" s="156"/>
      <c r="C508" s="156"/>
      <c r="D508" s="156"/>
      <c r="E508" s="156"/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  <c r="Q508" s="156"/>
      <c r="R508" s="156"/>
      <c r="S508" s="156"/>
      <c r="T508" s="156"/>
      <c r="U508" s="156"/>
      <c r="V508" s="156"/>
      <c r="W508" s="156"/>
      <c r="X508" s="156"/>
      <c r="Y508" s="156"/>
      <c r="Z508" s="156"/>
    </row>
    <row r="509" spans="1:26" ht="15.75" customHeight="1" x14ac:dyDescent="0.25">
      <c r="A509" s="156"/>
      <c r="B509" s="156"/>
      <c r="C509" s="156"/>
      <c r="D509" s="156"/>
      <c r="E509" s="156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  <c r="Q509" s="156"/>
      <c r="R509" s="156"/>
      <c r="S509" s="156"/>
      <c r="T509" s="156"/>
      <c r="U509" s="156"/>
      <c r="V509" s="156"/>
      <c r="W509" s="156"/>
      <c r="X509" s="156"/>
      <c r="Y509" s="156"/>
      <c r="Z509" s="156"/>
    </row>
    <row r="510" spans="1:26" ht="15.75" customHeight="1" x14ac:dyDescent="0.25">
      <c r="A510" s="156"/>
      <c r="B510" s="156"/>
      <c r="C510" s="156"/>
      <c r="D510" s="156"/>
      <c r="E510" s="156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</row>
    <row r="511" spans="1:26" ht="15.75" customHeight="1" x14ac:dyDescent="0.25">
      <c r="A511" s="156"/>
      <c r="B511" s="156"/>
      <c r="C511" s="156"/>
      <c r="D511" s="156"/>
      <c r="E511" s="156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  <c r="Q511" s="156"/>
      <c r="R511" s="156"/>
      <c r="S511" s="156"/>
      <c r="T511" s="156"/>
      <c r="U511" s="156"/>
      <c r="V511" s="156"/>
      <c r="W511" s="156"/>
      <c r="X511" s="156"/>
      <c r="Y511" s="156"/>
      <c r="Z511" s="156"/>
    </row>
    <row r="512" spans="1:26" ht="15.75" customHeight="1" x14ac:dyDescent="0.25">
      <c r="A512" s="156"/>
      <c r="B512" s="156"/>
      <c r="C512" s="156"/>
      <c r="D512" s="156"/>
      <c r="E512" s="156"/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  <c r="Q512" s="156"/>
      <c r="R512" s="156"/>
      <c r="S512" s="156"/>
      <c r="T512" s="156"/>
      <c r="U512" s="156"/>
      <c r="V512" s="156"/>
      <c r="W512" s="156"/>
      <c r="X512" s="156"/>
      <c r="Y512" s="156"/>
      <c r="Z512" s="156"/>
    </row>
    <row r="513" spans="1:26" ht="15.75" customHeight="1" x14ac:dyDescent="0.25">
      <c r="A513" s="156"/>
      <c r="B513" s="156"/>
      <c r="C513" s="156"/>
      <c r="D513" s="156"/>
      <c r="E513" s="156"/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  <c r="Q513" s="156"/>
      <c r="R513" s="156"/>
      <c r="S513" s="156"/>
      <c r="T513" s="156"/>
      <c r="U513" s="156"/>
      <c r="V513" s="156"/>
      <c r="W513" s="156"/>
      <c r="X513" s="156"/>
      <c r="Y513" s="156"/>
      <c r="Z513" s="156"/>
    </row>
    <row r="514" spans="1:26" ht="15.75" customHeight="1" x14ac:dyDescent="0.25">
      <c r="A514" s="156"/>
      <c r="B514" s="156"/>
      <c r="C514" s="156"/>
      <c r="D514" s="156"/>
      <c r="E514" s="156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  <c r="Q514" s="156"/>
      <c r="R514" s="156"/>
      <c r="S514" s="156"/>
      <c r="T514" s="156"/>
      <c r="U514" s="156"/>
      <c r="V514" s="156"/>
      <c r="W514" s="156"/>
      <c r="X514" s="156"/>
      <c r="Y514" s="156"/>
      <c r="Z514" s="156"/>
    </row>
    <row r="515" spans="1:26" ht="15.75" customHeight="1" x14ac:dyDescent="0.25">
      <c r="A515" s="156"/>
      <c r="B515" s="156"/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  <c r="Q515" s="156"/>
      <c r="R515" s="156"/>
      <c r="S515" s="156"/>
      <c r="T515" s="156"/>
      <c r="U515" s="156"/>
      <c r="V515" s="156"/>
      <c r="W515" s="156"/>
      <c r="X515" s="156"/>
      <c r="Y515" s="156"/>
      <c r="Z515" s="156"/>
    </row>
    <row r="516" spans="1:26" ht="15.75" customHeight="1" x14ac:dyDescent="0.25">
      <c r="A516" s="156"/>
      <c r="B516" s="156"/>
      <c r="C516" s="156"/>
      <c r="D516" s="156"/>
      <c r="E516" s="156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  <c r="Q516" s="156"/>
      <c r="R516" s="156"/>
      <c r="S516" s="156"/>
      <c r="T516" s="156"/>
      <c r="U516" s="156"/>
      <c r="V516" s="156"/>
      <c r="W516" s="156"/>
      <c r="X516" s="156"/>
      <c r="Y516" s="156"/>
      <c r="Z516" s="156"/>
    </row>
    <row r="517" spans="1:26" ht="15.75" customHeight="1" x14ac:dyDescent="0.25">
      <c r="A517" s="156"/>
      <c r="B517" s="156"/>
      <c r="C517" s="156"/>
      <c r="D517" s="156"/>
      <c r="E517" s="156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  <c r="Q517" s="156"/>
      <c r="R517" s="156"/>
      <c r="S517" s="156"/>
      <c r="T517" s="156"/>
      <c r="U517" s="156"/>
      <c r="V517" s="156"/>
      <c r="W517" s="156"/>
      <c r="X517" s="156"/>
      <c r="Y517" s="156"/>
      <c r="Z517" s="156"/>
    </row>
    <row r="518" spans="1:26" ht="15.75" customHeight="1" x14ac:dyDescent="0.25">
      <c r="A518" s="156"/>
      <c r="B518" s="156"/>
      <c r="C518" s="156"/>
      <c r="D518" s="156"/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  <c r="Z518" s="156"/>
    </row>
    <row r="519" spans="1:26" ht="15.75" customHeight="1" x14ac:dyDescent="0.25">
      <c r="A519" s="156"/>
      <c r="B519" s="156"/>
      <c r="C519" s="156"/>
      <c r="D519" s="156"/>
      <c r="E519" s="15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  <c r="Q519" s="156"/>
      <c r="R519" s="156"/>
      <c r="S519" s="156"/>
      <c r="T519" s="156"/>
      <c r="U519" s="156"/>
      <c r="V519" s="156"/>
      <c r="W519" s="156"/>
      <c r="X519" s="156"/>
      <c r="Y519" s="156"/>
      <c r="Z519" s="156"/>
    </row>
    <row r="520" spans="1:26" ht="15.75" customHeight="1" x14ac:dyDescent="0.25">
      <c r="A520" s="156"/>
      <c r="B520" s="156"/>
      <c r="C520" s="156"/>
      <c r="D520" s="156"/>
      <c r="E520" s="156"/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  <c r="Q520" s="156"/>
      <c r="R520" s="156"/>
      <c r="S520" s="156"/>
      <c r="T520" s="156"/>
      <c r="U520" s="156"/>
      <c r="V520" s="156"/>
      <c r="W520" s="156"/>
      <c r="X520" s="156"/>
      <c r="Y520" s="156"/>
      <c r="Z520" s="156"/>
    </row>
    <row r="521" spans="1:26" ht="15.75" customHeight="1" x14ac:dyDescent="0.25">
      <c r="A521" s="156"/>
      <c r="B521" s="156"/>
      <c r="C521" s="156"/>
      <c r="D521" s="156"/>
      <c r="E521" s="156"/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  <c r="Q521" s="156"/>
      <c r="R521" s="156"/>
      <c r="S521" s="156"/>
      <c r="T521" s="156"/>
      <c r="U521" s="156"/>
      <c r="V521" s="156"/>
      <c r="W521" s="156"/>
      <c r="X521" s="156"/>
      <c r="Y521" s="156"/>
      <c r="Z521" s="156"/>
    </row>
    <row r="522" spans="1:26" ht="15.75" customHeight="1" x14ac:dyDescent="0.25">
      <c r="A522" s="156"/>
      <c r="B522" s="156"/>
      <c r="C522" s="156"/>
      <c r="D522" s="156"/>
      <c r="E522" s="15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  <c r="Q522" s="156"/>
      <c r="R522" s="156"/>
      <c r="S522" s="156"/>
      <c r="T522" s="156"/>
      <c r="U522" s="156"/>
      <c r="V522" s="156"/>
      <c r="W522" s="156"/>
      <c r="X522" s="156"/>
      <c r="Y522" s="156"/>
      <c r="Z522" s="156"/>
    </row>
    <row r="523" spans="1:26" ht="15.75" customHeight="1" x14ac:dyDescent="0.25">
      <c r="A523" s="156"/>
      <c r="B523" s="156"/>
      <c r="C523" s="156"/>
      <c r="D523" s="156"/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  <c r="Z523" s="156"/>
    </row>
    <row r="524" spans="1:26" ht="15.75" customHeight="1" x14ac:dyDescent="0.25">
      <c r="A524" s="156"/>
      <c r="B524" s="156"/>
      <c r="C524" s="156"/>
      <c r="D524" s="156"/>
      <c r="E524" s="156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</row>
    <row r="525" spans="1:26" ht="15.75" customHeight="1" x14ac:dyDescent="0.25">
      <c r="A525" s="156"/>
      <c r="B525" s="156"/>
      <c r="C525" s="156"/>
      <c r="D525" s="156"/>
      <c r="E525" s="156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  <c r="Q525" s="156"/>
      <c r="R525" s="156"/>
      <c r="S525" s="156"/>
      <c r="T525" s="156"/>
      <c r="U525" s="156"/>
      <c r="V525" s="156"/>
      <c r="W525" s="156"/>
      <c r="X525" s="156"/>
      <c r="Y525" s="156"/>
      <c r="Z525" s="156"/>
    </row>
    <row r="526" spans="1:26" ht="15.75" customHeight="1" x14ac:dyDescent="0.25">
      <c r="A526" s="156"/>
      <c r="B526" s="156"/>
      <c r="C526" s="156"/>
      <c r="D526" s="156"/>
      <c r="E526" s="156"/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  <c r="Q526" s="156"/>
      <c r="R526" s="156"/>
      <c r="S526" s="156"/>
      <c r="T526" s="156"/>
      <c r="U526" s="156"/>
      <c r="V526" s="156"/>
      <c r="W526" s="156"/>
      <c r="X526" s="156"/>
      <c r="Y526" s="156"/>
      <c r="Z526" s="156"/>
    </row>
    <row r="527" spans="1:26" ht="15.75" customHeight="1" x14ac:dyDescent="0.25">
      <c r="A527" s="156"/>
      <c r="B527" s="156"/>
      <c r="C527" s="156"/>
      <c r="D527" s="156"/>
      <c r="E527" s="156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  <c r="Q527" s="156"/>
      <c r="R527" s="156"/>
      <c r="S527" s="156"/>
      <c r="T527" s="156"/>
      <c r="U527" s="156"/>
      <c r="V527" s="156"/>
      <c r="W527" s="156"/>
      <c r="X527" s="156"/>
      <c r="Y527" s="156"/>
      <c r="Z527" s="156"/>
    </row>
    <row r="528" spans="1:26" ht="15.75" customHeight="1" x14ac:dyDescent="0.25">
      <c r="A528" s="156"/>
      <c r="B528" s="156"/>
      <c r="C528" s="156"/>
      <c r="D528" s="156"/>
      <c r="E528" s="156"/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  <c r="Q528" s="156"/>
      <c r="R528" s="156"/>
      <c r="S528" s="156"/>
      <c r="T528" s="156"/>
      <c r="U528" s="156"/>
      <c r="V528" s="156"/>
      <c r="W528" s="156"/>
      <c r="X528" s="156"/>
      <c r="Y528" s="156"/>
      <c r="Z528" s="156"/>
    </row>
    <row r="529" spans="1:26" ht="15.75" customHeight="1" x14ac:dyDescent="0.25">
      <c r="A529" s="156"/>
      <c r="B529" s="156"/>
      <c r="C529" s="156"/>
      <c r="D529" s="156"/>
      <c r="E529" s="156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  <c r="Q529" s="156"/>
      <c r="R529" s="156"/>
      <c r="S529" s="156"/>
      <c r="T529" s="156"/>
      <c r="U529" s="156"/>
      <c r="V529" s="156"/>
      <c r="W529" s="156"/>
      <c r="X529" s="156"/>
      <c r="Y529" s="156"/>
      <c r="Z529" s="156"/>
    </row>
    <row r="530" spans="1:26" ht="15.75" customHeight="1" x14ac:dyDescent="0.25">
      <c r="A530" s="156"/>
      <c r="B530" s="156"/>
      <c r="C530" s="156"/>
      <c r="D530" s="156"/>
      <c r="E530" s="156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  <c r="Q530" s="156"/>
      <c r="R530" s="156"/>
      <c r="S530" s="156"/>
      <c r="T530" s="156"/>
      <c r="U530" s="156"/>
      <c r="V530" s="156"/>
      <c r="W530" s="156"/>
      <c r="X530" s="156"/>
      <c r="Y530" s="156"/>
      <c r="Z530" s="156"/>
    </row>
    <row r="531" spans="1:26" ht="15.75" customHeight="1" x14ac:dyDescent="0.25">
      <c r="A531" s="156"/>
      <c r="B531" s="156"/>
      <c r="C531" s="156"/>
      <c r="D531" s="156"/>
      <c r="E531" s="156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  <c r="Q531" s="156"/>
      <c r="R531" s="156"/>
      <c r="S531" s="156"/>
      <c r="T531" s="156"/>
      <c r="U531" s="156"/>
      <c r="V531" s="156"/>
      <c r="W531" s="156"/>
      <c r="X531" s="156"/>
      <c r="Y531" s="156"/>
      <c r="Z531" s="156"/>
    </row>
    <row r="532" spans="1:26" ht="15.75" customHeight="1" x14ac:dyDescent="0.25">
      <c r="A532" s="156"/>
      <c r="B532" s="156"/>
      <c r="C532" s="156"/>
      <c r="D532" s="156"/>
      <c r="E532" s="156"/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  <c r="Q532" s="156"/>
      <c r="R532" s="156"/>
      <c r="S532" s="156"/>
      <c r="T532" s="156"/>
      <c r="U532" s="156"/>
      <c r="V532" s="156"/>
      <c r="W532" s="156"/>
      <c r="X532" s="156"/>
      <c r="Y532" s="156"/>
      <c r="Z532" s="156"/>
    </row>
    <row r="533" spans="1:26" ht="15.75" customHeight="1" x14ac:dyDescent="0.25">
      <c r="A533" s="156"/>
      <c r="B533" s="156"/>
      <c r="C533" s="156"/>
      <c r="D533" s="156"/>
      <c r="E533" s="156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  <c r="Q533" s="156"/>
      <c r="R533" s="156"/>
      <c r="S533" s="156"/>
      <c r="T533" s="156"/>
      <c r="U533" s="156"/>
      <c r="V533" s="156"/>
      <c r="W533" s="156"/>
      <c r="X533" s="156"/>
      <c r="Y533" s="156"/>
      <c r="Z533" s="156"/>
    </row>
    <row r="534" spans="1:26" ht="15.75" customHeight="1" x14ac:dyDescent="0.25">
      <c r="A534" s="156"/>
      <c r="B534" s="156"/>
      <c r="C534" s="156"/>
      <c r="D534" s="156"/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  <c r="Q534" s="156"/>
      <c r="R534" s="156"/>
      <c r="S534" s="156"/>
      <c r="T534" s="156"/>
      <c r="U534" s="156"/>
      <c r="V534" s="156"/>
      <c r="W534" s="156"/>
      <c r="X534" s="156"/>
      <c r="Y534" s="156"/>
      <c r="Z534" s="156"/>
    </row>
    <row r="535" spans="1:26" ht="15.75" customHeight="1" x14ac:dyDescent="0.25">
      <c r="A535" s="156"/>
      <c r="B535" s="156"/>
      <c r="C535" s="156"/>
      <c r="D535" s="156"/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  <c r="Q535" s="156"/>
      <c r="R535" s="156"/>
      <c r="S535" s="156"/>
      <c r="T535" s="156"/>
      <c r="U535" s="156"/>
      <c r="V535" s="156"/>
      <c r="W535" s="156"/>
      <c r="X535" s="156"/>
      <c r="Y535" s="156"/>
      <c r="Z535" s="156"/>
    </row>
    <row r="536" spans="1:26" ht="15.75" customHeight="1" x14ac:dyDescent="0.25">
      <c r="A536" s="156"/>
      <c r="B536" s="156"/>
      <c r="C536" s="156"/>
      <c r="D536" s="156"/>
      <c r="E536" s="156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  <c r="Q536" s="156"/>
      <c r="R536" s="156"/>
      <c r="S536" s="156"/>
      <c r="T536" s="156"/>
      <c r="U536" s="156"/>
      <c r="V536" s="156"/>
      <c r="W536" s="156"/>
      <c r="X536" s="156"/>
      <c r="Y536" s="156"/>
      <c r="Z536" s="156"/>
    </row>
    <row r="537" spans="1:26" ht="15.75" customHeight="1" x14ac:dyDescent="0.25">
      <c r="A537" s="156"/>
      <c r="B537" s="156"/>
      <c r="C537" s="156"/>
      <c r="D537" s="156"/>
      <c r="E537" s="156"/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  <c r="Q537" s="156"/>
      <c r="R537" s="156"/>
      <c r="S537" s="156"/>
      <c r="T537" s="156"/>
      <c r="U537" s="156"/>
      <c r="V537" s="156"/>
      <c r="W537" s="156"/>
      <c r="X537" s="156"/>
      <c r="Y537" s="156"/>
      <c r="Z537" s="156"/>
    </row>
    <row r="538" spans="1:26" ht="15.75" customHeight="1" x14ac:dyDescent="0.25">
      <c r="A538" s="156"/>
      <c r="B538" s="156"/>
      <c r="C538" s="156"/>
      <c r="D538" s="156"/>
      <c r="E538" s="156"/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  <c r="Q538" s="156"/>
      <c r="R538" s="156"/>
      <c r="S538" s="156"/>
      <c r="T538" s="156"/>
      <c r="U538" s="156"/>
      <c r="V538" s="156"/>
      <c r="W538" s="156"/>
      <c r="X538" s="156"/>
      <c r="Y538" s="156"/>
      <c r="Z538" s="156"/>
    </row>
    <row r="539" spans="1:26" ht="15.75" customHeight="1" x14ac:dyDescent="0.25">
      <c r="A539" s="156"/>
      <c r="B539" s="156"/>
      <c r="C539" s="156"/>
      <c r="D539" s="156"/>
      <c r="E539" s="156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</row>
    <row r="540" spans="1:26" ht="15.75" customHeight="1" x14ac:dyDescent="0.25">
      <c r="A540" s="156"/>
      <c r="B540" s="156"/>
      <c r="C540" s="156"/>
      <c r="D540" s="156"/>
      <c r="E540" s="156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  <c r="Q540" s="156"/>
      <c r="R540" s="156"/>
      <c r="S540" s="156"/>
      <c r="T540" s="156"/>
      <c r="U540" s="156"/>
      <c r="V540" s="156"/>
      <c r="W540" s="156"/>
      <c r="X540" s="156"/>
      <c r="Y540" s="156"/>
      <c r="Z540" s="156"/>
    </row>
    <row r="541" spans="1:26" ht="15.75" customHeight="1" x14ac:dyDescent="0.25">
      <c r="A541" s="156"/>
      <c r="B541" s="156"/>
      <c r="C541" s="156"/>
      <c r="D541" s="156"/>
      <c r="E541" s="156"/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  <c r="Q541" s="156"/>
      <c r="R541" s="156"/>
      <c r="S541" s="156"/>
      <c r="T541" s="156"/>
      <c r="U541" s="156"/>
      <c r="V541" s="156"/>
      <c r="W541" s="156"/>
      <c r="X541" s="156"/>
      <c r="Y541" s="156"/>
      <c r="Z541" s="156"/>
    </row>
    <row r="542" spans="1:26" ht="15.75" customHeight="1" x14ac:dyDescent="0.25">
      <c r="A542" s="156"/>
      <c r="B542" s="156"/>
      <c r="C542" s="156"/>
      <c r="D542" s="156"/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  <c r="Q542" s="156"/>
      <c r="R542" s="156"/>
      <c r="S542" s="156"/>
      <c r="T542" s="156"/>
      <c r="U542" s="156"/>
      <c r="V542" s="156"/>
      <c r="W542" s="156"/>
      <c r="X542" s="156"/>
      <c r="Y542" s="156"/>
      <c r="Z542" s="156"/>
    </row>
    <row r="543" spans="1:26" ht="15.75" customHeight="1" x14ac:dyDescent="0.25">
      <c r="A543" s="156"/>
      <c r="B543" s="156"/>
      <c r="C543" s="156"/>
      <c r="D543" s="156"/>
      <c r="E543" s="156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  <c r="Q543" s="156"/>
      <c r="R543" s="156"/>
      <c r="S543" s="156"/>
      <c r="T543" s="156"/>
      <c r="U543" s="156"/>
      <c r="V543" s="156"/>
      <c r="W543" s="156"/>
      <c r="X543" s="156"/>
      <c r="Y543" s="156"/>
      <c r="Z543" s="156"/>
    </row>
    <row r="544" spans="1:26" ht="15.75" customHeight="1" x14ac:dyDescent="0.25">
      <c r="A544" s="156"/>
      <c r="B544" s="156"/>
      <c r="C544" s="156"/>
      <c r="D544" s="156"/>
      <c r="E544" s="15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  <c r="Q544" s="156"/>
      <c r="R544" s="156"/>
      <c r="S544" s="156"/>
      <c r="T544" s="156"/>
      <c r="U544" s="156"/>
      <c r="V544" s="156"/>
      <c r="W544" s="156"/>
      <c r="X544" s="156"/>
      <c r="Y544" s="156"/>
      <c r="Z544" s="156"/>
    </row>
    <row r="545" spans="1:26" ht="15.75" customHeight="1" x14ac:dyDescent="0.25">
      <c r="A545" s="156"/>
      <c r="B545" s="156"/>
      <c r="C545" s="156"/>
      <c r="D545" s="156"/>
      <c r="E545" s="156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  <c r="Q545" s="156"/>
      <c r="R545" s="156"/>
      <c r="S545" s="156"/>
      <c r="T545" s="156"/>
      <c r="U545" s="156"/>
      <c r="V545" s="156"/>
      <c r="W545" s="156"/>
      <c r="X545" s="156"/>
      <c r="Y545" s="156"/>
      <c r="Z545" s="156"/>
    </row>
    <row r="546" spans="1:26" ht="15.75" customHeight="1" x14ac:dyDescent="0.25">
      <c r="A546" s="156"/>
      <c r="B546" s="156"/>
      <c r="C546" s="156"/>
      <c r="D546" s="156"/>
      <c r="E546" s="156"/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  <c r="Q546" s="156"/>
      <c r="R546" s="156"/>
      <c r="S546" s="156"/>
      <c r="T546" s="156"/>
      <c r="U546" s="156"/>
      <c r="V546" s="156"/>
      <c r="W546" s="156"/>
      <c r="X546" s="156"/>
      <c r="Y546" s="156"/>
      <c r="Z546" s="156"/>
    </row>
    <row r="547" spans="1:26" ht="15.75" customHeight="1" x14ac:dyDescent="0.25">
      <c r="A547" s="156"/>
      <c r="B547" s="156"/>
      <c r="C547" s="156"/>
      <c r="D547" s="156"/>
      <c r="E547" s="15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  <c r="Q547" s="156"/>
      <c r="R547" s="156"/>
      <c r="S547" s="156"/>
      <c r="T547" s="156"/>
      <c r="U547" s="156"/>
      <c r="V547" s="156"/>
      <c r="W547" s="156"/>
      <c r="X547" s="156"/>
      <c r="Y547" s="156"/>
      <c r="Z547" s="156"/>
    </row>
    <row r="548" spans="1:26" ht="15.75" customHeight="1" x14ac:dyDescent="0.25">
      <c r="A548" s="156"/>
      <c r="B548" s="156"/>
      <c r="C548" s="156"/>
      <c r="D548" s="156"/>
      <c r="E548" s="15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  <c r="Q548" s="156"/>
      <c r="R548" s="156"/>
      <c r="S548" s="156"/>
      <c r="T548" s="156"/>
      <c r="U548" s="156"/>
      <c r="V548" s="156"/>
      <c r="W548" s="156"/>
      <c r="X548" s="156"/>
      <c r="Y548" s="156"/>
      <c r="Z548" s="156"/>
    </row>
    <row r="549" spans="1:26" ht="15.75" customHeight="1" x14ac:dyDescent="0.25">
      <c r="A549" s="156"/>
      <c r="B549" s="156"/>
      <c r="C549" s="156"/>
      <c r="D549" s="156"/>
      <c r="E549" s="156"/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  <c r="Q549" s="156"/>
      <c r="R549" s="156"/>
      <c r="S549" s="156"/>
      <c r="T549" s="156"/>
      <c r="U549" s="156"/>
      <c r="V549" s="156"/>
      <c r="W549" s="156"/>
      <c r="X549" s="156"/>
      <c r="Y549" s="156"/>
      <c r="Z549" s="156"/>
    </row>
    <row r="550" spans="1:26" ht="15.75" customHeight="1" x14ac:dyDescent="0.25">
      <c r="A550" s="156"/>
      <c r="B550" s="156"/>
      <c r="C550" s="156"/>
      <c r="D550" s="156"/>
      <c r="E550" s="156"/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  <c r="Q550" s="156"/>
      <c r="R550" s="156"/>
      <c r="S550" s="156"/>
      <c r="T550" s="156"/>
      <c r="U550" s="156"/>
      <c r="V550" s="156"/>
      <c r="W550" s="156"/>
      <c r="X550" s="156"/>
      <c r="Y550" s="156"/>
      <c r="Z550" s="156"/>
    </row>
    <row r="551" spans="1:26" ht="15.75" customHeight="1" x14ac:dyDescent="0.25">
      <c r="A551" s="156"/>
      <c r="B551" s="156"/>
      <c r="C551" s="156"/>
      <c r="D551" s="156"/>
      <c r="E551" s="156"/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  <c r="Q551" s="156"/>
      <c r="R551" s="156"/>
      <c r="S551" s="156"/>
      <c r="T551" s="156"/>
      <c r="U551" s="156"/>
      <c r="V551" s="156"/>
      <c r="W551" s="156"/>
      <c r="X551" s="156"/>
      <c r="Y551" s="156"/>
      <c r="Z551" s="156"/>
    </row>
    <row r="552" spans="1:26" ht="15.75" customHeight="1" x14ac:dyDescent="0.25">
      <c r="A552" s="156"/>
      <c r="B552" s="156"/>
      <c r="C552" s="156"/>
      <c r="D552" s="156"/>
      <c r="E552" s="156"/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  <c r="Q552" s="156"/>
      <c r="R552" s="156"/>
      <c r="S552" s="156"/>
      <c r="T552" s="156"/>
      <c r="U552" s="156"/>
      <c r="V552" s="156"/>
      <c r="W552" s="156"/>
      <c r="X552" s="156"/>
      <c r="Y552" s="156"/>
      <c r="Z552" s="156"/>
    </row>
    <row r="553" spans="1:26" ht="15.75" customHeight="1" x14ac:dyDescent="0.25">
      <c r="A553" s="156"/>
      <c r="B553" s="156"/>
      <c r="C553" s="156"/>
      <c r="D553" s="156"/>
      <c r="E553" s="156"/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  <c r="Q553" s="156"/>
      <c r="R553" s="156"/>
      <c r="S553" s="156"/>
      <c r="T553" s="156"/>
      <c r="U553" s="156"/>
      <c r="V553" s="156"/>
      <c r="W553" s="156"/>
      <c r="X553" s="156"/>
      <c r="Y553" s="156"/>
      <c r="Z553" s="156"/>
    </row>
    <row r="554" spans="1:26" ht="15.75" customHeight="1" x14ac:dyDescent="0.25">
      <c r="A554" s="156"/>
      <c r="B554" s="156"/>
      <c r="C554" s="156"/>
      <c r="D554" s="156"/>
      <c r="E554" s="156"/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  <c r="Q554" s="156"/>
      <c r="R554" s="156"/>
      <c r="S554" s="156"/>
      <c r="T554" s="156"/>
      <c r="U554" s="156"/>
      <c r="V554" s="156"/>
      <c r="W554" s="156"/>
      <c r="X554" s="156"/>
      <c r="Y554" s="156"/>
      <c r="Z554" s="156"/>
    </row>
    <row r="555" spans="1:26" ht="15.75" customHeight="1" x14ac:dyDescent="0.25">
      <c r="A555" s="156"/>
      <c r="B555" s="156"/>
      <c r="C555" s="156"/>
      <c r="D555" s="156"/>
      <c r="E555" s="156"/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  <c r="Q555" s="156"/>
      <c r="R555" s="156"/>
      <c r="S555" s="156"/>
      <c r="T555" s="156"/>
      <c r="U555" s="156"/>
      <c r="V555" s="156"/>
      <c r="W555" s="156"/>
      <c r="X555" s="156"/>
      <c r="Y555" s="156"/>
      <c r="Z555" s="156"/>
    </row>
    <row r="556" spans="1:26" ht="15.75" customHeight="1" x14ac:dyDescent="0.25">
      <c r="A556" s="156"/>
      <c r="B556" s="156"/>
      <c r="C556" s="156"/>
      <c r="D556" s="156"/>
      <c r="E556" s="156"/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  <c r="Q556" s="156"/>
      <c r="R556" s="156"/>
      <c r="S556" s="156"/>
      <c r="T556" s="156"/>
      <c r="U556" s="156"/>
      <c r="V556" s="156"/>
      <c r="W556" s="156"/>
      <c r="X556" s="156"/>
      <c r="Y556" s="156"/>
      <c r="Z556" s="156"/>
    </row>
    <row r="557" spans="1:26" ht="15.75" customHeight="1" x14ac:dyDescent="0.25">
      <c r="A557" s="156"/>
      <c r="B557" s="156"/>
      <c r="C557" s="156"/>
      <c r="D557" s="156"/>
      <c r="E557" s="156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</row>
    <row r="558" spans="1:26" ht="15.75" customHeight="1" x14ac:dyDescent="0.25">
      <c r="A558" s="156"/>
      <c r="B558" s="156"/>
      <c r="C558" s="156"/>
      <c r="D558" s="156"/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</row>
    <row r="559" spans="1:26" ht="15.75" customHeight="1" x14ac:dyDescent="0.25">
      <c r="A559" s="156"/>
      <c r="B559" s="156"/>
      <c r="C559" s="156"/>
      <c r="D559" s="156"/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  <c r="Q559" s="156"/>
      <c r="R559" s="156"/>
      <c r="S559" s="156"/>
      <c r="T559" s="156"/>
      <c r="U559" s="156"/>
      <c r="V559" s="156"/>
      <c r="W559" s="156"/>
      <c r="X559" s="156"/>
      <c r="Y559" s="156"/>
      <c r="Z559" s="156"/>
    </row>
    <row r="560" spans="1:26" ht="15.75" customHeight="1" x14ac:dyDescent="0.25">
      <c r="A560" s="156"/>
      <c r="B560" s="156"/>
      <c r="C560" s="156"/>
      <c r="D560" s="156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  <c r="Q560" s="156"/>
      <c r="R560" s="156"/>
      <c r="S560" s="156"/>
      <c r="T560" s="156"/>
      <c r="U560" s="156"/>
      <c r="V560" s="156"/>
      <c r="W560" s="156"/>
      <c r="X560" s="156"/>
      <c r="Y560" s="156"/>
      <c r="Z560" s="156"/>
    </row>
    <row r="561" spans="1:26" ht="15.75" customHeight="1" x14ac:dyDescent="0.25">
      <c r="A561" s="156"/>
      <c r="B561" s="156"/>
      <c r="C561" s="156"/>
      <c r="D561" s="156"/>
      <c r="E561" s="156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  <c r="Q561" s="156"/>
      <c r="R561" s="156"/>
      <c r="S561" s="156"/>
      <c r="T561" s="156"/>
      <c r="U561" s="156"/>
      <c r="V561" s="156"/>
      <c r="W561" s="156"/>
      <c r="X561" s="156"/>
      <c r="Y561" s="156"/>
      <c r="Z561" s="156"/>
    </row>
    <row r="562" spans="1:26" ht="15.75" customHeight="1" x14ac:dyDescent="0.25">
      <c r="A562" s="156"/>
      <c r="B562" s="156"/>
      <c r="C562" s="156"/>
      <c r="D562" s="156"/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  <c r="Q562" s="156"/>
      <c r="R562" s="156"/>
      <c r="S562" s="156"/>
      <c r="T562" s="156"/>
      <c r="U562" s="156"/>
      <c r="V562" s="156"/>
      <c r="W562" s="156"/>
      <c r="X562" s="156"/>
      <c r="Y562" s="156"/>
      <c r="Z562" s="156"/>
    </row>
    <row r="563" spans="1:26" ht="15.75" customHeight="1" x14ac:dyDescent="0.25">
      <c r="A563" s="156"/>
      <c r="B563" s="156"/>
      <c r="C563" s="156"/>
      <c r="D563" s="156"/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  <c r="Q563" s="156"/>
      <c r="R563" s="156"/>
      <c r="S563" s="156"/>
      <c r="T563" s="156"/>
      <c r="U563" s="156"/>
      <c r="V563" s="156"/>
      <c r="W563" s="156"/>
      <c r="X563" s="156"/>
      <c r="Y563" s="156"/>
      <c r="Z563" s="156"/>
    </row>
    <row r="564" spans="1:26" ht="15.75" customHeight="1" x14ac:dyDescent="0.25">
      <c r="A564" s="156"/>
      <c r="B564" s="156"/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6"/>
      <c r="Y564" s="156"/>
      <c r="Z564" s="156"/>
    </row>
    <row r="565" spans="1:26" ht="15.75" customHeight="1" x14ac:dyDescent="0.25">
      <c r="A565" s="156"/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  <c r="Q565" s="156"/>
      <c r="R565" s="156"/>
      <c r="S565" s="156"/>
      <c r="T565" s="156"/>
      <c r="U565" s="156"/>
      <c r="V565" s="156"/>
      <c r="W565" s="156"/>
      <c r="X565" s="156"/>
      <c r="Y565" s="156"/>
      <c r="Z565" s="156"/>
    </row>
    <row r="566" spans="1:26" ht="15.75" customHeight="1" x14ac:dyDescent="0.25">
      <c r="A566" s="156"/>
      <c r="B566" s="156"/>
      <c r="C566" s="156"/>
      <c r="D566" s="156"/>
      <c r="E566" s="156"/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  <c r="Q566" s="156"/>
      <c r="R566" s="156"/>
      <c r="S566" s="156"/>
      <c r="T566" s="156"/>
      <c r="U566" s="156"/>
      <c r="V566" s="156"/>
      <c r="W566" s="156"/>
      <c r="X566" s="156"/>
      <c r="Y566" s="156"/>
      <c r="Z566" s="156"/>
    </row>
    <row r="567" spans="1:26" ht="15.75" customHeight="1" x14ac:dyDescent="0.25">
      <c r="A567" s="156"/>
      <c r="B567" s="156"/>
      <c r="C567" s="156"/>
      <c r="D567" s="156"/>
      <c r="E567" s="156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  <c r="Q567" s="156"/>
      <c r="R567" s="156"/>
      <c r="S567" s="156"/>
      <c r="T567" s="156"/>
      <c r="U567" s="156"/>
      <c r="V567" s="156"/>
      <c r="W567" s="156"/>
      <c r="X567" s="156"/>
      <c r="Y567" s="156"/>
      <c r="Z567" s="156"/>
    </row>
    <row r="568" spans="1:26" ht="15.75" customHeight="1" x14ac:dyDescent="0.25">
      <c r="A568" s="156"/>
      <c r="B568" s="156"/>
      <c r="C568" s="156"/>
      <c r="D568" s="156"/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  <c r="Q568" s="156"/>
      <c r="R568" s="156"/>
      <c r="S568" s="156"/>
      <c r="T568" s="156"/>
      <c r="U568" s="156"/>
      <c r="V568" s="156"/>
      <c r="W568" s="156"/>
      <c r="X568" s="156"/>
      <c r="Y568" s="156"/>
      <c r="Z568" s="156"/>
    </row>
    <row r="569" spans="1:26" ht="15.75" customHeight="1" x14ac:dyDescent="0.25">
      <c r="A569" s="156"/>
      <c r="B569" s="156"/>
      <c r="C569" s="156"/>
      <c r="D569" s="156"/>
      <c r="E569" s="15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  <c r="Q569" s="156"/>
      <c r="R569" s="156"/>
      <c r="S569" s="156"/>
      <c r="T569" s="156"/>
      <c r="U569" s="156"/>
      <c r="V569" s="156"/>
      <c r="W569" s="156"/>
      <c r="X569" s="156"/>
      <c r="Y569" s="156"/>
      <c r="Z569" s="156"/>
    </row>
    <row r="570" spans="1:26" ht="15.75" customHeight="1" x14ac:dyDescent="0.25">
      <c r="A570" s="156"/>
      <c r="B570" s="156"/>
      <c r="C570" s="156"/>
      <c r="D570" s="156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  <c r="Q570" s="156"/>
      <c r="R570" s="156"/>
      <c r="S570" s="156"/>
      <c r="T570" s="156"/>
      <c r="U570" s="156"/>
      <c r="V570" s="156"/>
      <c r="W570" s="156"/>
      <c r="X570" s="156"/>
      <c r="Y570" s="156"/>
      <c r="Z570" s="156"/>
    </row>
    <row r="571" spans="1:26" ht="15.75" customHeight="1" x14ac:dyDescent="0.25">
      <c r="A571" s="156"/>
      <c r="B571" s="156"/>
      <c r="C571" s="156"/>
      <c r="D571" s="156"/>
      <c r="E571" s="156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  <c r="Q571" s="156"/>
      <c r="R571" s="156"/>
      <c r="S571" s="156"/>
      <c r="T571" s="156"/>
      <c r="U571" s="156"/>
      <c r="V571" s="156"/>
      <c r="W571" s="156"/>
      <c r="X571" s="156"/>
      <c r="Y571" s="156"/>
      <c r="Z571" s="156"/>
    </row>
    <row r="572" spans="1:26" ht="15.75" customHeight="1" x14ac:dyDescent="0.25">
      <c r="A572" s="156"/>
      <c r="B572" s="156"/>
      <c r="C572" s="156"/>
      <c r="D572" s="156"/>
      <c r="E572" s="156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  <c r="R572" s="156"/>
      <c r="S572" s="156"/>
      <c r="T572" s="156"/>
      <c r="U572" s="156"/>
      <c r="V572" s="156"/>
      <c r="W572" s="156"/>
      <c r="X572" s="156"/>
      <c r="Y572" s="156"/>
      <c r="Z572" s="156"/>
    </row>
    <row r="573" spans="1:26" ht="15.75" customHeight="1" x14ac:dyDescent="0.25">
      <c r="A573" s="156"/>
      <c r="B573" s="156"/>
      <c r="C573" s="156"/>
      <c r="D573" s="156"/>
      <c r="E573" s="15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  <c r="Q573" s="156"/>
      <c r="R573" s="156"/>
      <c r="S573" s="156"/>
      <c r="T573" s="156"/>
      <c r="U573" s="156"/>
      <c r="V573" s="156"/>
      <c r="W573" s="156"/>
      <c r="X573" s="156"/>
      <c r="Y573" s="156"/>
      <c r="Z573" s="156"/>
    </row>
    <row r="574" spans="1:26" ht="15.75" customHeight="1" x14ac:dyDescent="0.25">
      <c r="A574" s="156"/>
      <c r="B574" s="156"/>
      <c r="C574" s="156"/>
      <c r="D574" s="156"/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  <c r="Z574" s="156"/>
    </row>
    <row r="575" spans="1:26" ht="15.75" customHeight="1" x14ac:dyDescent="0.25">
      <c r="A575" s="156"/>
      <c r="B575" s="156"/>
      <c r="C575" s="156"/>
      <c r="D575" s="156"/>
      <c r="E575" s="156"/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  <c r="Q575" s="156"/>
      <c r="R575" s="156"/>
      <c r="S575" s="156"/>
      <c r="T575" s="156"/>
      <c r="U575" s="156"/>
      <c r="V575" s="156"/>
      <c r="W575" s="156"/>
      <c r="X575" s="156"/>
      <c r="Y575" s="156"/>
      <c r="Z575" s="156"/>
    </row>
    <row r="576" spans="1:26" ht="15.75" customHeight="1" x14ac:dyDescent="0.25">
      <c r="A576" s="156"/>
      <c r="B576" s="156"/>
      <c r="C576" s="156"/>
      <c r="D576" s="156"/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</row>
    <row r="577" spans="1:26" ht="15.75" customHeight="1" x14ac:dyDescent="0.25">
      <c r="A577" s="156"/>
      <c r="B577" s="156"/>
      <c r="C577" s="156"/>
      <c r="D577" s="156"/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  <c r="Q577" s="156"/>
      <c r="R577" s="156"/>
      <c r="S577" s="156"/>
      <c r="T577" s="156"/>
      <c r="U577" s="156"/>
      <c r="V577" s="156"/>
      <c r="W577" s="156"/>
      <c r="X577" s="156"/>
      <c r="Y577" s="156"/>
      <c r="Z577" s="156"/>
    </row>
    <row r="578" spans="1:26" ht="15.75" customHeight="1" x14ac:dyDescent="0.25">
      <c r="A578" s="156"/>
      <c r="B578" s="156"/>
      <c r="C578" s="156"/>
      <c r="D578" s="156"/>
      <c r="E578" s="156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  <c r="Q578" s="156"/>
      <c r="R578" s="156"/>
      <c r="S578" s="156"/>
      <c r="T578" s="156"/>
      <c r="U578" s="156"/>
      <c r="V578" s="156"/>
      <c r="W578" s="156"/>
      <c r="X578" s="156"/>
      <c r="Y578" s="156"/>
      <c r="Z578" s="156"/>
    </row>
    <row r="579" spans="1:26" ht="15.75" customHeight="1" x14ac:dyDescent="0.25">
      <c r="A579" s="156"/>
      <c r="B579" s="156"/>
      <c r="C579" s="156"/>
      <c r="D579" s="156"/>
      <c r="E579" s="156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  <c r="Q579" s="156"/>
      <c r="R579" s="156"/>
      <c r="S579" s="156"/>
      <c r="T579" s="156"/>
      <c r="U579" s="156"/>
      <c r="V579" s="156"/>
      <c r="W579" s="156"/>
      <c r="X579" s="156"/>
      <c r="Y579" s="156"/>
      <c r="Z579" s="156"/>
    </row>
    <row r="580" spans="1:26" ht="15.75" customHeight="1" x14ac:dyDescent="0.25">
      <c r="A580" s="156"/>
      <c r="B580" s="156"/>
      <c r="C580" s="156"/>
      <c r="D580" s="156"/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  <c r="Q580" s="156"/>
      <c r="R580" s="156"/>
      <c r="S580" s="156"/>
      <c r="T580" s="156"/>
      <c r="U580" s="156"/>
      <c r="V580" s="156"/>
      <c r="W580" s="156"/>
      <c r="X580" s="156"/>
      <c r="Y580" s="156"/>
      <c r="Z580" s="156"/>
    </row>
    <row r="581" spans="1:26" ht="15.75" customHeight="1" x14ac:dyDescent="0.25">
      <c r="A581" s="156"/>
      <c r="B581" s="156"/>
      <c r="C581" s="156"/>
      <c r="D581" s="156"/>
      <c r="E581" s="156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  <c r="Q581" s="156"/>
      <c r="R581" s="156"/>
      <c r="S581" s="156"/>
      <c r="T581" s="156"/>
      <c r="U581" s="156"/>
      <c r="V581" s="156"/>
      <c r="W581" s="156"/>
      <c r="X581" s="156"/>
      <c r="Y581" s="156"/>
      <c r="Z581" s="156"/>
    </row>
    <row r="582" spans="1:26" ht="15.75" customHeight="1" x14ac:dyDescent="0.25">
      <c r="A582" s="156"/>
      <c r="B582" s="156"/>
      <c r="C582" s="156"/>
      <c r="D582" s="156"/>
      <c r="E582" s="156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  <c r="Q582" s="156"/>
      <c r="R582" s="156"/>
      <c r="S582" s="156"/>
      <c r="T582" s="156"/>
      <c r="U582" s="156"/>
      <c r="V582" s="156"/>
      <c r="W582" s="156"/>
      <c r="X582" s="156"/>
      <c r="Y582" s="156"/>
      <c r="Z582" s="156"/>
    </row>
    <row r="583" spans="1:26" ht="15.75" customHeight="1" x14ac:dyDescent="0.25">
      <c r="A583" s="156"/>
      <c r="B583" s="156"/>
      <c r="C583" s="156"/>
      <c r="D583" s="156"/>
      <c r="E583" s="156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  <c r="Q583" s="156"/>
      <c r="R583" s="156"/>
      <c r="S583" s="156"/>
      <c r="T583" s="156"/>
      <c r="U583" s="156"/>
      <c r="V583" s="156"/>
      <c r="W583" s="156"/>
      <c r="X583" s="156"/>
      <c r="Y583" s="156"/>
      <c r="Z583" s="156"/>
    </row>
    <row r="584" spans="1:26" ht="15.75" customHeight="1" x14ac:dyDescent="0.25">
      <c r="A584" s="156"/>
      <c r="B584" s="156"/>
      <c r="C584" s="156"/>
      <c r="D584" s="156"/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  <c r="Q584" s="156"/>
      <c r="R584" s="156"/>
      <c r="S584" s="156"/>
      <c r="T584" s="156"/>
      <c r="U584" s="156"/>
      <c r="V584" s="156"/>
      <c r="W584" s="156"/>
      <c r="X584" s="156"/>
      <c r="Y584" s="156"/>
      <c r="Z584" s="156"/>
    </row>
    <row r="585" spans="1:26" ht="15.75" customHeight="1" x14ac:dyDescent="0.25">
      <c r="A585" s="156"/>
      <c r="B585" s="156"/>
      <c r="C585" s="156"/>
      <c r="D585" s="156"/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  <c r="Q585" s="156"/>
      <c r="R585" s="156"/>
      <c r="S585" s="156"/>
      <c r="T585" s="156"/>
      <c r="U585" s="156"/>
      <c r="V585" s="156"/>
      <c r="W585" s="156"/>
      <c r="X585" s="156"/>
      <c r="Y585" s="156"/>
      <c r="Z585" s="156"/>
    </row>
    <row r="586" spans="1:26" ht="15.75" customHeight="1" x14ac:dyDescent="0.25">
      <c r="A586" s="156"/>
      <c r="B586" s="156"/>
      <c r="C586" s="156"/>
      <c r="D586" s="156"/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  <c r="Q586" s="156"/>
      <c r="R586" s="156"/>
      <c r="S586" s="156"/>
      <c r="T586" s="156"/>
      <c r="U586" s="156"/>
      <c r="V586" s="156"/>
      <c r="W586" s="156"/>
      <c r="X586" s="156"/>
      <c r="Y586" s="156"/>
      <c r="Z586" s="156"/>
    </row>
    <row r="587" spans="1:26" ht="15.75" customHeight="1" x14ac:dyDescent="0.25">
      <c r="A587" s="156"/>
      <c r="B587" s="156"/>
      <c r="C587" s="156"/>
      <c r="D587" s="156"/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  <c r="Q587" s="156"/>
      <c r="R587" s="156"/>
      <c r="S587" s="156"/>
      <c r="T587" s="156"/>
      <c r="U587" s="156"/>
      <c r="V587" s="156"/>
      <c r="W587" s="156"/>
      <c r="X587" s="156"/>
      <c r="Y587" s="156"/>
      <c r="Z587" s="156"/>
    </row>
    <row r="588" spans="1:26" ht="15.75" customHeight="1" x14ac:dyDescent="0.25">
      <c r="A588" s="156"/>
      <c r="B588" s="156"/>
      <c r="C588" s="156"/>
      <c r="D588" s="156"/>
      <c r="E588" s="156"/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  <c r="Q588" s="156"/>
      <c r="R588" s="156"/>
      <c r="S588" s="156"/>
      <c r="T588" s="156"/>
      <c r="U588" s="156"/>
      <c r="V588" s="156"/>
      <c r="W588" s="156"/>
      <c r="X588" s="156"/>
      <c r="Y588" s="156"/>
      <c r="Z588" s="156"/>
    </row>
    <row r="589" spans="1:26" ht="15.75" customHeight="1" x14ac:dyDescent="0.25">
      <c r="A589" s="156"/>
      <c r="B589" s="156"/>
      <c r="C589" s="156"/>
      <c r="D589" s="156"/>
      <c r="E589" s="15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  <c r="Q589" s="156"/>
      <c r="R589" s="156"/>
      <c r="S589" s="156"/>
      <c r="T589" s="156"/>
      <c r="U589" s="156"/>
      <c r="V589" s="156"/>
      <c r="W589" s="156"/>
      <c r="X589" s="156"/>
      <c r="Y589" s="156"/>
      <c r="Z589" s="156"/>
    </row>
    <row r="590" spans="1:26" ht="15.75" customHeight="1" x14ac:dyDescent="0.25">
      <c r="A590" s="156"/>
      <c r="B590" s="156"/>
      <c r="C590" s="156"/>
      <c r="D590" s="156"/>
      <c r="E590" s="15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  <c r="Q590" s="156"/>
      <c r="R590" s="156"/>
      <c r="S590" s="156"/>
      <c r="T590" s="156"/>
      <c r="U590" s="156"/>
      <c r="V590" s="156"/>
      <c r="W590" s="156"/>
      <c r="X590" s="156"/>
      <c r="Y590" s="156"/>
      <c r="Z590" s="156"/>
    </row>
    <row r="591" spans="1:26" ht="15.75" customHeight="1" x14ac:dyDescent="0.25">
      <c r="A591" s="156"/>
      <c r="B591" s="156"/>
      <c r="C591" s="156"/>
      <c r="D591" s="156"/>
      <c r="E591" s="156"/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  <c r="Q591" s="156"/>
      <c r="R591" s="156"/>
      <c r="S591" s="156"/>
      <c r="T591" s="156"/>
      <c r="U591" s="156"/>
      <c r="V591" s="156"/>
      <c r="W591" s="156"/>
      <c r="X591" s="156"/>
      <c r="Y591" s="156"/>
      <c r="Z591" s="156"/>
    </row>
    <row r="592" spans="1:26" ht="15.75" customHeight="1" x14ac:dyDescent="0.25">
      <c r="A592" s="156"/>
      <c r="B592" s="156"/>
      <c r="C592" s="156"/>
      <c r="D592" s="156"/>
      <c r="E592" s="15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  <c r="Q592" s="156"/>
      <c r="R592" s="156"/>
      <c r="S592" s="156"/>
      <c r="T592" s="156"/>
      <c r="U592" s="156"/>
      <c r="V592" s="156"/>
      <c r="W592" s="156"/>
      <c r="X592" s="156"/>
      <c r="Y592" s="156"/>
      <c r="Z592" s="156"/>
    </row>
    <row r="593" spans="1:26" ht="15.75" customHeight="1" x14ac:dyDescent="0.25">
      <c r="A593" s="156"/>
      <c r="B593" s="156"/>
      <c r="C593" s="156"/>
      <c r="D593" s="156"/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</row>
    <row r="594" spans="1:26" ht="15.75" customHeight="1" x14ac:dyDescent="0.25">
      <c r="A594" s="156"/>
      <c r="B594" s="156"/>
      <c r="C594" s="156"/>
      <c r="D594" s="156"/>
      <c r="E594" s="156"/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  <c r="Q594" s="156"/>
      <c r="R594" s="156"/>
      <c r="S594" s="156"/>
      <c r="T594" s="156"/>
      <c r="U594" s="156"/>
      <c r="V594" s="156"/>
      <c r="W594" s="156"/>
      <c r="X594" s="156"/>
      <c r="Y594" s="156"/>
      <c r="Z594" s="156"/>
    </row>
    <row r="595" spans="1:26" ht="15.75" customHeight="1" x14ac:dyDescent="0.25">
      <c r="A595" s="156"/>
      <c r="B595" s="156"/>
      <c r="C595" s="156"/>
      <c r="D595" s="156"/>
      <c r="E595" s="156"/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  <c r="Q595" s="156"/>
      <c r="R595" s="156"/>
      <c r="S595" s="156"/>
      <c r="T595" s="156"/>
      <c r="U595" s="156"/>
      <c r="V595" s="156"/>
      <c r="W595" s="156"/>
      <c r="X595" s="156"/>
      <c r="Y595" s="156"/>
      <c r="Z595" s="156"/>
    </row>
    <row r="596" spans="1:26" ht="15.75" customHeight="1" x14ac:dyDescent="0.25">
      <c r="A596" s="156"/>
      <c r="B596" s="156"/>
      <c r="C596" s="156"/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</row>
    <row r="597" spans="1:26" ht="15.75" customHeight="1" x14ac:dyDescent="0.25">
      <c r="A597" s="156"/>
      <c r="B597" s="156"/>
      <c r="C597" s="156"/>
      <c r="D597" s="156"/>
      <c r="E597" s="156"/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  <c r="Q597" s="156"/>
      <c r="R597" s="156"/>
      <c r="S597" s="156"/>
      <c r="T597" s="156"/>
      <c r="U597" s="156"/>
      <c r="V597" s="156"/>
      <c r="W597" s="156"/>
      <c r="X597" s="156"/>
      <c r="Y597" s="156"/>
      <c r="Z597" s="156"/>
    </row>
    <row r="598" spans="1:26" ht="15.75" customHeight="1" x14ac:dyDescent="0.25">
      <c r="A598" s="156"/>
      <c r="B598" s="156"/>
      <c r="C598" s="156"/>
      <c r="D598" s="156"/>
      <c r="E598" s="156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  <c r="Q598" s="156"/>
      <c r="R598" s="156"/>
      <c r="S598" s="156"/>
      <c r="T598" s="156"/>
      <c r="U598" s="156"/>
      <c r="V598" s="156"/>
      <c r="W598" s="156"/>
      <c r="X598" s="156"/>
      <c r="Y598" s="156"/>
      <c r="Z598" s="156"/>
    </row>
    <row r="599" spans="1:26" ht="15.75" customHeight="1" x14ac:dyDescent="0.25">
      <c r="A599" s="156"/>
      <c r="B599" s="156"/>
      <c r="C599" s="156"/>
      <c r="D599" s="156"/>
      <c r="E599" s="156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  <c r="Q599" s="156"/>
      <c r="R599" s="156"/>
      <c r="S599" s="156"/>
      <c r="T599" s="156"/>
      <c r="U599" s="156"/>
      <c r="V599" s="156"/>
      <c r="W599" s="156"/>
      <c r="X599" s="156"/>
      <c r="Y599" s="156"/>
      <c r="Z599" s="156"/>
    </row>
    <row r="600" spans="1:26" ht="15.75" customHeight="1" x14ac:dyDescent="0.25">
      <c r="A600" s="156"/>
      <c r="B600" s="156"/>
      <c r="C600" s="156"/>
      <c r="D600" s="156"/>
      <c r="E600" s="156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  <c r="Z600" s="156"/>
    </row>
    <row r="601" spans="1:26" ht="15.75" customHeight="1" x14ac:dyDescent="0.25">
      <c r="A601" s="156"/>
      <c r="B601" s="156"/>
      <c r="C601" s="156"/>
      <c r="D601" s="156"/>
      <c r="E601" s="156"/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  <c r="Q601" s="156"/>
      <c r="R601" s="156"/>
      <c r="S601" s="156"/>
      <c r="T601" s="156"/>
      <c r="U601" s="156"/>
      <c r="V601" s="156"/>
      <c r="W601" s="156"/>
      <c r="X601" s="156"/>
      <c r="Y601" s="156"/>
      <c r="Z601" s="156"/>
    </row>
    <row r="602" spans="1:26" ht="15.75" customHeight="1" x14ac:dyDescent="0.25">
      <c r="A602" s="156"/>
      <c r="B602" s="156"/>
      <c r="C602" s="156"/>
      <c r="D602" s="156"/>
      <c r="E602" s="15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  <c r="Q602" s="156"/>
      <c r="R602" s="156"/>
      <c r="S602" s="156"/>
      <c r="T602" s="156"/>
      <c r="U602" s="156"/>
      <c r="V602" s="156"/>
      <c r="W602" s="156"/>
      <c r="X602" s="156"/>
      <c r="Y602" s="156"/>
      <c r="Z602" s="156"/>
    </row>
    <row r="603" spans="1:26" ht="15.75" customHeight="1" x14ac:dyDescent="0.25">
      <c r="A603" s="156"/>
      <c r="B603" s="156"/>
      <c r="C603" s="156"/>
      <c r="D603" s="156"/>
      <c r="E603" s="156"/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  <c r="Q603" s="156"/>
      <c r="R603" s="156"/>
      <c r="S603" s="156"/>
      <c r="T603" s="156"/>
      <c r="U603" s="156"/>
      <c r="V603" s="156"/>
      <c r="W603" s="156"/>
      <c r="X603" s="156"/>
      <c r="Y603" s="156"/>
      <c r="Z603" s="156"/>
    </row>
    <row r="604" spans="1:26" ht="15.75" customHeight="1" x14ac:dyDescent="0.25">
      <c r="A604" s="156"/>
      <c r="B604" s="156"/>
      <c r="C604" s="156"/>
      <c r="D604" s="156"/>
      <c r="E604" s="156"/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6"/>
      <c r="Y604" s="156"/>
      <c r="Z604" s="156"/>
    </row>
    <row r="605" spans="1:26" ht="15.75" customHeight="1" x14ac:dyDescent="0.25">
      <c r="A605" s="156"/>
      <c r="B605" s="156"/>
      <c r="C605" s="156"/>
      <c r="D605" s="156"/>
      <c r="E605" s="156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  <c r="Q605" s="156"/>
      <c r="R605" s="156"/>
      <c r="S605" s="156"/>
      <c r="T605" s="156"/>
      <c r="U605" s="156"/>
      <c r="V605" s="156"/>
      <c r="W605" s="156"/>
      <c r="X605" s="156"/>
      <c r="Y605" s="156"/>
      <c r="Z605" s="156"/>
    </row>
    <row r="606" spans="1:26" ht="15.75" customHeight="1" x14ac:dyDescent="0.25">
      <c r="A606" s="156"/>
      <c r="B606" s="156"/>
      <c r="C606" s="156"/>
      <c r="D606" s="156"/>
      <c r="E606" s="15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  <c r="Q606" s="156"/>
      <c r="R606" s="156"/>
      <c r="S606" s="156"/>
      <c r="T606" s="156"/>
      <c r="U606" s="156"/>
      <c r="V606" s="156"/>
      <c r="W606" s="156"/>
      <c r="X606" s="156"/>
      <c r="Y606" s="156"/>
      <c r="Z606" s="156"/>
    </row>
    <row r="607" spans="1:26" ht="15.75" customHeight="1" x14ac:dyDescent="0.25">
      <c r="A607" s="156"/>
      <c r="B607" s="156"/>
      <c r="C607" s="156"/>
      <c r="D607" s="156"/>
      <c r="E607" s="156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  <c r="Q607" s="156"/>
      <c r="R607" s="156"/>
      <c r="S607" s="156"/>
      <c r="T607" s="156"/>
      <c r="U607" s="156"/>
      <c r="V607" s="156"/>
      <c r="W607" s="156"/>
      <c r="X607" s="156"/>
      <c r="Y607" s="156"/>
      <c r="Z607" s="156"/>
    </row>
    <row r="608" spans="1:26" ht="15.75" customHeight="1" x14ac:dyDescent="0.25">
      <c r="A608" s="156"/>
      <c r="B608" s="156"/>
      <c r="C608" s="156"/>
      <c r="D608" s="156"/>
      <c r="E608" s="156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  <c r="Q608" s="156"/>
      <c r="R608" s="156"/>
      <c r="S608" s="156"/>
      <c r="T608" s="156"/>
      <c r="U608" s="156"/>
      <c r="V608" s="156"/>
      <c r="W608" s="156"/>
      <c r="X608" s="156"/>
      <c r="Y608" s="156"/>
      <c r="Z608" s="156"/>
    </row>
    <row r="609" spans="1:26" ht="15.75" customHeight="1" x14ac:dyDescent="0.25">
      <c r="A609" s="156"/>
      <c r="B609" s="156"/>
      <c r="C609" s="156"/>
      <c r="D609" s="156"/>
      <c r="E609" s="156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  <c r="Q609" s="156"/>
      <c r="R609" s="156"/>
      <c r="S609" s="156"/>
      <c r="T609" s="156"/>
      <c r="U609" s="156"/>
      <c r="V609" s="156"/>
      <c r="W609" s="156"/>
      <c r="X609" s="156"/>
      <c r="Y609" s="156"/>
      <c r="Z609" s="156"/>
    </row>
    <row r="610" spans="1:26" ht="15.75" customHeight="1" x14ac:dyDescent="0.25">
      <c r="A610" s="156"/>
      <c r="B610" s="156"/>
      <c r="C610" s="156"/>
      <c r="D610" s="156"/>
      <c r="E610" s="156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</row>
    <row r="611" spans="1:26" ht="15.75" customHeight="1" x14ac:dyDescent="0.25">
      <c r="A611" s="156"/>
      <c r="B611" s="156"/>
      <c r="C611" s="156"/>
      <c r="D611" s="156"/>
      <c r="E611" s="15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  <c r="S611" s="156"/>
      <c r="T611" s="156"/>
      <c r="U611" s="156"/>
      <c r="V611" s="156"/>
      <c r="W611" s="156"/>
      <c r="X611" s="156"/>
      <c r="Y611" s="156"/>
      <c r="Z611" s="156"/>
    </row>
    <row r="612" spans="1:26" ht="15.75" customHeight="1" x14ac:dyDescent="0.25">
      <c r="A612" s="156"/>
      <c r="B612" s="156"/>
      <c r="C612" s="156"/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  <c r="S612" s="156"/>
      <c r="T612" s="156"/>
      <c r="U612" s="156"/>
      <c r="V612" s="156"/>
      <c r="W612" s="156"/>
      <c r="X612" s="156"/>
      <c r="Y612" s="156"/>
      <c r="Z612" s="156"/>
    </row>
    <row r="613" spans="1:26" ht="15.75" customHeight="1" x14ac:dyDescent="0.25">
      <c r="A613" s="156"/>
      <c r="B613" s="156"/>
      <c r="C613" s="156"/>
      <c r="D613" s="156"/>
      <c r="E613" s="156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  <c r="S613" s="156"/>
      <c r="T613" s="156"/>
      <c r="U613" s="156"/>
      <c r="V613" s="156"/>
      <c r="W613" s="156"/>
      <c r="X613" s="156"/>
      <c r="Y613" s="156"/>
      <c r="Z613" s="156"/>
    </row>
    <row r="614" spans="1:26" ht="15.75" customHeight="1" x14ac:dyDescent="0.25">
      <c r="A614" s="156"/>
      <c r="B614" s="156"/>
      <c r="C614" s="156"/>
      <c r="D614" s="156"/>
      <c r="E614" s="156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  <c r="S614" s="156"/>
      <c r="T614" s="156"/>
      <c r="U614" s="156"/>
      <c r="V614" s="156"/>
      <c r="W614" s="156"/>
      <c r="X614" s="156"/>
      <c r="Y614" s="156"/>
      <c r="Z614" s="156"/>
    </row>
    <row r="615" spans="1:26" ht="15.75" customHeight="1" x14ac:dyDescent="0.25">
      <c r="A615" s="156"/>
      <c r="B615" s="156"/>
      <c r="C615" s="156"/>
      <c r="D615" s="156"/>
      <c r="E615" s="15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  <c r="S615" s="156"/>
      <c r="T615" s="156"/>
      <c r="U615" s="156"/>
      <c r="V615" s="156"/>
      <c r="W615" s="156"/>
      <c r="X615" s="156"/>
      <c r="Y615" s="156"/>
      <c r="Z615" s="156"/>
    </row>
    <row r="616" spans="1:26" ht="15.75" customHeight="1" x14ac:dyDescent="0.25">
      <c r="A616" s="156"/>
      <c r="B616" s="156"/>
      <c r="C616" s="156"/>
      <c r="D616" s="156"/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  <c r="S616" s="156"/>
      <c r="T616" s="156"/>
      <c r="U616" s="156"/>
      <c r="V616" s="156"/>
      <c r="W616" s="156"/>
      <c r="X616" s="156"/>
      <c r="Y616" s="156"/>
      <c r="Z616" s="156"/>
    </row>
    <row r="617" spans="1:26" ht="15.75" customHeight="1" x14ac:dyDescent="0.25">
      <c r="A617" s="156"/>
      <c r="B617" s="156"/>
      <c r="C617" s="156"/>
      <c r="D617" s="156"/>
      <c r="E617" s="156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  <c r="U617" s="156"/>
      <c r="V617" s="156"/>
      <c r="W617" s="156"/>
      <c r="X617" s="156"/>
      <c r="Y617" s="156"/>
      <c r="Z617" s="156"/>
    </row>
    <row r="618" spans="1:26" ht="15.75" customHeight="1" x14ac:dyDescent="0.25">
      <c r="A618" s="156"/>
      <c r="B618" s="156"/>
      <c r="C618" s="156"/>
      <c r="D618" s="156"/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  <c r="Z618" s="156"/>
    </row>
    <row r="619" spans="1:26" ht="15.75" customHeight="1" x14ac:dyDescent="0.25">
      <c r="A619" s="156"/>
      <c r="B619" s="156"/>
      <c r="C619" s="156"/>
      <c r="D619" s="156"/>
      <c r="E619" s="156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  <c r="S619" s="156"/>
      <c r="T619" s="156"/>
      <c r="U619" s="156"/>
      <c r="V619" s="156"/>
      <c r="W619" s="156"/>
      <c r="X619" s="156"/>
      <c r="Y619" s="156"/>
      <c r="Z619" s="156"/>
    </row>
    <row r="620" spans="1:26" ht="15.75" customHeight="1" x14ac:dyDescent="0.25">
      <c r="A620" s="156"/>
      <c r="B620" s="156"/>
      <c r="C620" s="156"/>
      <c r="D620" s="156"/>
      <c r="E620" s="156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  <c r="S620" s="156"/>
      <c r="T620" s="156"/>
      <c r="U620" s="156"/>
      <c r="V620" s="156"/>
      <c r="W620" s="156"/>
      <c r="X620" s="156"/>
      <c r="Y620" s="156"/>
      <c r="Z620" s="156"/>
    </row>
    <row r="621" spans="1:26" ht="15.75" customHeight="1" x14ac:dyDescent="0.25">
      <c r="A621" s="156"/>
      <c r="B621" s="156"/>
      <c r="C621" s="156"/>
      <c r="D621" s="156"/>
      <c r="E621" s="156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  <c r="S621" s="156"/>
      <c r="T621" s="156"/>
      <c r="U621" s="156"/>
      <c r="V621" s="156"/>
      <c r="W621" s="156"/>
      <c r="X621" s="156"/>
      <c r="Y621" s="156"/>
      <c r="Z621" s="156"/>
    </row>
    <row r="622" spans="1:26" ht="15.75" customHeight="1" x14ac:dyDescent="0.25">
      <c r="A622" s="156"/>
      <c r="B622" s="156"/>
      <c r="C622" s="156"/>
      <c r="D622" s="156"/>
      <c r="E622" s="156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  <c r="S622" s="156"/>
      <c r="T622" s="156"/>
      <c r="U622" s="156"/>
      <c r="V622" s="156"/>
      <c r="W622" s="156"/>
      <c r="X622" s="156"/>
      <c r="Y622" s="156"/>
      <c r="Z622" s="156"/>
    </row>
    <row r="623" spans="1:26" ht="15.75" customHeight="1" x14ac:dyDescent="0.25">
      <c r="A623" s="156"/>
      <c r="B623" s="156"/>
      <c r="C623" s="156"/>
      <c r="D623" s="156"/>
      <c r="E623" s="15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  <c r="R623" s="156"/>
      <c r="S623" s="156"/>
      <c r="T623" s="156"/>
      <c r="U623" s="156"/>
      <c r="V623" s="156"/>
      <c r="W623" s="156"/>
      <c r="X623" s="156"/>
      <c r="Y623" s="156"/>
      <c r="Z623" s="156"/>
    </row>
    <row r="624" spans="1:26" ht="15.75" customHeight="1" x14ac:dyDescent="0.25">
      <c r="A624" s="156"/>
      <c r="B624" s="156"/>
      <c r="C624" s="156"/>
      <c r="D624" s="156"/>
      <c r="E624" s="156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  <c r="S624" s="156"/>
      <c r="T624" s="156"/>
      <c r="U624" s="156"/>
      <c r="V624" s="156"/>
      <c r="W624" s="156"/>
      <c r="X624" s="156"/>
      <c r="Y624" s="156"/>
      <c r="Z624" s="156"/>
    </row>
    <row r="625" spans="1:26" ht="15.75" customHeight="1" x14ac:dyDescent="0.25">
      <c r="A625" s="156"/>
      <c r="B625" s="156"/>
      <c r="C625" s="156"/>
      <c r="D625" s="156"/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/>
      <c r="T625" s="156"/>
      <c r="U625" s="156"/>
      <c r="V625" s="156"/>
      <c r="W625" s="156"/>
      <c r="X625" s="156"/>
      <c r="Y625" s="156"/>
      <c r="Z625" s="156"/>
    </row>
    <row r="626" spans="1:26" ht="15.75" customHeight="1" x14ac:dyDescent="0.25">
      <c r="A626" s="156"/>
      <c r="B626" s="156"/>
      <c r="C626" s="156"/>
      <c r="D626" s="156"/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  <c r="S626" s="156"/>
      <c r="T626" s="156"/>
      <c r="U626" s="156"/>
      <c r="V626" s="156"/>
      <c r="W626" s="156"/>
      <c r="X626" s="156"/>
      <c r="Y626" s="156"/>
      <c r="Z626" s="156"/>
    </row>
    <row r="627" spans="1:26" ht="15.75" customHeight="1" x14ac:dyDescent="0.25">
      <c r="A627" s="156"/>
      <c r="B627" s="156"/>
      <c r="C627" s="156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  <c r="S627" s="156"/>
      <c r="T627" s="156"/>
      <c r="U627" s="156"/>
      <c r="V627" s="156"/>
      <c r="W627" s="156"/>
      <c r="X627" s="156"/>
      <c r="Y627" s="156"/>
      <c r="Z627" s="156"/>
    </row>
    <row r="628" spans="1:26" ht="15.75" customHeight="1" x14ac:dyDescent="0.25">
      <c r="A628" s="156"/>
      <c r="B628" s="156"/>
      <c r="C628" s="156"/>
      <c r="D628" s="156"/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  <c r="S628" s="156"/>
      <c r="T628" s="156"/>
      <c r="U628" s="156"/>
      <c r="V628" s="156"/>
      <c r="W628" s="156"/>
      <c r="X628" s="156"/>
      <c r="Y628" s="156"/>
      <c r="Z628" s="156"/>
    </row>
    <row r="629" spans="1:26" ht="15.75" customHeight="1" x14ac:dyDescent="0.25">
      <c r="A629" s="156"/>
      <c r="B629" s="156"/>
      <c r="C629" s="156"/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</row>
    <row r="630" spans="1:26" ht="15.75" customHeight="1" x14ac:dyDescent="0.25">
      <c r="A630" s="156"/>
      <c r="B630" s="156"/>
      <c r="C630" s="156"/>
      <c r="D630" s="156"/>
      <c r="E630" s="15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  <c r="S630" s="156"/>
      <c r="T630" s="156"/>
      <c r="U630" s="156"/>
      <c r="V630" s="156"/>
      <c r="W630" s="156"/>
      <c r="X630" s="156"/>
      <c r="Y630" s="156"/>
      <c r="Z630" s="156"/>
    </row>
    <row r="631" spans="1:26" ht="15.75" customHeight="1" x14ac:dyDescent="0.25">
      <c r="A631" s="156"/>
      <c r="B631" s="156"/>
      <c r="C631" s="156"/>
      <c r="D631" s="156"/>
      <c r="E631" s="156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  <c r="S631" s="156"/>
      <c r="T631" s="156"/>
      <c r="U631" s="156"/>
      <c r="V631" s="156"/>
      <c r="W631" s="156"/>
      <c r="X631" s="156"/>
      <c r="Y631" s="156"/>
      <c r="Z631" s="156"/>
    </row>
    <row r="632" spans="1:26" ht="15.75" customHeight="1" x14ac:dyDescent="0.25">
      <c r="A632" s="156"/>
      <c r="B632" s="156"/>
      <c r="C632" s="156"/>
      <c r="D632" s="156"/>
      <c r="E632" s="15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  <c r="S632" s="156"/>
      <c r="T632" s="156"/>
      <c r="U632" s="156"/>
      <c r="V632" s="156"/>
      <c r="W632" s="156"/>
      <c r="X632" s="156"/>
      <c r="Y632" s="156"/>
      <c r="Z632" s="156"/>
    </row>
    <row r="633" spans="1:26" ht="15.75" customHeight="1" x14ac:dyDescent="0.25">
      <c r="A633" s="156"/>
      <c r="B633" s="156"/>
      <c r="C633" s="156"/>
      <c r="D633" s="156"/>
      <c r="E633" s="156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  <c r="S633" s="156"/>
      <c r="T633" s="156"/>
      <c r="U633" s="156"/>
      <c r="V633" s="156"/>
      <c r="W633" s="156"/>
      <c r="X633" s="156"/>
      <c r="Y633" s="156"/>
      <c r="Z633" s="156"/>
    </row>
    <row r="634" spans="1:26" ht="15.75" customHeight="1" x14ac:dyDescent="0.25">
      <c r="A634" s="156"/>
      <c r="B634" s="156"/>
      <c r="C634" s="156"/>
      <c r="D634" s="156"/>
      <c r="E634" s="156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  <c r="S634" s="156"/>
      <c r="T634" s="156"/>
      <c r="U634" s="156"/>
      <c r="V634" s="156"/>
      <c r="W634" s="156"/>
      <c r="X634" s="156"/>
      <c r="Y634" s="156"/>
      <c r="Z634" s="156"/>
    </row>
    <row r="635" spans="1:26" ht="15.75" customHeight="1" x14ac:dyDescent="0.25">
      <c r="A635" s="156"/>
      <c r="B635" s="156"/>
      <c r="C635" s="156"/>
      <c r="D635" s="156"/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  <c r="S635" s="156"/>
      <c r="T635" s="156"/>
      <c r="U635" s="156"/>
      <c r="V635" s="156"/>
      <c r="W635" s="156"/>
      <c r="X635" s="156"/>
      <c r="Y635" s="156"/>
      <c r="Z635" s="156"/>
    </row>
    <row r="636" spans="1:26" ht="15.75" customHeight="1" x14ac:dyDescent="0.25">
      <c r="A636" s="156"/>
      <c r="B636" s="156"/>
      <c r="C636" s="156"/>
      <c r="D636" s="156"/>
      <c r="E636" s="156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  <c r="S636" s="156"/>
      <c r="T636" s="156"/>
      <c r="U636" s="156"/>
      <c r="V636" s="156"/>
      <c r="W636" s="156"/>
      <c r="X636" s="156"/>
      <c r="Y636" s="156"/>
      <c r="Z636" s="156"/>
    </row>
    <row r="637" spans="1:26" ht="15.75" customHeight="1" x14ac:dyDescent="0.25">
      <c r="A637" s="156"/>
      <c r="B637" s="156"/>
      <c r="C637" s="156"/>
      <c r="D637" s="156"/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  <c r="S637" s="156"/>
      <c r="T637" s="156"/>
      <c r="U637" s="156"/>
      <c r="V637" s="156"/>
      <c r="W637" s="156"/>
      <c r="X637" s="156"/>
      <c r="Y637" s="156"/>
      <c r="Z637" s="156"/>
    </row>
    <row r="638" spans="1:26" ht="15.75" customHeight="1" x14ac:dyDescent="0.25">
      <c r="A638" s="156"/>
      <c r="B638" s="156"/>
      <c r="C638" s="156"/>
      <c r="D638" s="156"/>
      <c r="E638" s="15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</row>
    <row r="639" spans="1:26" ht="15.75" customHeight="1" x14ac:dyDescent="0.25">
      <c r="A639" s="156"/>
      <c r="B639" s="156"/>
      <c r="C639" s="156"/>
      <c r="D639" s="156"/>
      <c r="E639" s="156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  <c r="S639" s="156"/>
      <c r="T639" s="156"/>
      <c r="U639" s="156"/>
      <c r="V639" s="156"/>
      <c r="W639" s="156"/>
      <c r="X639" s="156"/>
      <c r="Y639" s="156"/>
      <c r="Z639" s="156"/>
    </row>
    <row r="640" spans="1:26" ht="15.75" customHeight="1" x14ac:dyDescent="0.25">
      <c r="A640" s="156"/>
      <c r="B640" s="156"/>
      <c r="C640" s="156"/>
      <c r="D640" s="156"/>
      <c r="E640" s="156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  <c r="S640" s="156"/>
      <c r="T640" s="156"/>
      <c r="U640" s="156"/>
      <c r="V640" s="156"/>
      <c r="W640" s="156"/>
      <c r="X640" s="156"/>
      <c r="Y640" s="156"/>
      <c r="Z640" s="156"/>
    </row>
    <row r="641" spans="1:26" ht="15.75" customHeight="1" x14ac:dyDescent="0.25">
      <c r="A641" s="156"/>
      <c r="B641" s="156"/>
      <c r="C641" s="156"/>
      <c r="D641" s="156"/>
      <c r="E641" s="15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/>
      <c r="T641" s="156"/>
      <c r="U641" s="156"/>
      <c r="V641" s="156"/>
      <c r="W641" s="156"/>
      <c r="X641" s="156"/>
      <c r="Y641" s="156"/>
      <c r="Z641" s="156"/>
    </row>
    <row r="642" spans="1:26" ht="15.75" customHeight="1" x14ac:dyDescent="0.25">
      <c r="A642" s="156"/>
      <c r="B642" s="156"/>
      <c r="C642" s="156"/>
      <c r="D642" s="156"/>
      <c r="E642" s="15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  <c r="S642" s="156"/>
      <c r="T642" s="156"/>
      <c r="U642" s="156"/>
      <c r="V642" s="156"/>
      <c r="W642" s="156"/>
      <c r="X642" s="156"/>
      <c r="Y642" s="156"/>
      <c r="Z642" s="156"/>
    </row>
    <row r="643" spans="1:26" ht="15.75" customHeight="1" x14ac:dyDescent="0.25">
      <c r="A643" s="156"/>
      <c r="B643" s="156"/>
      <c r="C643" s="156"/>
      <c r="D643" s="156"/>
      <c r="E643" s="156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  <c r="S643" s="156"/>
      <c r="T643" s="156"/>
      <c r="U643" s="156"/>
      <c r="V643" s="156"/>
      <c r="W643" s="156"/>
      <c r="X643" s="156"/>
      <c r="Y643" s="156"/>
      <c r="Z643" s="156"/>
    </row>
    <row r="644" spans="1:26" ht="15.75" customHeight="1" x14ac:dyDescent="0.25">
      <c r="A644" s="156"/>
      <c r="B644" s="156"/>
      <c r="C644" s="156"/>
      <c r="D644" s="156"/>
      <c r="E644" s="156"/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6"/>
      <c r="Y644" s="156"/>
      <c r="Z644" s="156"/>
    </row>
    <row r="645" spans="1:26" ht="15.75" customHeight="1" x14ac:dyDescent="0.25">
      <c r="A645" s="156"/>
      <c r="B645" s="156"/>
      <c r="C645" s="156"/>
      <c r="D645" s="156"/>
      <c r="E645" s="156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  <c r="S645" s="156"/>
      <c r="T645" s="156"/>
      <c r="U645" s="156"/>
      <c r="V645" s="156"/>
      <c r="W645" s="156"/>
      <c r="X645" s="156"/>
      <c r="Y645" s="156"/>
      <c r="Z645" s="156"/>
    </row>
    <row r="646" spans="1:26" ht="15.75" customHeight="1" x14ac:dyDescent="0.25">
      <c r="A646" s="156"/>
      <c r="B646" s="156"/>
      <c r="C646" s="156"/>
      <c r="D646" s="156"/>
      <c r="E646" s="15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  <c r="S646" s="156"/>
      <c r="T646" s="156"/>
      <c r="U646" s="156"/>
      <c r="V646" s="156"/>
      <c r="W646" s="156"/>
      <c r="X646" s="156"/>
      <c r="Y646" s="156"/>
      <c r="Z646" s="156"/>
    </row>
    <row r="647" spans="1:26" ht="15.75" customHeight="1" x14ac:dyDescent="0.25">
      <c r="A647" s="156"/>
      <c r="B647" s="156"/>
      <c r="C647" s="156"/>
      <c r="D647" s="156"/>
      <c r="E647" s="156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  <c r="S647" s="156"/>
      <c r="T647" s="156"/>
      <c r="U647" s="156"/>
      <c r="V647" s="156"/>
      <c r="W647" s="156"/>
      <c r="X647" s="156"/>
      <c r="Y647" s="156"/>
      <c r="Z647" s="156"/>
    </row>
    <row r="648" spans="1:26" ht="15.75" customHeight="1" x14ac:dyDescent="0.25">
      <c r="A648" s="156"/>
      <c r="B648" s="156"/>
      <c r="C648" s="156"/>
      <c r="D648" s="156"/>
      <c r="E648" s="156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  <c r="S648" s="156"/>
      <c r="T648" s="156"/>
      <c r="U648" s="156"/>
      <c r="V648" s="156"/>
      <c r="W648" s="156"/>
      <c r="X648" s="156"/>
      <c r="Y648" s="156"/>
      <c r="Z648" s="156"/>
    </row>
    <row r="649" spans="1:26" ht="15.75" customHeight="1" x14ac:dyDescent="0.25">
      <c r="A649" s="156"/>
      <c r="B649" s="156"/>
      <c r="C649" s="156"/>
      <c r="D649" s="156"/>
      <c r="E649" s="156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  <c r="S649" s="156"/>
      <c r="T649" s="156"/>
      <c r="U649" s="156"/>
      <c r="V649" s="156"/>
      <c r="W649" s="156"/>
      <c r="X649" s="156"/>
      <c r="Y649" s="156"/>
      <c r="Z649" s="156"/>
    </row>
    <row r="650" spans="1:26" ht="15.75" customHeight="1" x14ac:dyDescent="0.25">
      <c r="A650" s="156"/>
      <c r="B650" s="156"/>
      <c r="C650" s="156"/>
      <c r="D650" s="156"/>
      <c r="E650" s="15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/>
      <c r="T650" s="156"/>
      <c r="U650" s="156"/>
      <c r="V650" s="156"/>
      <c r="W650" s="156"/>
      <c r="X650" s="156"/>
      <c r="Y650" s="156"/>
      <c r="Z650" s="156"/>
    </row>
    <row r="651" spans="1:26" ht="15.75" customHeight="1" x14ac:dyDescent="0.25">
      <c r="A651" s="156"/>
      <c r="B651" s="156"/>
      <c r="C651" s="156"/>
      <c r="D651" s="156"/>
      <c r="E651" s="156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  <c r="X651" s="156"/>
      <c r="Y651" s="156"/>
      <c r="Z651" s="156"/>
    </row>
    <row r="652" spans="1:26" ht="15.75" customHeight="1" x14ac:dyDescent="0.25">
      <c r="A652" s="156"/>
      <c r="B652" s="156"/>
      <c r="C652" s="156"/>
      <c r="D652" s="156"/>
      <c r="E652" s="156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  <c r="R652" s="156"/>
      <c r="S652" s="156"/>
      <c r="T652" s="156"/>
      <c r="U652" s="156"/>
      <c r="V652" s="156"/>
      <c r="W652" s="156"/>
      <c r="X652" s="156"/>
      <c r="Y652" s="156"/>
      <c r="Z652" s="156"/>
    </row>
    <row r="653" spans="1:26" ht="15.75" customHeight="1" x14ac:dyDescent="0.25">
      <c r="A653" s="156"/>
      <c r="B653" s="156"/>
      <c r="C653" s="156"/>
      <c r="D653" s="156"/>
      <c r="E653" s="15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  <c r="R653" s="156"/>
      <c r="S653" s="156"/>
      <c r="T653" s="156"/>
      <c r="U653" s="156"/>
      <c r="V653" s="156"/>
      <c r="W653" s="156"/>
      <c r="X653" s="156"/>
      <c r="Y653" s="156"/>
      <c r="Z653" s="156"/>
    </row>
    <row r="654" spans="1:26" ht="15.75" customHeight="1" x14ac:dyDescent="0.25">
      <c r="A654" s="156"/>
      <c r="B654" s="156"/>
      <c r="C654" s="156"/>
      <c r="D654" s="156"/>
      <c r="E654" s="15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  <c r="R654" s="156"/>
      <c r="S654" s="156"/>
      <c r="T654" s="156"/>
      <c r="U654" s="156"/>
      <c r="V654" s="156"/>
      <c r="W654" s="156"/>
      <c r="X654" s="156"/>
      <c r="Y654" s="156"/>
      <c r="Z654" s="156"/>
    </row>
    <row r="655" spans="1:26" ht="15.75" customHeight="1" x14ac:dyDescent="0.25">
      <c r="A655" s="156"/>
      <c r="B655" s="156"/>
      <c r="C655" s="156"/>
      <c r="D655" s="156"/>
      <c r="E655" s="156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  <c r="R655" s="156"/>
      <c r="S655" s="156"/>
      <c r="T655" s="156"/>
      <c r="U655" s="156"/>
      <c r="V655" s="156"/>
      <c r="W655" s="156"/>
      <c r="X655" s="156"/>
      <c r="Y655" s="156"/>
      <c r="Z655" s="156"/>
    </row>
    <row r="656" spans="1:26" ht="15.75" customHeight="1" x14ac:dyDescent="0.25">
      <c r="A656" s="156"/>
      <c r="B656" s="156"/>
      <c r="C656" s="156"/>
      <c r="D656" s="156"/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/>
      <c r="S656" s="156"/>
      <c r="T656" s="156"/>
      <c r="U656" s="156"/>
      <c r="V656" s="156"/>
      <c r="W656" s="156"/>
      <c r="X656" s="156"/>
      <c r="Y656" s="156"/>
      <c r="Z656" s="156"/>
    </row>
    <row r="657" spans="1:26" ht="15.75" customHeight="1" x14ac:dyDescent="0.25">
      <c r="A657" s="156"/>
      <c r="B657" s="156"/>
      <c r="C657" s="156"/>
      <c r="D657" s="156"/>
      <c r="E657" s="156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  <c r="R657" s="156"/>
      <c r="S657" s="156"/>
      <c r="T657" s="156"/>
      <c r="U657" s="156"/>
      <c r="V657" s="156"/>
      <c r="W657" s="156"/>
      <c r="X657" s="156"/>
      <c r="Y657" s="156"/>
      <c r="Z657" s="156"/>
    </row>
    <row r="658" spans="1:26" ht="15.75" customHeight="1" x14ac:dyDescent="0.25">
      <c r="A658" s="156"/>
      <c r="B658" s="156"/>
      <c r="C658" s="156"/>
      <c r="D658" s="156"/>
      <c r="E658" s="156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  <c r="R658" s="156"/>
      <c r="S658" s="156"/>
      <c r="T658" s="156"/>
      <c r="U658" s="156"/>
      <c r="V658" s="156"/>
      <c r="W658" s="156"/>
      <c r="X658" s="156"/>
      <c r="Y658" s="156"/>
      <c r="Z658" s="156"/>
    </row>
    <row r="659" spans="1:26" ht="15.75" customHeight="1" x14ac:dyDescent="0.25">
      <c r="A659" s="156"/>
      <c r="B659" s="156"/>
      <c r="C659" s="156"/>
      <c r="D659" s="156"/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  <c r="S659" s="156"/>
      <c r="T659" s="156"/>
      <c r="U659" s="156"/>
      <c r="V659" s="156"/>
      <c r="W659" s="156"/>
      <c r="X659" s="156"/>
      <c r="Y659" s="156"/>
      <c r="Z659" s="156"/>
    </row>
    <row r="660" spans="1:26" ht="15.75" customHeight="1" x14ac:dyDescent="0.25">
      <c r="A660" s="156"/>
      <c r="B660" s="156"/>
      <c r="C660" s="156"/>
      <c r="D660" s="156"/>
      <c r="E660" s="156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  <c r="R660" s="156"/>
      <c r="S660" s="156"/>
      <c r="T660" s="156"/>
      <c r="U660" s="156"/>
      <c r="V660" s="156"/>
      <c r="W660" s="156"/>
      <c r="X660" s="156"/>
      <c r="Y660" s="156"/>
      <c r="Z660" s="156"/>
    </row>
    <row r="661" spans="1:26" ht="15.75" customHeight="1" x14ac:dyDescent="0.25">
      <c r="A661" s="156"/>
      <c r="B661" s="156"/>
      <c r="C661" s="156"/>
      <c r="D661" s="156"/>
      <c r="E661" s="156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6"/>
    </row>
    <row r="662" spans="1:26" ht="15.75" customHeight="1" x14ac:dyDescent="0.25">
      <c r="A662" s="156"/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</row>
    <row r="663" spans="1:26" ht="15.75" customHeight="1" x14ac:dyDescent="0.25">
      <c r="A663" s="156"/>
      <c r="B663" s="156"/>
      <c r="C663" s="156"/>
      <c r="D663" s="156"/>
      <c r="E663" s="156"/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  <c r="Q663" s="156"/>
      <c r="R663" s="156"/>
      <c r="S663" s="156"/>
      <c r="T663" s="156"/>
      <c r="U663" s="156"/>
      <c r="V663" s="156"/>
      <c r="W663" s="156"/>
      <c r="X663" s="156"/>
      <c r="Y663" s="156"/>
      <c r="Z663" s="156"/>
    </row>
    <row r="664" spans="1:26" ht="15.75" customHeight="1" x14ac:dyDescent="0.25">
      <c r="A664" s="156"/>
      <c r="B664" s="156"/>
      <c r="C664" s="156"/>
      <c r="D664" s="156"/>
      <c r="E664" s="156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  <c r="Q664" s="156"/>
      <c r="R664" s="156"/>
      <c r="S664" s="156"/>
      <c r="T664" s="156"/>
      <c r="U664" s="156"/>
      <c r="V664" s="156"/>
      <c r="W664" s="156"/>
      <c r="X664" s="156"/>
      <c r="Y664" s="156"/>
      <c r="Z664" s="156"/>
    </row>
    <row r="665" spans="1:26" ht="15.75" customHeight="1" x14ac:dyDescent="0.25">
      <c r="A665" s="156"/>
      <c r="B665" s="156"/>
      <c r="C665" s="156"/>
      <c r="D665" s="156"/>
      <c r="E665" s="156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/>
      <c r="T665" s="156"/>
      <c r="U665" s="156"/>
      <c r="V665" s="156"/>
      <c r="W665" s="156"/>
      <c r="X665" s="156"/>
      <c r="Y665" s="156"/>
      <c r="Z665" s="156"/>
    </row>
    <row r="666" spans="1:26" ht="15.75" customHeight="1" x14ac:dyDescent="0.25">
      <c r="A666" s="156"/>
      <c r="B666" s="156"/>
      <c r="C666" s="156"/>
      <c r="D666" s="156"/>
      <c r="E666" s="15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  <c r="Q666" s="156"/>
      <c r="R666" s="156"/>
      <c r="S666" s="156"/>
      <c r="T666" s="156"/>
      <c r="U666" s="156"/>
      <c r="V666" s="156"/>
      <c r="W666" s="156"/>
      <c r="X666" s="156"/>
      <c r="Y666" s="156"/>
      <c r="Z666" s="156"/>
    </row>
    <row r="667" spans="1:26" ht="15.75" customHeight="1" x14ac:dyDescent="0.25">
      <c r="A667" s="156"/>
      <c r="B667" s="156"/>
      <c r="C667" s="156"/>
      <c r="D667" s="156"/>
      <c r="E667" s="156"/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  <c r="Q667" s="156"/>
      <c r="R667" s="156"/>
      <c r="S667" s="156"/>
      <c r="T667" s="156"/>
      <c r="U667" s="156"/>
      <c r="V667" s="156"/>
      <c r="W667" s="156"/>
      <c r="X667" s="156"/>
      <c r="Y667" s="156"/>
      <c r="Z667" s="156"/>
    </row>
    <row r="668" spans="1:26" ht="15.75" customHeight="1" x14ac:dyDescent="0.25">
      <c r="A668" s="156"/>
      <c r="B668" s="156"/>
      <c r="C668" s="156"/>
      <c r="D668" s="156"/>
      <c r="E668" s="156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  <c r="Q668" s="156"/>
      <c r="R668" s="156"/>
      <c r="S668" s="156"/>
      <c r="T668" s="156"/>
      <c r="U668" s="156"/>
      <c r="V668" s="156"/>
      <c r="W668" s="156"/>
      <c r="X668" s="156"/>
      <c r="Y668" s="156"/>
      <c r="Z668" s="156"/>
    </row>
    <row r="669" spans="1:26" ht="15.75" customHeight="1" x14ac:dyDescent="0.25">
      <c r="A669" s="156"/>
      <c r="B669" s="156"/>
      <c r="C669" s="156"/>
      <c r="D669" s="156"/>
      <c r="E669" s="15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  <c r="Q669" s="156"/>
      <c r="R669" s="156"/>
      <c r="S669" s="156"/>
      <c r="T669" s="156"/>
      <c r="U669" s="156"/>
      <c r="V669" s="156"/>
      <c r="W669" s="156"/>
      <c r="X669" s="156"/>
      <c r="Y669" s="156"/>
      <c r="Z669" s="156"/>
    </row>
    <row r="670" spans="1:26" ht="15.75" customHeight="1" x14ac:dyDescent="0.25">
      <c r="A670" s="156"/>
      <c r="B670" s="156"/>
      <c r="C670" s="156"/>
      <c r="D670" s="156"/>
      <c r="E670" s="15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  <c r="Q670" s="156"/>
      <c r="R670" s="156"/>
      <c r="S670" s="156"/>
      <c r="T670" s="156"/>
      <c r="U670" s="156"/>
      <c r="V670" s="156"/>
      <c r="W670" s="156"/>
      <c r="X670" s="156"/>
      <c r="Y670" s="156"/>
      <c r="Z670" s="156"/>
    </row>
    <row r="671" spans="1:26" ht="15.75" customHeight="1" x14ac:dyDescent="0.25">
      <c r="A671" s="156"/>
      <c r="B671" s="156"/>
      <c r="C671" s="156"/>
      <c r="D671" s="156"/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6"/>
      <c r="V671" s="156"/>
      <c r="W671" s="156"/>
      <c r="X671" s="156"/>
      <c r="Y671" s="156"/>
      <c r="Z671" s="156"/>
    </row>
    <row r="672" spans="1:26" ht="15.75" customHeight="1" x14ac:dyDescent="0.25">
      <c r="A672" s="156"/>
      <c r="B672" s="156"/>
      <c r="C672" s="156"/>
      <c r="D672" s="156"/>
      <c r="E672" s="156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  <c r="Q672" s="156"/>
      <c r="R672" s="156"/>
      <c r="S672" s="156"/>
      <c r="T672" s="156"/>
      <c r="U672" s="156"/>
      <c r="V672" s="156"/>
      <c r="W672" s="156"/>
      <c r="X672" s="156"/>
      <c r="Y672" s="156"/>
      <c r="Z672" s="156"/>
    </row>
    <row r="673" spans="1:26" ht="15.75" customHeight="1" x14ac:dyDescent="0.25">
      <c r="A673" s="156"/>
      <c r="B673" s="156"/>
      <c r="C673" s="156"/>
      <c r="D673" s="156"/>
      <c r="E673" s="156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  <c r="Q673" s="156"/>
      <c r="R673" s="156"/>
      <c r="S673" s="156"/>
      <c r="T673" s="156"/>
      <c r="U673" s="156"/>
      <c r="V673" s="156"/>
      <c r="W673" s="156"/>
      <c r="X673" s="156"/>
      <c r="Y673" s="156"/>
      <c r="Z673" s="156"/>
    </row>
    <row r="674" spans="1:26" ht="15.75" customHeight="1" x14ac:dyDescent="0.25">
      <c r="A674" s="156"/>
      <c r="B674" s="156"/>
      <c r="C674" s="156"/>
      <c r="D674" s="156"/>
      <c r="E674" s="156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/>
      <c r="T674" s="156"/>
      <c r="U674" s="156"/>
      <c r="V674" s="156"/>
      <c r="W674" s="156"/>
      <c r="X674" s="156"/>
      <c r="Y674" s="156"/>
      <c r="Z674" s="156"/>
    </row>
    <row r="675" spans="1:26" ht="15.75" customHeight="1" x14ac:dyDescent="0.25">
      <c r="A675" s="156"/>
      <c r="B675" s="156"/>
      <c r="C675" s="156"/>
      <c r="D675" s="156"/>
      <c r="E675" s="156"/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  <c r="Q675" s="156"/>
      <c r="R675" s="156"/>
      <c r="S675" s="156"/>
      <c r="T675" s="156"/>
      <c r="U675" s="156"/>
      <c r="V675" s="156"/>
      <c r="W675" s="156"/>
      <c r="X675" s="156"/>
      <c r="Y675" s="156"/>
      <c r="Z675" s="156"/>
    </row>
    <row r="676" spans="1:26" ht="15.75" customHeight="1" x14ac:dyDescent="0.25">
      <c r="A676" s="156"/>
      <c r="B676" s="156"/>
      <c r="C676" s="156"/>
      <c r="D676" s="156"/>
      <c r="E676" s="156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  <c r="Q676" s="156"/>
      <c r="R676" s="156"/>
      <c r="S676" s="156"/>
      <c r="T676" s="156"/>
      <c r="U676" s="156"/>
      <c r="V676" s="156"/>
      <c r="W676" s="156"/>
      <c r="X676" s="156"/>
      <c r="Y676" s="156"/>
      <c r="Z676" s="156"/>
    </row>
    <row r="677" spans="1:26" ht="15.75" customHeight="1" x14ac:dyDescent="0.25">
      <c r="A677" s="156"/>
      <c r="B677" s="156"/>
      <c r="C677" s="156"/>
      <c r="D677" s="156"/>
      <c r="E677" s="156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  <c r="Q677" s="156"/>
      <c r="R677" s="156"/>
      <c r="S677" s="156"/>
      <c r="T677" s="156"/>
      <c r="U677" s="156"/>
      <c r="V677" s="156"/>
      <c r="W677" s="156"/>
      <c r="X677" s="156"/>
      <c r="Y677" s="156"/>
      <c r="Z677" s="156"/>
    </row>
    <row r="678" spans="1:26" ht="15.75" customHeight="1" x14ac:dyDescent="0.25">
      <c r="A678" s="156"/>
      <c r="B678" s="156"/>
      <c r="C678" s="156"/>
      <c r="D678" s="156"/>
      <c r="E678" s="156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  <c r="Q678" s="156"/>
      <c r="R678" s="156"/>
      <c r="S678" s="156"/>
      <c r="T678" s="156"/>
      <c r="U678" s="156"/>
      <c r="V678" s="156"/>
      <c r="W678" s="156"/>
      <c r="X678" s="156"/>
      <c r="Y678" s="156"/>
      <c r="Z678" s="156"/>
    </row>
    <row r="679" spans="1:26" ht="15.75" customHeight="1" x14ac:dyDescent="0.25">
      <c r="A679" s="156"/>
      <c r="B679" s="156"/>
      <c r="C679" s="156"/>
      <c r="D679" s="156"/>
      <c r="E679" s="156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  <c r="Q679" s="156"/>
      <c r="R679" s="156"/>
      <c r="S679" s="156"/>
      <c r="T679" s="156"/>
      <c r="U679" s="156"/>
      <c r="V679" s="156"/>
      <c r="W679" s="156"/>
      <c r="X679" s="156"/>
      <c r="Y679" s="156"/>
      <c r="Z679" s="156"/>
    </row>
    <row r="680" spans="1:26" ht="15.75" customHeight="1" x14ac:dyDescent="0.25">
      <c r="A680" s="156"/>
      <c r="B680" s="156"/>
      <c r="C680" s="156"/>
      <c r="D680" s="156"/>
      <c r="E680" s="156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  <c r="Q680" s="156"/>
      <c r="R680" s="156"/>
      <c r="S680" s="156"/>
      <c r="T680" s="156"/>
      <c r="U680" s="156"/>
      <c r="V680" s="156"/>
      <c r="W680" s="156"/>
      <c r="X680" s="156"/>
      <c r="Y680" s="156"/>
      <c r="Z680" s="156"/>
    </row>
    <row r="681" spans="1:26" ht="15.75" customHeight="1" x14ac:dyDescent="0.25">
      <c r="A681" s="156"/>
      <c r="B681" s="156"/>
      <c r="C681" s="156"/>
      <c r="D681" s="156"/>
      <c r="E681" s="156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  <c r="Q681" s="156"/>
      <c r="R681" s="156"/>
      <c r="S681" s="156"/>
      <c r="T681" s="156"/>
      <c r="U681" s="156"/>
      <c r="V681" s="156"/>
      <c r="W681" s="156"/>
      <c r="X681" s="156"/>
      <c r="Y681" s="156"/>
      <c r="Z681" s="156"/>
    </row>
    <row r="682" spans="1:26" ht="15.75" customHeight="1" x14ac:dyDescent="0.25">
      <c r="A682" s="156"/>
      <c r="B682" s="156"/>
      <c r="C682" s="156"/>
      <c r="D682" s="156"/>
      <c r="E682" s="15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  <c r="Q682" s="156"/>
      <c r="R682" s="156"/>
      <c r="S682" s="156"/>
      <c r="T682" s="156"/>
      <c r="U682" s="156"/>
      <c r="V682" s="156"/>
      <c r="W682" s="156"/>
      <c r="X682" s="156"/>
      <c r="Y682" s="156"/>
      <c r="Z682" s="156"/>
    </row>
    <row r="683" spans="1:26" ht="15.75" customHeight="1" x14ac:dyDescent="0.25">
      <c r="A683" s="156"/>
      <c r="B683" s="156"/>
      <c r="C683" s="156"/>
      <c r="D683" s="156"/>
      <c r="E683" s="156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  <c r="Q683" s="156"/>
      <c r="R683" s="156"/>
      <c r="S683" s="156"/>
      <c r="T683" s="156"/>
      <c r="U683" s="156"/>
      <c r="V683" s="156"/>
      <c r="W683" s="156"/>
      <c r="X683" s="156"/>
      <c r="Y683" s="156"/>
      <c r="Z683" s="156"/>
    </row>
    <row r="684" spans="1:26" ht="15.75" customHeight="1" x14ac:dyDescent="0.25">
      <c r="A684" s="156"/>
      <c r="B684" s="156"/>
      <c r="C684" s="156"/>
      <c r="D684" s="156"/>
      <c r="E684" s="156"/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  <c r="V684" s="156"/>
      <c r="W684" s="156"/>
      <c r="X684" s="156"/>
      <c r="Y684" s="156"/>
      <c r="Z684" s="156"/>
    </row>
    <row r="685" spans="1:26" ht="15.75" customHeight="1" x14ac:dyDescent="0.25">
      <c r="A685" s="156"/>
      <c r="B685" s="156"/>
      <c r="C685" s="156"/>
      <c r="D685" s="156"/>
      <c r="E685" s="156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  <c r="Q685" s="156"/>
      <c r="R685" s="156"/>
      <c r="S685" s="156"/>
      <c r="T685" s="156"/>
      <c r="U685" s="156"/>
      <c r="V685" s="156"/>
      <c r="W685" s="156"/>
      <c r="X685" s="156"/>
      <c r="Y685" s="156"/>
      <c r="Z685" s="156"/>
    </row>
    <row r="686" spans="1:26" ht="15.75" customHeight="1" x14ac:dyDescent="0.25">
      <c r="A686" s="156"/>
      <c r="B686" s="156"/>
      <c r="C686" s="156"/>
      <c r="D686" s="156"/>
      <c r="E686" s="15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  <c r="Q686" s="156"/>
      <c r="R686" s="156"/>
      <c r="S686" s="156"/>
      <c r="T686" s="156"/>
      <c r="U686" s="156"/>
      <c r="V686" s="156"/>
      <c r="W686" s="156"/>
      <c r="X686" s="156"/>
      <c r="Y686" s="156"/>
      <c r="Z686" s="156"/>
    </row>
    <row r="687" spans="1:26" ht="15.75" customHeight="1" x14ac:dyDescent="0.25">
      <c r="A687" s="156"/>
      <c r="B687" s="156"/>
      <c r="C687" s="156"/>
      <c r="D687" s="156"/>
      <c r="E687" s="156"/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  <c r="Q687" s="156"/>
      <c r="R687" s="156"/>
      <c r="S687" s="156"/>
      <c r="T687" s="156"/>
      <c r="U687" s="156"/>
      <c r="V687" s="156"/>
      <c r="W687" s="156"/>
      <c r="X687" s="156"/>
      <c r="Y687" s="156"/>
      <c r="Z687" s="156"/>
    </row>
    <row r="688" spans="1:26" ht="15.75" customHeight="1" x14ac:dyDescent="0.25">
      <c r="A688" s="156"/>
      <c r="B688" s="156"/>
      <c r="C688" s="156"/>
      <c r="D688" s="156"/>
      <c r="E688" s="15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  <c r="Z688" s="156"/>
    </row>
    <row r="689" spans="1:26" ht="15.75" customHeight="1" x14ac:dyDescent="0.25">
      <c r="A689" s="156"/>
      <c r="B689" s="156"/>
      <c r="C689" s="156"/>
      <c r="D689" s="156"/>
      <c r="E689" s="156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  <c r="Q689" s="156"/>
      <c r="R689" s="156"/>
      <c r="S689" s="156"/>
      <c r="T689" s="156"/>
      <c r="U689" s="156"/>
      <c r="V689" s="156"/>
      <c r="W689" s="156"/>
      <c r="X689" s="156"/>
      <c r="Y689" s="156"/>
      <c r="Z689" s="156"/>
    </row>
    <row r="690" spans="1:26" ht="15.75" customHeight="1" x14ac:dyDescent="0.25">
      <c r="A690" s="156"/>
      <c r="B690" s="156"/>
      <c r="C690" s="156"/>
      <c r="D690" s="156"/>
      <c r="E690" s="156"/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  <c r="Q690" s="156"/>
      <c r="R690" s="156"/>
      <c r="S690" s="156"/>
      <c r="T690" s="156"/>
      <c r="U690" s="156"/>
      <c r="V690" s="156"/>
      <c r="W690" s="156"/>
      <c r="X690" s="156"/>
      <c r="Y690" s="156"/>
      <c r="Z690" s="156"/>
    </row>
    <row r="691" spans="1:26" ht="15.75" customHeight="1" x14ac:dyDescent="0.25">
      <c r="A691" s="156"/>
      <c r="B691" s="156"/>
      <c r="C691" s="156"/>
      <c r="D691" s="156"/>
      <c r="E691" s="156"/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  <c r="Q691" s="156"/>
      <c r="R691" s="156"/>
      <c r="S691" s="156"/>
      <c r="T691" s="156"/>
      <c r="U691" s="156"/>
      <c r="V691" s="156"/>
      <c r="W691" s="156"/>
      <c r="X691" s="156"/>
      <c r="Y691" s="156"/>
      <c r="Z691" s="156"/>
    </row>
    <row r="692" spans="1:26" ht="15.75" customHeight="1" x14ac:dyDescent="0.25">
      <c r="A692" s="156"/>
      <c r="B692" s="156"/>
      <c r="C692" s="156"/>
      <c r="D692" s="156"/>
      <c r="E692" s="156"/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  <c r="Q692" s="156"/>
      <c r="R692" s="156"/>
      <c r="S692" s="156"/>
      <c r="T692" s="156"/>
      <c r="U692" s="156"/>
      <c r="V692" s="156"/>
      <c r="W692" s="156"/>
      <c r="X692" s="156"/>
      <c r="Y692" s="156"/>
      <c r="Z692" s="156"/>
    </row>
    <row r="693" spans="1:26" ht="15.75" customHeight="1" x14ac:dyDescent="0.25">
      <c r="A693" s="156"/>
      <c r="B693" s="156"/>
      <c r="C693" s="156"/>
      <c r="D693" s="156"/>
      <c r="E693" s="156"/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  <c r="Q693" s="156"/>
      <c r="R693" s="156"/>
      <c r="S693" s="156"/>
      <c r="T693" s="156"/>
      <c r="U693" s="156"/>
      <c r="V693" s="156"/>
      <c r="W693" s="156"/>
      <c r="X693" s="156"/>
      <c r="Y693" s="156"/>
      <c r="Z693" s="156"/>
    </row>
    <row r="694" spans="1:26" ht="15.75" customHeight="1" x14ac:dyDescent="0.25">
      <c r="A694" s="156"/>
      <c r="B694" s="156"/>
      <c r="C694" s="156"/>
      <c r="D694" s="156"/>
      <c r="E694" s="156"/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/>
      <c r="T694" s="156"/>
      <c r="U694" s="156"/>
      <c r="V694" s="156"/>
      <c r="W694" s="156"/>
      <c r="X694" s="156"/>
      <c r="Y694" s="156"/>
      <c r="Z694" s="156"/>
    </row>
    <row r="695" spans="1:26" ht="15.75" customHeight="1" x14ac:dyDescent="0.25">
      <c r="A695" s="156"/>
      <c r="B695" s="156"/>
      <c r="C695" s="156"/>
      <c r="D695" s="156"/>
      <c r="E695" s="156"/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  <c r="Q695" s="156"/>
      <c r="R695" s="156"/>
      <c r="S695" s="156"/>
      <c r="T695" s="156"/>
      <c r="U695" s="156"/>
      <c r="V695" s="156"/>
      <c r="W695" s="156"/>
      <c r="X695" s="156"/>
      <c r="Y695" s="156"/>
      <c r="Z695" s="156"/>
    </row>
    <row r="696" spans="1:26" ht="15.75" customHeight="1" x14ac:dyDescent="0.25">
      <c r="A696" s="156"/>
      <c r="B696" s="156"/>
      <c r="C696" s="156"/>
      <c r="D696" s="156"/>
      <c r="E696" s="156"/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  <c r="Q696" s="156"/>
      <c r="R696" s="156"/>
      <c r="S696" s="156"/>
      <c r="T696" s="156"/>
      <c r="U696" s="156"/>
      <c r="V696" s="156"/>
      <c r="W696" s="156"/>
      <c r="X696" s="156"/>
      <c r="Y696" s="156"/>
      <c r="Z696" s="156"/>
    </row>
    <row r="697" spans="1:26" ht="15.75" customHeight="1" x14ac:dyDescent="0.25">
      <c r="A697" s="156"/>
      <c r="B697" s="156"/>
      <c r="C697" s="156"/>
      <c r="D697" s="156"/>
      <c r="E697" s="156"/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  <c r="Q697" s="156"/>
      <c r="R697" s="156"/>
      <c r="S697" s="156"/>
      <c r="T697" s="156"/>
      <c r="U697" s="156"/>
      <c r="V697" s="156"/>
      <c r="W697" s="156"/>
      <c r="X697" s="156"/>
      <c r="Y697" s="156"/>
      <c r="Z697" s="156"/>
    </row>
    <row r="698" spans="1:26" ht="15.75" customHeight="1" x14ac:dyDescent="0.25">
      <c r="A698" s="156"/>
      <c r="B698" s="156"/>
      <c r="C698" s="156"/>
      <c r="D698" s="156"/>
      <c r="E698" s="15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/>
      <c r="T698" s="156"/>
      <c r="U698" s="156"/>
      <c r="V698" s="156"/>
      <c r="W698" s="156"/>
      <c r="X698" s="156"/>
      <c r="Y698" s="156"/>
      <c r="Z698" s="156"/>
    </row>
    <row r="699" spans="1:26" ht="15.75" customHeight="1" x14ac:dyDescent="0.25">
      <c r="A699" s="156"/>
      <c r="B699" s="156"/>
      <c r="C699" s="156"/>
      <c r="D699" s="156"/>
      <c r="E699" s="156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  <c r="Q699" s="156"/>
      <c r="R699" s="156"/>
      <c r="S699" s="156"/>
      <c r="T699" s="156"/>
      <c r="U699" s="156"/>
      <c r="V699" s="156"/>
      <c r="W699" s="156"/>
      <c r="X699" s="156"/>
      <c r="Y699" s="156"/>
      <c r="Z699" s="156"/>
    </row>
    <row r="700" spans="1:26" ht="15.75" customHeight="1" x14ac:dyDescent="0.25">
      <c r="A700" s="156"/>
      <c r="B700" s="156"/>
      <c r="C700" s="156"/>
      <c r="D700" s="156"/>
      <c r="E700" s="156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  <c r="Q700" s="156"/>
      <c r="R700" s="156"/>
      <c r="S700" s="156"/>
      <c r="T700" s="156"/>
      <c r="U700" s="156"/>
      <c r="V700" s="156"/>
      <c r="W700" s="156"/>
      <c r="X700" s="156"/>
      <c r="Y700" s="156"/>
      <c r="Z700" s="156"/>
    </row>
    <row r="701" spans="1:26" ht="15.75" customHeight="1" x14ac:dyDescent="0.25">
      <c r="A701" s="156"/>
      <c r="B701" s="156"/>
      <c r="C701" s="156"/>
      <c r="D701" s="156"/>
      <c r="E701" s="156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  <c r="Q701" s="156"/>
      <c r="R701" s="156"/>
      <c r="S701" s="156"/>
      <c r="T701" s="156"/>
      <c r="U701" s="156"/>
      <c r="V701" s="156"/>
      <c r="W701" s="156"/>
      <c r="X701" s="156"/>
      <c r="Y701" s="156"/>
      <c r="Z701" s="156"/>
    </row>
    <row r="702" spans="1:26" ht="15.75" customHeight="1" x14ac:dyDescent="0.25">
      <c r="A702" s="156"/>
      <c r="B702" s="156"/>
      <c r="C702" s="156"/>
      <c r="D702" s="156"/>
      <c r="E702" s="15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</row>
    <row r="703" spans="1:26" ht="15.75" customHeight="1" x14ac:dyDescent="0.25">
      <c r="A703" s="156"/>
      <c r="B703" s="156"/>
      <c r="C703" s="156"/>
      <c r="D703" s="156"/>
      <c r="E703" s="156"/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/>
      <c r="T703" s="156"/>
      <c r="U703" s="156"/>
      <c r="V703" s="156"/>
      <c r="W703" s="156"/>
      <c r="X703" s="156"/>
      <c r="Y703" s="156"/>
      <c r="Z703" s="156"/>
    </row>
    <row r="704" spans="1:26" ht="15.75" customHeight="1" x14ac:dyDescent="0.25">
      <c r="A704" s="156"/>
      <c r="B704" s="156"/>
      <c r="C704" s="156"/>
      <c r="D704" s="156"/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  <c r="Q704" s="156"/>
      <c r="R704" s="156"/>
      <c r="S704" s="156"/>
      <c r="T704" s="156"/>
      <c r="U704" s="156"/>
      <c r="V704" s="156"/>
      <c r="W704" s="156"/>
      <c r="X704" s="156"/>
      <c r="Y704" s="156"/>
      <c r="Z704" s="156"/>
    </row>
    <row r="705" spans="1:26" ht="15.75" customHeight="1" x14ac:dyDescent="0.25">
      <c r="A705" s="156"/>
      <c r="B705" s="156"/>
      <c r="C705" s="156"/>
      <c r="D705" s="156"/>
      <c r="E705" s="156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  <c r="U705" s="156"/>
      <c r="V705" s="156"/>
      <c r="W705" s="156"/>
      <c r="X705" s="156"/>
      <c r="Y705" s="156"/>
      <c r="Z705" s="156"/>
    </row>
    <row r="706" spans="1:26" ht="15.75" customHeight="1" x14ac:dyDescent="0.25">
      <c r="A706" s="156"/>
      <c r="B706" s="156"/>
      <c r="C706" s="156"/>
      <c r="D706" s="156"/>
      <c r="E706" s="156"/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  <c r="Q706" s="156"/>
      <c r="R706" s="156"/>
      <c r="S706" s="156"/>
      <c r="T706" s="156"/>
      <c r="U706" s="156"/>
      <c r="V706" s="156"/>
      <c r="W706" s="156"/>
      <c r="X706" s="156"/>
      <c r="Y706" s="156"/>
      <c r="Z706" s="156"/>
    </row>
    <row r="707" spans="1:26" ht="15.75" customHeight="1" x14ac:dyDescent="0.25">
      <c r="A707" s="156"/>
      <c r="B707" s="156"/>
      <c r="C707" s="156"/>
      <c r="D707" s="156"/>
      <c r="E707" s="156"/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  <c r="Q707" s="156"/>
      <c r="R707" s="156"/>
      <c r="S707" s="156"/>
      <c r="T707" s="156"/>
      <c r="U707" s="156"/>
      <c r="V707" s="156"/>
      <c r="W707" s="156"/>
      <c r="X707" s="156"/>
      <c r="Y707" s="156"/>
      <c r="Z707" s="156"/>
    </row>
    <row r="708" spans="1:26" ht="15.75" customHeight="1" x14ac:dyDescent="0.25">
      <c r="A708" s="156"/>
      <c r="B708" s="156"/>
      <c r="C708" s="156"/>
      <c r="D708" s="156"/>
      <c r="E708" s="156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  <c r="Q708" s="156"/>
      <c r="R708" s="156"/>
      <c r="S708" s="156"/>
      <c r="T708" s="156"/>
      <c r="U708" s="156"/>
      <c r="V708" s="156"/>
      <c r="W708" s="156"/>
      <c r="X708" s="156"/>
      <c r="Y708" s="156"/>
      <c r="Z708" s="156"/>
    </row>
    <row r="709" spans="1:26" ht="15.75" customHeight="1" x14ac:dyDescent="0.25">
      <c r="A709" s="156"/>
      <c r="B709" s="156"/>
      <c r="C709" s="156"/>
      <c r="D709" s="156"/>
      <c r="E709" s="156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  <c r="Q709" s="156"/>
      <c r="R709" s="156"/>
      <c r="S709" s="156"/>
      <c r="T709" s="156"/>
      <c r="U709" s="156"/>
      <c r="V709" s="156"/>
      <c r="W709" s="156"/>
      <c r="X709" s="156"/>
      <c r="Y709" s="156"/>
      <c r="Z709" s="156"/>
    </row>
    <row r="710" spans="1:26" ht="15.75" customHeight="1" x14ac:dyDescent="0.25">
      <c r="A710" s="156"/>
      <c r="B710" s="156"/>
      <c r="C710" s="156"/>
      <c r="D710" s="156"/>
      <c r="E710" s="156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  <c r="Q710" s="156"/>
      <c r="R710" s="156"/>
      <c r="S710" s="156"/>
      <c r="T710" s="156"/>
      <c r="U710" s="156"/>
      <c r="V710" s="156"/>
      <c r="W710" s="156"/>
      <c r="X710" s="156"/>
      <c r="Y710" s="156"/>
      <c r="Z710" s="156"/>
    </row>
    <row r="711" spans="1:26" ht="15.75" customHeight="1" x14ac:dyDescent="0.25">
      <c r="A711" s="156"/>
      <c r="B711" s="156"/>
      <c r="C711" s="156"/>
      <c r="D711" s="156"/>
      <c r="E711" s="15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  <c r="Q711" s="156"/>
      <c r="R711" s="156"/>
      <c r="S711" s="156"/>
      <c r="T711" s="156"/>
      <c r="U711" s="156"/>
      <c r="V711" s="156"/>
      <c r="W711" s="156"/>
      <c r="X711" s="156"/>
      <c r="Y711" s="156"/>
      <c r="Z711" s="156"/>
    </row>
    <row r="712" spans="1:26" ht="15.75" customHeight="1" x14ac:dyDescent="0.25">
      <c r="A712" s="156"/>
      <c r="B712" s="156"/>
      <c r="C712" s="156"/>
      <c r="D712" s="156"/>
      <c r="E712" s="156"/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  <c r="Q712" s="156"/>
      <c r="R712" s="156"/>
      <c r="S712" s="156"/>
      <c r="T712" s="156"/>
      <c r="U712" s="156"/>
      <c r="V712" s="156"/>
      <c r="W712" s="156"/>
      <c r="X712" s="156"/>
      <c r="Y712" s="156"/>
      <c r="Z712" s="156"/>
    </row>
    <row r="713" spans="1:26" ht="15.75" customHeight="1" x14ac:dyDescent="0.25">
      <c r="A713" s="156"/>
      <c r="B713" s="156"/>
      <c r="C713" s="156"/>
      <c r="D713" s="156"/>
      <c r="E713" s="156"/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  <c r="Q713" s="156"/>
      <c r="R713" s="156"/>
      <c r="S713" s="156"/>
      <c r="T713" s="156"/>
      <c r="U713" s="156"/>
      <c r="V713" s="156"/>
      <c r="W713" s="156"/>
      <c r="X713" s="156"/>
      <c r="Y713" s="156"/>
      <c r="Z713" s="156"/>
    </row>
    <row r="714" spans="1:26" ht="15.75" customHeight="1" x14ac:dyDescent="0.25">
      <c r="A714" s="156"/>
      <c r="B714" s="156"/>
      <c r="C714" s="156"/>
      <c r="D714" s="156"/>
      <c r="E714" s="156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  <c r="Q714" s="156"/>
      <c r="R714" s="156"/>
      <c r="S714" s="156"/>
      <c r="T714" s="156"/>
      <c r="U714" s="156"/>
      <c r="V714" s="156"/>
      <c r="W714" s="156"/>
      <c r="X714" s="156"/>
      <c r="Y714" s="156"/>
      <c r="Z714" s="156"/>
    </row>
    <row r="715" spans="1:26" ht="15.75" customHeight="1" x14ac:dyDescent="0.25">
      <c r="A715" s="156"/>
      <c r="B715" s="156"/>
      <c r="C715" s="156"/>
      <c r="D715" s="156"/>
      <c r="E715" s="15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  <c r="Q715" s="156"/>
      <c r="R715" s="156"/>
      <c r="S715" s="156"/>
      <c r="T715" s="156"/>
      <c r="U715" s="156"/>
      <c r="V715" s="156"/>
      <c r="W715" s="156"/>
      <c r="X715" s="156"/>
      <c r="Y715" s="156"/>
      <c r="Z715" s="156"/>
    </row>
    <row r="716" spans="1:26" ht="15.75" customHeight="1" x14ac:dyDescent="0.25">
      <c r="A716" s="156"/>
      <c r="B716" s="156"/>
      <c r="C716" s="156"/>
      <c r="D716" s="156"/>
      <c r="E716" s="156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  <c r="Q716" s="156"/>
      <c r="R716" s="156"/>
      <c r="S716" s="156"/>
      <c r="T716" s="156"/>
      <c r="U716" s="156"/>
      <c r="V716" s="156"/>
      <c r="W716" s="156"/>
      <c r="X716" s="156"/>
      <c r="Y716" s="156"/>
      <c r="Z716" s="156"/>
    </row>
    <row r="717" spans="1:26" ht="15.75" customHeight="1" x14ac:dyDescent="0.25">
      <c r="A717" s="156"/>
      <c r="B717" s="156"/>
      <c r="C717" s="156"/>
      <c r="D717" s="156"/>
      <c r="E717" s="15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  <c r="Q717" s="156"/>
      <c r="R717" s="156"/>
      <c r="S717" s="156"/>
      <c r="T717" s="156"/>
      <c r="U717" s="156"/>
      <c r="V717" s="156"/>
      <c r="W717" s="156"/>
      <c r="X717" s="156"/>
      <c r="Y717" s="156"/>
      <c r="Z717" s="156"/>
    </row>
    <row r="718" spans="1:26" ht="15.75" customHeight="1" x14ac:dyDescent="0.25">
      <c r="A718" s="156"/>
      <c r="B718" s="156"/>
      <c r="C718" s="156"/>
      <c r="D718" s="156"/>
      <c r="E718" s="156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  <c r="Q718" s="156"/>
      <c r="R718" s="156"/>
      <c r="S718" s="156"/>
      <c r="T718" s="156"/>
      <c r="U718" s="156"/>
      <c r="V718" s="156"/>
      <c r="W718" s="156"/>
      <c r="X718" s="156"/>
      <c r="Y718" s="156"/>
      <c r="Z718" s="156"/>
    </row>
    <row r="719" spans="1:26" ht="15.75" customHeight="1" x14ac:dyDescent="0.25">
      <c r="A719" s="156"/>
      <c r="B719" s="156"/>
      <c r="C719" s="156"/>
      <c r="D719" s="156"/>
      <c r="E719" s="156"/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  <c r="Q719" s="156"/>
      <c r="R719" s="156"/>
      <c r="S719" s="156"/>
      <c r="T719" s="156"/>
      <c r="U719" s="156"/>
      <c r="V719" s="156"/>
      <c r="W719" s="156"/>
      <c r="X719" s="156"/>
      <c r="Y719" s="156"/>
      <c r="Z719" s="156"/>
    </row>
    <row r="720" spans="1:26" ht="15.75" customHeight="1" x14ac:dyDescent="0.25">
      <c r="A720" s="156"/>
      <c r="B720" s="156"/>
      <c r="C720" s="156"/>
      <c r="D720" s="156"/>
      <c r="E720" s="156"/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  <c r="Q720" s="156"/>
      <c r="R720" s="156"/>
      <c r="S720" s="156"/>
      <c r="T720" s="156"/>
      <c r="U720" s="156"/>
      <c r="V720" s="156"/>
      <c r="W720" s="156"/>
      <c r="X720" s="156"/>
      <c r="Y720" s="156"/>
      <c r="Z720" s="156"/>
    </row>
    <row r="721" spans="1:26" ht="15.75" customHeight="1" x14ac:dyDescent="0.25">
      <c r="A721" s="156"/>
      <c r="B721" s="156"/>
      <c r="C721" s="156"/>
      <c r="D721" s="156"/>
      <c r="E721" s="156"/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  <c r="Q721" s="156"/>
      <c r="R721" s="156"/>
      <c r="S721" s="156"/>
      <c r="T721" s="156"/>
      <c r="U721" s="156"/>
      <c r="V721" s="156"/>
      <c r="W721" s="156"/>
      <c r="X721" s="156"/>
      <c r="Y721" s="156"/>
      <c r="Z721" s="156"/>
    </row>
    <row r="722" spans="1:26" ht="15.75" customHeight="1" x14ac:dyDescent="0.25">
      <c r="A722" s="156"/>
      <c r="B722" s="156"/>
      <c r="C722" s="156"/>
      <c r="D722" s="156"/>
      <c r="E722" s="15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/>
      <c r="S722" s="156"/>
      <c r="T722" s="156"/>
      <c r="U722" s="156"/>
      <c r="V722" s="156"/>
      <c r="W722" s="156"/>
      <c r="X722" s="156"/>
      <c r="Y722" s="156"/>
      <c r="Z722" s="156"/>
    </row>
    <row r="723" spans="1:26" ht="15.75" customHeight="1" x14ac:dyDescent="0.25">
      <c r="A723" s="156"/>
      <c r="B723" s="156"/>
      <c r="C723" s="156"/>
      <c r="D723" s="156"/>
      <c r="E723" s="15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</row>
    <row r="724" spans="1:26" ht="15.75" customHeight="1" x14ac:dyDescent="0.25">
      <c r="A724" s="156"/>
      <c r="B724" s="156"/>
      <c r="C724" s="156"/>
      <c r="D724" s="156"/>
      <c r="E724" s="156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6"/>
      <c r="Y724" s="156"/>
      <c r="Z724" s="156"/>
    </row>
    <row r="725" spans="1:26" ht="15.75" customHeight="1" x14ac:dyDescent="0.25">
      <c r="A725" s="156"/>
      <c r="B725" s="156"/>
      <c r="C725" s="156"/>
      <c r="D725" s="156"/>
      <c r="E725" s="156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  <c r="Q725" s="156"/>
      <c r="R725" s="156"/>
      <c r="S725" s="156"/>
      <c r="T725" s="156"/>
      <c r="U725" s="156"/>
      <c r="V725" s="156"/>
      <c r="W725" s="156"/>
      <c r="X725" s="156"/>
      <c r="Y725" s="156"/>
      <c r="Z725" s="156"/>
    </row>
    <row r="726" spans="1:26" ht="15.75" customHeight="1" x14ac:dyDescent="0.25">
      <c r="A726" s="156"/>
      <c r="B726" s="156"/>
      <c r="C726" s="156"/>
      <c r="D726" s="156"/>
      <c r="E726" s="156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  <c r="Q726" s="156"/>
      <c r="R726" s="156"/>
      <c r="S726" s="156"/>
      <c r="T726" s="156"/>
      <c r="U726" s="156"/>
      <c r="V726" s="156"/>
      <c r="W726" s="156"/>
      <c r="X726" s="156"/>
      <c r="Y726" s="156"/>
      <c r="Z726" s="156"/>
    </row>
    <row r="727" spans="1:26" ht="15.75" customHeight="1" x14ac:dyDescent="0.25">
      <c r="A727" s="156"/>
      <c r="B727" s="156"/>
      <c r="C727" s="156"/>
      <c r="D727" s="156"/>
      <c r="E727" s="156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  <c r="Q727" s="156"/>
      <c r="R727" s="156"/>
      <c r="S727" s="156"/>
      <c r="T727" s="156"/>
      <c r="U727" s="156"/>
      <c r="V727" s="156"/>
      <c r="W727" s="156"/>
      <c r="X727" s="156"/>
      <c r="Y727" s="156"/>
      <c r="Z727" s="156"/>
    </row>
    <row r="728" spans="1:26" ht="15.75" customHeight="1" x14ac:dyDescent="0.25">
      <c r="A728" s="156"/>
      <c r="B728" s="156"/>
      <c r="C728" s="156"/>
      <c r="D728" s="156"/>
      <c r="E728" s="156"/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  <c r="Q728" s="156"/>
      <c r="R728" s="156"/>
      <c r="S728" s="156"/>
      <c r="T728" s="156"/>
      <c r="U728" s="156"/>
      <c r="V728" s="156"/>
      <c r="W728" s="156"/>
      <c r="X728" s="156"/>
      <c r="Y728" s="156"/>
      <c r="Z728" s="156"/>
    </row>
    <row r="729" spans="1:26" ht="15.75" customHeight="1" x14ac:dyDescent="0.25">
      <c r="A729" s="156"/>
      <c r="B729" s="156"/>
      <c r="C729" s="156"/>
      <c r="D729" s="156"/>
      <c r="E729" s="156"/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  <c r="Q729" s="156"/>
      <c r="R729" s="156"/>
      <c r="S729" s="156"/>
      <c r="T729" s="156"/>
      <c r="U729" s="156"/>
      <c r="V729" s="156"/>
      <c r="W729" s="156"/>
      <c r="X729" s="156"/>
      <c r="Y729" s="156"/>
      <c r="Z729" s="156"/>
    </row>
    <row r="730" spans="1:26" ht="15.75" customHeight="1" x14ac:dyDescent="0.25">
      <c r="A730" s="156"/>
      <c r="B730" s="156"/>
      <c r="C730" s="156"/>
      <c r="D730" s="156"/>
      <c r="E730" s="156"/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  <c r="Q730" s="156"/>
      <c r="R730" s="156"/>
      <c r="S730" s="156"/>
      <c r="T730" s="156"/>
      <c r="U730" s="156"/>
      <c r="V730" s="156"/>
      <c r="W730" s="156"/>
      <c r="X730" s="156"/>
      <c r="Y730" s="156"/>
      <c r="Z730" s="156"/>
    </row>
    <row r="731" spans="1:26" ht="15.75" customHeight="1" x14ac:dyDescent="0.25">
      <c r="A731" s="156"/>
      <c r="B731" s="156"/>
      <c r="C731" s="156"/>
      <c r="D731" s="156"/>
      <c r="E731" s="156"/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  <c r="Q731" s="156"/>
      <c r="R731" s="156"/>
      <c r="S731" s="156"/>
      <c r="T731" s="156"/>
      <c r="U731" s="156"/>
      <c r="V731" s="156"/>
      <c r="W731" s="156"/>
      <c r="X731" s="156"/>
      <c r="Y731" s="156"/>
      <c r="Z731" s="156"/>
    </row>
    <row r="732" spans="1:26" ht="15.75" customHeight="1" x14ac:dyDescent="0.25">
      <c r="A732" s="156"/>
      <c r="B732" s="156"/>
      <c r="C732" s="156"/>
      <c r="D732" s="156"/>
      <c r="E732" s="156"/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  <c r="Q732" s="156"/>
      <c r="R732" s="156"/>
      <c r="S732" s="156"/>
      <c r="T732" s="156"/>
      <c r="U732" s="156"/>
      <c r="V732" s="156"/>
      <c r="W732" s="156"/>
      <c r="X732" s="156"/>
      <c r="Y732" s="156"/>
      <c r="Z732" s="156"/>
    </row>
    <row r="733" spans="1:26" ht="15.75" customHeight="1" x14ac:dyDescent="0.25">
      <c r="A733" s="156"/>
      <c r="B733" s="156"/>
      <c r="C733" s="156"/>
      <c r="D733" s="156"/>
      <c r="E733" s="156"/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/>
      <c r="T733" s="156"/>
      <c r="U733" s="156"/>
      <c r="V733" s="156"/>
      <c r="W733" s="156"/>
      <c r="X733" s="156"/>
      <c r="Y733" s="156"/>
      <c r="Z733" s="156"/>
    </row>
    <row r="734" spans="1:26" ht="15.75" customHeight="1" x14ac:dyDescent="0.25">
      <c r="A734" s="156"/>
      <c r="B734" s="156"/>
      <c r="C734" s="156"/>
      <c r="D734" s="156"/>
      <c r="E734" s="156"/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  <c r="Q734" s="156"/>
      <c r="R734" s="156"/>
      <c r="S734" s="156"/>
      <c r="T734" s="156"/>
      <c r="U734" s="156"/>
      <c r="V734" s="156"/>
      <c r="W734" s="156"/>
      <c r="X734" s="156"/>
      <c r="Y734" s="156"/>
      <c r="Z734" s="156"/>
    </row>
    <row r="735" spans="1:26" ht="15.75" customHeight="1" x14ac:dyDescent="0.25">
      <c r="A735" s="156"/>
      <c r="B735" s="156"/>
      <c r="C735" s="156"/>
      <c r="D735" s="156"/>
      <c r="E735" s="156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  <c r="Q735" s="156"/>
      <c r="R735" s="156"/>
      <c r="S735" s="156"/>
      <c r="T735" s="156"/>
      <c r="U735" s="156"/>
      <c r="V735" s="156"/>
      <c r="W735" s="156"/>
      <c r="X735" s="156"/>
      <c r="Y735" s="156"/>
      <c r="Z735" s="156"/>
    </row>
    <row r="736" spans="1:26" ht="15.75" customHeight="1" x14ac:dyDescent="0.25">
      <c r="A736" s="156"/>
      <c r="B736" s="156"/>
      <c r="C736" s="156"/>
      <c r="D736" s="156"/>
      <c r="E736" s="156"/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  <c r="Q736" s="156"/>
      <c r="R736" s="156"/>
      <c r="S736" s="156"/>
      <c r="T736" s="156"/>
      <c r="U736" s="156"/>
      <c r="V736" s="156"/>
      <c r="W736" s="156"/>
      <c r="X736" s="156"/>
      <c r="Y736" s="156"/>
      <c r="Z736" s="156"/>
    </row>
    <row r="737" spans="1:26" ht="15.75" customHeight="1" x14ac:dyDescent="0.25">
      <c r="A737" s="156"/>
      <c r="B737" s="156"/>
      <c r="C737" s="156"/>
      <c r="D737" s="156"/>
      <c r="E737" s="156"/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  <c r="Q737" s="156"/>
      <c r="R737" s="156"/>
      <c r="S737" s="156"/>
      <c r="T737" s="156"/>
      <c r="U737" s="156"/>
      <c r="V737" s="156"/>
      <c r="W737" s="156"/>
      <c r="X737" s="156"/>
      <c r="Y737" s="156"/>
      <c r="Z737" s="156"/>
    </row>
    <row r="738" spans="1:26" ht="15.75" customHeight="1" x14ac:dyDescent="0.25">
      <c r="A738" s="156"/>
      <c r="B738" s="156"/>
      <c r="C738" s="156"/>
      <c r="D738" s="156"/>
      <c r="E738" s="156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  <c r="Q738" s="156"/>
      <c r="R738" s="156"/>
      <c r="S738" s="156"/>
      <c r="T738" s="156"/>
      <c r="U738" s="156"/>
      <c r="V738" s="156"/>
      <c r="W738" s="156"/>
      <c r="X738" s="156"/>
      <c r="Y738" s="156"/>
      <c r="Z738" s="156"/>
    </row>
    <row r="739" spans="1:26" ht="15.75" customHeight="1" x14ac:dyDescent="0.25">
      <c r="A739" s="156"/>
      <c r="B739" s="156"/>
      <c r="C739" s="156"/>
      <c r="D739" s="156"/>
      <c r="E739" s="156"/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  <c r="Q739" s="156"/>
      <c r="R739" s="156"/>
      <c r="S739" s="156"/>
      <c r="T739" s="156"/>
      <c r="U739" s="156"/>
      <c r="V739" s="156"/>
      <c r="W739" s="156"/>
      <c r="X739" s="156"/>
      <c r="Y739" s="156"/>
      <c r="Z739" s="156"/>
    </row>
    <row r="740" spans="1:26" ht="15.75" customHeight="1" x14ac:dyDescent="0.25">
      <c r="A740" s="156"/>
      <c r="B740" s="156"/>
      <c r="C740" s="156"/>
      <c r="D740" s="156"/>
      <c r="E740" s="156"/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  <c r="Q740" s="156"/>
      <c r="R740" s="156"/>
      <c r="S740" s="156"/>
      <c r="T740" s="156"/>
      <c r="U740" s="156"/>
      <c r="V740" s="156"/>
      <c r="W740" s="156"/>
      <c r="X740" s="156"/>
      <c r="Y740" s="156"/>
      <c r="Z740" s="156"/>
    </row>
    <row r="741" spans="1:26" ht="15.75" customHeight="1" x14ac:dyDescent="0.25">
      <c r="A741" s="156"/>
      <c r="B741" s="156"/>
      <c r="C741" s="156"/>
      <c r="D741" s="156"/>
      <c r="E741" s="156"/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  <c r="Q741" s="156"/>
      <c r="R741" s="156"/>
      <c r="S741" s="156"/>
      <c r="T741" s="156"/>
      <c r="U741" s="156"/>
      <c r="V741" s="156"/>
      <c r="W741" s="156"/>
      <c r="X741" s="156"/>
      <c r="Y741" s="156"/>
      <c r="Z741" s="156"/>
    </row>
    <row r="742" spans="1:26" ht="15.75" customHeight="1" x14ac:dyDescent="0.25">
      <c r="A742" s="156"/>
      <c r="B742" s="156"/>
      <c r="C742" s="156"/>
      <c r="D742" s="156"/>
      <c r="E742" s="156"/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  <c r="Q742" s="156"/>
      <c r="R742" s="156"/>
      <c r="S742" s="156"/>
      <c r="T742" s="156"/>
      <c r="U742" s="156"/>
      <c r="V742" s="156"/>
      <c r="W742" s="156"/>
      <c r="X742" s="156"/>
      <c r="Y742" s="156"/>
      <c r="Z742" s="156"/>
    </row>
    <row r="743" spans="1:26" ht="15.75" customHeight="1" x14ac:dyDescent="0.25">
      <c r="A743" s="156"/>
      <c r="B743" s="156"/>
      <c r="C743" s="156"/>
      <c r="D743" s="156"/>
      <c r="E743" s="156"/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  <c r="Q743" s="156"/>
      <c r="R743" s="156"/>
      <c r="S743" s="156"/>
      <c r="T743" s="156"/>
      <c r="U743" s="156"/>
      <c r="V743" s="156"/>
      <c r="W743" s="156"/>
      <c r="X743" s="156"/>
      <c r="Y743" s="156"/>
      <c r="Z743" s="156"/>
    </row>
    <row r="744" spans="1:26" ht="15.75" customHeight="1" x14ac:dyDescent="0.25">
      <c r="A744" s="156"/>
      <c r="B744" s="156"/>
      <c r="C744" s="156"/>
      <c r="D744" s="156"/>
      <c r="E744" s="156"/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  <c r="Q744" s="156"/>
      <c r="R744" s="156"/>
      <c r="S744" s="156"/>
      <c r="T744" s="156"/>
      <c r="U744" s="156"/>
      <c r="V744" s="156"/>
      <c r="W744" s="156"/>
      <c r="X744" s="156"/>
      <c r="Y744" s="156"/>
      <c r="Z744" s="156"/>
    </row>
    <row r="745" spans="1:26" ht="15.75" customHeight="1" x14ac:dyDescent="0.25">
      <c r="A745" s="156"/>
      <c r="B745" s="156"/>
      <c r="C745" s="156"/>
      <c r="D745" s="156"/>
      <c r="E745" s="156"/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  <c r="Q745" s="156"/>
      <c r="R745" s="156"/>
      <c r="S745" s="156"/>
      <c r="T745" s="156"/>
      <c r="U745" s="156"/>
      <c r="V745" s="156"/>
      <c r="W745" s="156"/>
      <c r="X745" s="156"/>
      <c r="Y745" s="156"/>
      <c r="Z745" s="156"/>
    </row>
    <row r="746" spans="1:26" ht="15.75" customHeight="1" x14ac:dyDescent="0.25">
      <c r="A746" s="156"/>
      <c r="B746" s="156"/>
      <c r="C746" s="156"/>
      <c r="D746" s="156"/>
      <c r="E746" s="156"/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  <c r="Q746" s="156"/>
      <c r="R746" s="156"/>
      <c r="S746" s="156"/>
      <c r="T746" s="156"/>
      <c r="U746" s="156"/>
      <c r="V746" s="156"/>
      <c r="W746" s="156"/>
      <c r="X746" s="156"/>
      <c r="Y746" s="156"/>
      <c r="Z746" s="156"/>
    </row>
    <row r="747" spans="1:26" ht="15.75" customHeight="1" x14ac:dyDescent="0.25">
      <c r="A747" s="156"/>
      <c r="B747" s="156"/>
      <c r="C747" s="156"/>
      <c r="D747" s="156"/>
      <c r="E747" s="156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  <c r="Q747" s="156"/>
      <c r="R747" s="156"/>
      <c r="S747" s="156"/>
      <c r="T747" s="156"/>
      <c r="U747" s="156"/>
      <c r="V747" s="156"/>
      <c r="W747" s="156"/>
      <c r="X747" s="156"/>
      <c r="Y747" s="156"/>
      <c r="Z747" s="156"/>
    </row>
    <row r="748" spans="1:26" ht="15.75" customHeight="1" x14ac:dyDescent="0.25">
      <c r="A748" s="156"/>
      <c r="B748" s="156"/>
      <c r="C748" s="156"/>
      <c r="D748" s="156"/>
      <c r="E748" s="156"/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  <c r="Q748" s="156"/>
      <c r="R748" s="156"/>
      <c r="S748" s="156"/>
      <c r="T748" s="156"/>
      <c r="U748" s="156"/>
      <c r="V748" s="156"/>
      <c r="W748" s="156"/>
      <c r="X748" s="156"/>
      <c r="Y748" s="156"/>
      <c r="Z748" s="156"/>
    </row>
    <row r="749" spans="1:26" ht="15.75" customHeight="1" x14ac:dyDescent="0.25">
      <c r="A749" s="156"/>
      <c r="B749" s="156"/>
      <c r="C749" s="156"/>
      <c r="D749" s="156"/>
      <c r="E749" s="156"/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  <c r="Q749" s="156"/>
      <c r="R749" s="156"/>
      <c r="S749" s="156"/>
      <c r="T749" s="156"/>
      <c r="U749" s="156"/>
      <c r="V749" s="156"/>
      <c r="W749" s="156"/>
      <c r="X749" s="156"/>
      <c r="Y749" s="156"/>
      <c r="Z749" s="156"/>
    </row>
    <row r="750" spans="1:26" ht="15.75" customHeight="1" x14ac:dyDescent="0.25">
      <c r="A750" s="156"/>
      <c r="B750" s="156"/>
      <c r="C750" s="156"/>
      <c r="D750" s="156"/>
      <c r="E750" s="156"/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  <c r="Q750" s="156"/>
      <c r="R750" s="156"/>
      <c r="S750" s="156"/>
      <c r="T750" s="156"/>
      <c r="U750" s="156"/>
      <c r="V750" s="156"/>
      <c r="W750" s="156"/>
      <c r="X750" s="156"/>
      <c r="Y750" s="156"/>
      <c r="Z750" s="156"/>
    </row>
    <row r="751" spans="1:26" ht="15.75" customHeight="1" x14ac:dyDescent="0.25">
      <c r="A751" s="156"/>
      <c r="B751" s="156"/>
      <c r="C751" s="156"/>
      <c r="D751" s="156"/>
      <c r="E751" s="156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  <c r="Q751" s="156"/>
      <c r="R751" s="156"/>
      <c r="S751" s="156"/>
      <c r="T751" s="156"/>
      <c r="U751" s="156"/>
      <c r="V751" s="156"/>
      <c r="W751" s="156"/>
      <c r="X751" s="156"/>
      <c r="Y751" s="156"/>
      <c r="Z751" s="156"/>
    </row>
    <row r="752" spans="1:26" ht="15.75" customHeight="1" x14ac:dyDescent="0.25">
      <c r="A752" s="156"/>
      <c r="B752" s="156"/>
      <c r="C752" s="156"/>
      <c r="D752" s="156"/>
      <c r="E752" s="156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/>
      <c r="T752" s="156"/>
      <c r="U752" s="156"/>
      <c r="V752" s="156"/>
      <c r="W752" s="156"/>
      <c r="X752" s="156"/>
      <c r="Y752" s="156"/>
      <c r="Z752" s="156"/>
    </row>
    <row r="753" spans="1:26" ht="15.75" customHeight="1" x14ac:dyDescent="0.25">
      <c r="A753" s="156"/>
      <c r="B753" s="156"/>
      <c r="C753" s="156"/>
      <c r="D753" s="156"/>
      <c r="E753" s="156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  <c r="Q753" s="156"/>
      <c r="R753" s="156"/>
      <c r="S753" s="156"/>
      <c r="T753" s="156"/>
      <c r="U753" s="156"/>
      <c r="V753" s="156"/>
      <c r="W753" s="156"/>
      <c r="X753" s="156"/>
      <c r="Y753" s="156"/>
      <c r="Z753" s="156"/>
    </row>
    <row r="754" spans="1:26" ht="15.75" customHeight="1" x14ac:dyDescent="0.25">
      <c r="A754" s="156"/>
      <c r="B754" s="156"/>
      <c r="C754" s="156"/>
      <c r="D754" s="156"/>
      <c r="E754" s="156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  <c r="Q754" s="156"/>
      <c r="R754" s="156"/>
      <c r="S754" s="156"/>
      <c r="T754" s="156"/>
      <c r="U754" s="156"/>
      <c r="V754" s="156"/>
      <c r="W754" s="156"/>
      <c r="X754" s="156"/>
      <c r="Y754" s="156"/>
      <c r="Z754" s="156"/>
    </row>
    <row r="755" spans="1:26" ht="15.75" customHeight="1" x14ac:dyDescent="0.25">
      <c r="A755" s="156"/>
      <c r="B755" s="156"/>
      <c r="C755" s="156"/>
      <c r="D755" s="156"/>
      <c r="E755" s="156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  <c r="Q755" s="156"/>
      <c r="R755" s="156"/>
      <c r="S755" s="156"/>
      <c r="T755" s="156"/>
      <c r="U755" s="156"/>
      <c r="V755" s="156"/>
      <c r="W755" s="156"/>
      <c r="X755" s="156"/>
      <c r="Y755" s="156"/>
      <c r="Z755" s="156"/>
    </row>
    <row r="756" spans="1:26" ht="15.75" customHeight="1" x14ac:dyDescent="0.25">
      <c r="A756" s="156"/>
      <c r="B756" s="156"/>
      <c r="C756" s="156"/>
      <c r="D756" s="156"/>
      <c r="E756" s="156"/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  <c r="Q756" s="156"/>
      <c r="R756" s="156"/>
      <c r="S756" s="156"/>
      <c r="T756" s="156"/>
      <c r="U756" s="156"/>
      <c r="V756" s="156"/>
      <c r="W756" s="156"/>
      <c r="X756" s="156"/>
      <c r="Y756" s="156"/>
      <c r="Z756" s="156"/>
    </row>
    <row r="757" spans="1:26" ht="15.75" customHeight="1" x14ac:dyDescent="0.25">
      <c r="A757" s="156"/>
      <c r="B757" s="156"/>
      <c r="C757" s="156"/>
      <c r="D757" s="156"/>
      <c r="E757" s="156"/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  <c r="Q757" s="156"/>
      <c r="R757" s="156"/>
      <c r="S757" s="156"/>
      <c r="T757" s="156"/>
      <c r="U757" s="156"/>
      <c r="V757" s="156"/>
      <c r="W757" s="156"/>
      <c r="X757" s="156"/>
      <c r="Y757" s="156"/>
      <c r="Z757" s="156"/>
    </row>
    <row r="758" spans="1:26" ht="15.75" customHeight="1" x14ac:dyDescent="0.25">
      <c r="A758" s="156"/>
      <c r="B758" s="156"/>
      <c r="C758" s="156"/>
      <c r="D758" s="156"/>
      <c r="E758" s="156"/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  <c r="Q758" s="156"/>
      <c r="R758" s="156"/>
      <c r="S758" s="156"/>
      <c r="T758" s="156"/>
      <c r="U758" s="156"/>
      <c r="V758" s="156"/>
      <c r="W758" s="156"/>
      <c r="X758" s="156"/>
      <c r="Y758" s="156"/>
      <c r="Z758" s="156"/>
    </row>
    <row r="759" spans="1:26" ht="15.75" customHeight="1" x14ac:dyDescent="0.25">
      <c r="A759" s="156"/>
      <c r="B759" s="156"/>
      <c r="C759" s="156"/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  <c r="Q759" s="156"/>
      <c r="R759" s="156"/>
      <c r="S759" s="156"/>
      <c r="T759" s="156"/>
      <c r="U759" s="156"/>
      <c r="V759" s="156"/>
      <c r="W759" s="156"/>
      <c r="X759" s="156"/>
      <c r="Y759" s="156"/>
      <c r="Z759" s="156"/>
    </row>
    <row r="760" spans="1:26" ht="15.75" customHeight="1" x14ac:dyDescent="0.25">
      <c r="A760" s="156"/>
      <c r="B760" s="156"/>
      <c r="C760" s="156"/>
      <c r="D760" s="156"/>
      <c r="E760" s="156"/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  <c r="Q760" s="156"/>
      <c r="R760" s="156"/>
      <c r="S760" s="156"/>
      <c r="T760" s="156"/>
      <c r="U760" s="156"/>
      <c r="V760" s="156"/>
      <c r="W760" s="156"/>
      <c r="X760" s="156"/>
      <c r="Y760" s="156"/>
      <c r="Z760" s="156"/>
    </row>
    <row r="761" spans="1:26" ht="15.75" customHeight="1" x14ac:dyDescent="0.25">
      <c r="A761" s="156"/>
      <c r="B761" s="156"/>
      <c r="C761" s="156"/>
      <c r="D761" s="156"/>
      <c r="E761" s="156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  <c r="Q761" s="156"/>
      <c r="R761" s="156"/>
      <c r="S761" s="156"/>
      <c r="T761" s="156"/>
      <c r="U761" s="156"/>
      <c r="V761" s="156"/>
      <c r="W761" s="156"/>
      <c r="X761" s="156"/>
      <c r="Y761" s="156"/>
      <c r="Z761" s="156"/>
    </row>
    <row r="762" spans="1:26" ht="15.75" customHeight="1" x14ac:dyDescent="0.25">
      <c r="A762" s="156"/>
      <c r="B762" s="156"/>
      <c r="C762" s="156"/>
      <c r="D762" s="156"/>
      <c r="E762" s="156"/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/>
      <c r="T762" s="156"/>
      <c r="U762" s="156"/>
      <c r="V762" s="156"/>
      <c r="W762" s="156"/>
      <c r="X762" s="156"/>
      <c r="Y762" s="156"/>
      <c r="Z762" s="156"/>
    </row>
    <row r="763" spans="1:26" ht="15.75" customHeight="1" x14ac:dyDescent="0.25">
      <c r="A763" s="156"/>
      <c r="B763" s="156"/>
      <c r="C763" s="156"/>
      <c r="D763" s="156"/>
      <c r="E763" s="156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  <c r="Q763" s="156"/>
      <c r="R763" s="156"/>
      <c r="S763" s="156"/>
      <c r="T763" s="156"/>
      <c r="U763" s="156"/>
      <c r="V763" s="156"/>
      <c r="W763" s="156"/>
      <c r="X763" s="156"/>
      <c r="Y763" s="156"/>
      <c r="Z763" s="156"/>
    </row>
    <row r="764" spans="1:26" ht="15.75" customHeight="1" x14ac:dyDescent="0.25">
      <c r="A764" s="156"/>
      <c r="B764" s="156"/>
      <c r="C764" s="156"/>
      <c r="D764" s="156"/>
      <c r="E764" s="156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</row>
    <row r="765" spans="1:26" ht="15.75" customHeight="1" x14ac:dyDescent="0.25">
      <c r="A765" s="156"/>
      <c r="B765" s="156"/>
      <c r="C765" s="156"/>
      <c r="D765" s="156"/>
      <c r="E765" s="156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</row>
    <row r="766" spans="1:26" ht="15.75" customHeight="1" x14ac:dyDescent="0.25">
      <c r="A766" s="156"/>
      <c r="B766" s="156"/>
      <c r="C766" s="156"/>
      <c r="D766" s="156"/>
      <c r="E766" s="156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</row>
    <row r="767" spans="1:26" ht="15.75" customHeight="1" x14ac:dyDescent="0.25">
      <c r="A767" s="156"/>
      <c r="B767" s="156"/>
      <c r="C767" s="156"/>
      <c r="D767" s="156"/>
      <c r="E767" s="156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</row>
    <row r="768" spans="1:26" ht="15.75" customHeight="1" x14ac:dyDescent="0.25">
      <c r="A768" s="156"/>
      <c r="B768" s="156"/>
      <c r="C768" s="156"/>
      <c r="D768" s="156"/>
      <c r="E768" s="156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</row>
    <row r="769" spans="1:26" ht="15.75" customHeight="1" x14ac:dyDescent="0.25">
      <c r="A769" s="156"/>
      <c r="B769" s="156"/>
      <c r="C769" s="156"/>
      <c r="D769" s="156"/>
      <c r="E769" s="156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</row>
    <row r="770" spans="1:26" ht="15.75" customHeight="1" x14ac:dyDescent="0.25">
      <c r="A770" s="156"/>
      <c r="B770" s="156"/>
      <c r="C770" s="156"/>
      <c r="D770" s="156"/>
      <c r="E770" s="156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</row>
    <row r="771" spans="1:26" ht="15.75" customHeight="1" x14ac:dyDescent="0.25">
      <c r="A771" s="156"/>
      <c r="B771" s="156"/>
      <c r="C771" s="156"/>
      <c r="D771" s="156"/>
      <c r="E771" s="156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</row>
    <row r="772" spans="1:26" ht="15.75" customHeight="1" x14ac:dyDescent="0.25">
      <c r="A772" s="156"/>
      <c r="B772" s="156"/>
      <c r="C772" s="156"/>
      <c r="D772" s="156"/>
      <c r="E772" s="156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</row>
    <row r="773" spans="1:26" ht="15.75" customHeight="1" x14ac:dyDescent="0.25">
      <c r="A773" s="156"/>
      <c r="B773" s="156"/>
      <c r="C773" s="156"/>
      <c r="D773" s="156"/>
      <c r="E773" s="156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</row>
    <row r="774" spans="1:26" ht="15.75" customHeight="1" x14ac:dyDescent="0.25">
      <c r="A774" s="156"/>
      <c r="B774" s="156"/>
      <c r="C774" s="156"/>
      <c r="D774" s="156"/>
      <c r="E774" s="156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</row>
    <row r="775" spans="1:26" ht="15.75" customHeight="1" x14ac:dyDescent="0.25">
      <c r="A775" s="156"/>
      <c r="B775" s="156"/>
      <c r="C775" s="156"/>
      <c r="D775" s="156"/>
      <c r="E775" s="156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</row>
    <row r="776" spans="1:26" ht="15.75" customHeight="1" x14ac:dyDescent="0.25">
      <c r="A776" s="156"/>
      <c r="B776" s="156"/>
      <c r="C776" s="156"/>
      <c r="D776" s="156"/>
      <c r="E776" s="156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</row>
    <row r="777" spans="1:26" ht="15.75" customHeight="1" x14ac:dyDescent="0.25">
      <c r="A777" s="156"/>
      <c r="B777" s="156"/>
      <c r="C777" s="156"/>
      <c r="D777" s="156"/>
      <c r="E777" s="156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</row>
    <row r="778" spans="1:26" ht="15.75" customHeight="1" x14ac:dyDescent="0.25">
      <c r="A778" s="156"/>
      <c r="B778" s="156"/>
      <c r="C778" s="156"/>
      <c r="D778" s="156"/>
      <c r="E778" s="156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</row>
    <row r="779" spans="1:26" ht="15.75" customHeight="1" x14ac:dyDescent="0.25">
      <c r="A779" s="156"/>
      <c r="B779" s="156"/>
      <c r="C779" s="156"/>
      <c r="D779" s="156"/>
      <c r="E779" s="156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</row>
    <row r="780" spans="1:26" ht="15.75" customHeight="1" x14ac:dyDescent="0.25">
      <c r="A780" s="156"/>
      <c r="B780" s="156"/>
      <c r="C780" s="156"/>
      <c r="D780" s="156"/>
      <c r="E780" s="156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</row>
    <row r="781" spans="1:26" ht="15.75" customHeight="1" x14ac:dyDescent="0.25">
      <c r="A781" s="156"/>
      <c r="B781" s="156"/>
      <c r="C781" s="156"/>
      <c r="D781" s="156"/>
      <c r="E781" s="156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</row>
    <row r="782" spans="1:26" ht="15.75" customHeight="1" x14ac:dyDescent="0.25">
      <c r="A782" s="156"/>
      <c r="B782" s="156"/>
      <c r="C782" s="156"/>
      <c r="D782" s="156"/>
      <c r="E782" s="156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</row>
    <row r="783" spans="1:26" ht="15.75" customHeight="1" x14ac:dyDescent="0.25">
      <c r="A783" s="156"/>
      <c r="B783" s="156"/>
      <c r="C783" s="156"/>
      <c r="D783" s="156"/>
      <c r="E783" s="15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</row>
    <row r="784" spans="1:26" ht="15.75" customHeight="1" x14ac:dyDescent="0.25">
      <c r="A784" s="156"/>
      <c r="B784" s="156"/>
      <c r="C784" s="156"/>
      <c r="D784" s="156"/>
      <c r="E784" s="156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</row>
    <row r="785" spans="1:26" ht="15.75" customHeight="1" x14ac:dyDescent="0.25">
      <c r="A785" s="156"/>
      <c r="B785" s="156"/>
      <c r="C785" s="156"/>
      <c r="D785" s="156"/>
      <c r="E785" s="156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</row>
    <row r="786" spans="1:26" ht="15.75" customHeight="1" x14ac:dyDescent="0.25">
      <c r="A786" s="156"/>
      <c r="B786" s="156"/>
      <c r="C786" s="156"/>
      <c r="D786" s="156"/>
      <c r="E786" s="156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</row>
    <row r="787" spans="1:26" ht="15.75" customHeight="1" x14ac:dyDescent="0.25">
      <c r="A787" s="156"/>
      <c r="B787" s="156"/>
      <c r="C787" s="156"/>
      <c r="D787" s="156"/>
      <c r="E787" s="156"/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  <c r="Q787" s="156"/>
      <c r="R787" s="156"/>
      <c r="S787" s="156"/>
      <c r="T787" s="156"/>
      <c r="U787" s="156"/>
      <c r="V787" s="156"/>
      <c r="W787" s="156"/>
      <c r="X787" s="156"/>
      <c r="Y787" s="156"/>
      <c r="Z787" s="156"/>
    </row>
    <row r="788" spans="1:26" ht="15.75" customHeight="1" x14ac:dyDescent="0.25">
      <c r="A788" s="156"/>
      <c r="B788" s="156"/>
      <c r="C788" s="156"/>
      <c r="D788" s="156"/>
      <c r="E788" s="156"/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  <c r="Q788" s="156"/>
      <c r="R788" s="156"/>
      <c r="S788" s="156"/>
      <c r="T788" s="156"/>
      <c r="U788" s="156"/>
      <c r="V788" s="156"/>
      <c r="W788" s="156"/>
      <c r="X788" s="156"/>
      <c r="Y788" s="156"/>
      <c r="Z788" s="156"/>
    </row>
    <row r="789" spans="1:26" ht="15.75" customHeight="1" x14ac:dyDescent="0.25">
      <c r="A789" s="156"/>
      <c r="B789" s="156"/>
      <c r="C789" s="156"/>
      <c r="D789" s="156"/>
      <c r="E789" s="156"/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  <c r="Q789" s="156"/>
      <c r="R789" s="156"/>
      <c r="S789" s="156"/>
      <c r="T789" s="156"/>
      <c r="U789" s="156"/>
      <c r="V789" s="156"/>
      <c r="W789" s="156"/>
      <c r="X789" s="156"/>
      <c r="Y789" s="156"/>
      <c r="Z789" s="156"/>
    </row>
    <row r="790" spans="1:26" ht="15.75" customHeight="1" x14ac:dyDescent="0.25">
      <c r="A790" s="156"/>
      <c r="B790" s="156"/>
      <c r="C790" s="156"/>
      <c r="D790" s="156"/>
      <c r="E790" s="156"/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  <c r="Q790" s="156"/>
      <c r="R790" s="156"/>
      <c r="S790" s="156"/>
      <c r="T790" s="156"/>
      <c r="U790" s="156"/>
      <c r="V790" s="156"/>
      <c r="W790" s="156"/>
      <c r="X790" s="156"/>
      <c r="Y790" s="156"/>
      <c r="Z790" s="156"/>
    </row>
    <row r="791" spans="1:26" ht="15.75" customHeight="1" x14ac:dyDescent="0.25">
      <c r="A791" s="156"/>
      <c r="B791" s="156"/>
      <c r="C791" s="156"/>
      <c r="D791" s="156"/>
      <c r="E791" s="156"/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  <c r="Q791" s="156"/>
      <c r="R791" s="156"/>
      <c r="S791" s="156"/>
      <c r="T791" s="156"/>
      <c r="U791" s="156"/>
      <c r="V791" s="156"/>
      <c r="W791" s="156"/>
      <c r="X791" s="156"/>
      <c r="Y791" s="156"/>
      <c r="Z791" s="156"/>
    </row>
    <row r="792" spans="1:26" ht="15.75" customHeight="1" x14ac:dyDescent="0.25">
      <c r="A792" s="156"/>
      <c r="B792" s="156"/>
      <c r="C792" s="156"/>
      <c r="D792" s="156"/>
      <c r="E792" s="156"/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  <c r="Q792" s="156"/>
      <c r="R792" s="156"/>
      <c r="S792" s="156"/>
      <c r="T792" s="156"/>
      <c r="U792" s="156"/>
      <c r="V792" s="156"/>
      <c r="W792" s="156"/>
      <c r="X792" s="156"/>
      <c r="Y792" s="156"/>
      <c r="Z792" s="156"/>
    </row>
    <row r="793" spans="1:26" ht="15.75" customHeight="1" x14ac:dyDescent="0.25">
      <c r="A793" s="156"/>
      <c r="B793" s="156"/>
      <c r="C793" s="156"/>
      <c r="D793" s="156"/>
      <c r="E793" s="156"/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  <c r="Q793" s="156"/>
      <c r="R793" s="156"/>
      <c r="S793" s="156"/>
      <c r="T793" s="156"/>
      <c r="U793" s="156"/>
      <c r="V793" s="156"/>
      <c r="W793" s="156"/>
      <c r="X793" s="156"/>
      <c r="Y793" s="156"/>
      <c r="Z793" s="156"/>
    </row>
    <row r="794" spans="1:26" ht="15.75" customHeight="1" x14ac:dyDescent="0.25">
      <c r="A794" s="156"/>
      <c r="B794" s="156"/>
      <c r="C794" s="156"/>
      <c r="D794" s="156"/>
      <c r="E794" s="156"/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  <c r="Q794" s="156"/>
      <c r="R794" s="156"/>
      <c r="S794" s="156"/>
      <c r="T794" s="156"/>
      <c r="U794" s="156"/>
      <c r="V794" s="156"/>
      <c r="W794" s="156"/>
      <c r="X794" s="156"/>
      <c r="Y794" s="156"/>
      <c r="Z794" s="156"/>
    </row>
    <row r="795" spans="1:26" ht="15.75" customHeight="1" x14ac:dyDescent="0.25">
      <c r="A795" s="156"/>
      <c r="B795" s="156"/>
      <c r="C795" s="156"/>
      <c r="D795" s="156"/>
      <c r="E795" s="156"/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  <c r="Q795" s="156"/>
      <c r="R795" s="156"/>
      <c r="S795" s="156"/>
      <c r="T795" s="156"/>
      <c r="U795" s="156"/>
      <c r="V795" s="156"/>
      <c r="W795" s="156"/>
      <c r="X795" s="156"/>
      <c r="Y795" s="156"/>
      <c r="Z795" s="156"/>
    </row>
    <row r="796" spans="1:26" ht="15.75" customHeight="1" x14ac:dyDescent="0.25">
      <c r="A796" s="156"/>
      <c r="B796" s="156"/>
      <c r="C796" s="156"/>
      <c r="D796" s="156"/>
      <c r="E796" s="156"/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  <c r="Q796" s="156"/>
      <c r="R796" s="156"/>
      <c r="S796" s="156"/>
      <c r="T796" s="156"/>
      <c r="U796" s="156"/>
      <c r="V796" s="156"/>
      <c r="W796" s="156"/>
      <c r="X796" s="156"/>
      <c r="Y796" s="156"/>
      <c r="Z796" s="156"/>
    </row>
    <row r="797" spans="1:26" ht="15.75" customHeight="1" x14ac:dyDescent="0.25">
      <c r="A797" s="156"/>
      <c r="B797" s="156"/>
      <c r="C797" s="156"/>
      <c r="D797" s="156"/>
      <c r="E797" s="156"/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  <c r="Q797" s="156"/>
      <c r="R797" s="156"/>
      <c r="S797" s="156"/>
      <c r="T797" s="156"/>
      <c r="U797" s="156"/>
      <c r="V797" s="156"/>
      <c r="W797" s="156"/>
      <c r="X797" s="156"/>
      <c r="Y797" s="156"/>
      <c r="Z797" s="156"/>
    </row>
    <row r="798" spans="1:26" ht="15.75" customHeight="1" x14ac:dyDescent="0.25">
      <c r="A798" s="156"/>
      <c r="B798" s="156"/>
      <c r="C798" s="156"/>
      <c r="D798" s="156"/>
      <c r="E798" s="156"/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  <c r="Q798" s="156"/>
      <c r="R798" s="156"/>
      <c r="S798" s="156"/>
      <c r="T798" s="156"/>
      <c r="U798" s="156"/>
      <c r="V798" s="156"/>
      <c r="W798" s="156"/>
      <c r="X798" s="156"/>
      <c r="Y798" s="156"/>
      <c r="Z798" s="156"/>
    </row>
    <row r="799" spans="1:26" ht="15.75" customHeight="1" x14ac:dyDescent="0.25">
      <c r="A799" s="156"/>
      <c r="B799" s="156"/>
      <c r="C799" s="156"/>
      <c r="D799" s="156"/>
      <c r="E799" s="156"/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  <c r="Q799" s="156"/>
      <c r="R799" s="156"/>
      <c r="S799" s="156"/>
      <c r="T799" s="156"/>
      <c r="U799" s="156"/>
      <c r="V799" s="156"/>
      <c r="W799" s="156"/>
      <c r="X799" s="156"/>
      <c r="Y799" s="156"/>
      <c r="Z799" s="156"/>
    </row>
    <row r="800" spans="1:26" ht="15.75" customHeight="1" x14ac:dyDescent="0.25">
      <c r="A800" s="156"/>
      <c r="B800" s="156"/>
      <c r="C800" s="156"/>
      <c r="D800" s="156"/>
      <c r="E800" s="156"/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  <c r="Q800" s="156"/>
      <c r="R800" s="156"/>
      <c r="S800" s="156"/>
      <c r="T800" s="156"/>
      <c r="U800" s="156"/>
      <c r="V800" s="156"/>
      <c r="W800" s="156"/>
      <c r="X800" s="156"/>
      <c r="Y800" s="156"/>
      <c r="Z800" s="156"/>
    </row>
    <row r="801" spans="1:26" ht="15.75" customHeight="1" x14ac:dyDescent="0.25">
      <c r="A801" s="156"/>
      <c r="B801" s="156"/>
      <c r="C801" s="156"/>
      <c r="D801" s="156"/>
      <c r="E801" s="156"/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  <c r="Q801" s="156"/>
      <c r="R801" s="156"/>
      <c r="S801" s="156"/>
      <c r="T801" s="156"/>
      <c r="U801" s="156"/>
      <c r="V801" s="156"/>
      <c r="W801" s="156"/>
      <c r="X801" s="156"/>
      <c r="Y801" s="156"/>
      <c r="Z801" s="156"/>
    </row>
    <row r="802" spans="1:26" ht="15.75" customHeight="1" x14ac:dyDescent="0.25">
      <c r="A802" s="156"/>
      <c r="B802" s="156"/>
      <c r="C802" s="156"/>
      <c r="D802" s="156"/>
      <c r="E802" s="156"/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  <c r="Q802" s="156"/>
      <c r="R802" s="156"/>
      <c r="S802" s="156"/>
      <c r="T802" s="156"/>
      <c r="U802" s="156"/>
      <c r="V802" s="156"/>
      <c r="W802" s="156"/>
      <c r="X802" s="156"/>
      <c r="Y802" s="156"/>
      <c r="Z802" s="156"/>
    </row>
    <row r="803" spans="1:26" ht="15.75" customHeight="1" x14ac:dyDescent="0.25">
      <c r="A803" s="156"/>
      <c r="B803" s="156"/>
      <c r="C803" s="156"/>
      <c r="D803" s="156"/>
      <c r="E803" s="156"/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  <c r="Q803" s="156"/>
      <c r="R803" s="156"/>
      <c r="S803" s="156"/>
      <c r="T803" s="156"/>
      <c r="U803" s="156"/>
      <c r="V803" s="156"/>
      <c r="W803" s="156"/>
      <c r="X803" s="156"/>
      <c r="Y803" s="156"/>
      <c r="Z803" s="156"/>
    </row>
    <row r="804" spans="1:26" ht="15.75" customHeight="1" x14ac:dyDescent="0.25">
      <c r="A804" s="156"/>
      <c r="B804" s="156"/>
      <c r="C804" s="156"/>
      <c r="D804" s="156"/>
      <c r="E804" s="156"/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  <c r="Q804" s="156"/>
      <c r="R804" s="156"/>
      <c r="S804" s="156"/>
      <c r="T804" s="156"/>
      <c r="U804" s="156"/>
      <c r="V804" s="156"/>
      <c r="W804" s="156"/>
      <c r="X804" s="156"/>
      <c r="Y804" s="156"/>
      <c r="Z804" s="156"/>
    </row>
    <row r="805" spans="1:26" ht="15.75" customHeight="1" x14ac:dyDescent="0.25">
      <c r="A805" s="156"/>
      <c r="B805" s="156"/>
      <c r="C805" s="156"/>
      <c r="D805" s="156"/>
      <c r="E805" s="156"/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  <c r="Q805" s="156"/>
      <c r="R805" s="156"/>
      <c r="S805" s="156"/>
      <c r="T805" s="156"/>
      <c r="U805" s="156"/>
      <c r="V805" s="156"/>
      <c r="W805" s="156"/>
      <c r="X805" s="156"/>
      <c r="Y805" s="156"/>
      <c r="Z805" s="156"/>
    </row>
    <row r="806" spans="1:26" ht="15.75" customHeight="1" x14ac:dyDescent="0.25">
      <c r="A806" s="156"/>
      <c r="B806" s="156"/>
      <c r="C806" s="156"/>
      <c r="D806" s="156"/>
      <c r="E806" s="156"/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  <c r="Q806" s="156"/>
      <c r="R806" s="156"/>
      <c r="S806" s="156"/>
      <c r="T806" s="156"/>
      <c r="U806" s="156"/>
      <c r="V806" s="156"/>
      <c r="W806" s="156"/>
      <c r="X806" s="156"/>
      <c r="Y806" s="156"/>
      <c r="Z806" s="156"/>
    </row>
    <row r="807" spans="1:26" ht="15.75" customHeight="1" x14ac:dyDescent="0.25">
      <c r="A807" s="156"/>
      <c r="B807" s="156"/>
      <c r="C807" s="156"/>
      <c r="D807" s="156"/>
      <c r="E807" s="156"/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  <c r="Q807" s="156"/>
      <c r="R807" s="156"/>
      <c r="S807" s="156"/>
      <c r="T807" s="156"/>
      <c r="U807" s="156"/>
      <c r="V807" s="156"/>
      <c r="W807" s="156"/>
      <c r="X807" s="156"/>
      <c r="Y807" s="156"/>
      <c r="Z807" s="156"/>
    </row>
    <row r="808" spans="1:26" ht="15.75" customHeight="1" x14ac:dyDescent="0.25">
      <c r="A808" s="156"/>
      <c r="B808" s="156"/>
      <c r="C808" s="156"/>
      <c r="D808" s="156"/>
      <c r="E808" s="156"/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  <c r="Q808" s="156"/>
      <c r="R808" s="156"/>
      <c r="S808" s="156"/>
      <c r="T808" s="156"/>
      <c r="U808" s="156"/>
      <c r="V808" s="156"/>
      <c r="W808" s="156"/>
      <c r="X808" s="156"/>
      <c r="Y808" s="156"/>
      <c r="Z808" s="156"/>
    </row>
    <row r="809" spans="1:26" ht="15.75" customHeight="1" x14ac:dyDescent="0.25">
      <c r="A809" s="156"/>
      <c r="B809" s="156"/>
      <c r="C809" s="156"/>
      <c r="D809" s="156"/>
      <c r="E809" s="156"/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  <c r="Q809" s="156"/>
      <c r="R809" s="156"/>
      <c r="S809" s="156"/>
      <c r="T809" s="156"/>
      <c r="U809" s="156"/>
      <c r="V809" s="156"/>
      <c r="W809" s="156"/>
      <c r="X809" s="156"/>
      <c r="Y809" s="156"/>
      <c r="Z809" s="156"/>
    </row>
    <row r="810" spans="1:26" ht="15.75" customHeight="1" x14ac:dyDescent="0.25">
      <c r="A810" s="156"/>
      <c r="B810" s="156"/>
      <c r="C810" s="156"/>
      <c r="D810" s="156"/>
      <c r="E810" s="156"/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  <c r="Q810" s="156"/>
      <c r="R810" s="156"/>
      <c r="S810" s="156"/>
      <c r="T810" s="156"/>
      <c r="U810" s="156"/>
      <c r="V810" s="156"/>
      <c r="W810" s="156"/>
      <c r="X810" s="156"/>
      <c r="Y810" s="156"/>
      <c r="Z810" s="156"/>
    </row>
    <row r="811" spans="1:26" ht="15.75" customHeight="1" x14ac:dyDescent="0.25">
      <c r="A811" s="156"/>
      <c r="B811" s="156"/>
      <c r="C811" s="156"/>
      <c r="D811" s="156"/>
      <c r="E811" s="156"/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  <c r="Q811" s="156"/>
      <c r="R811" s="156"/>
      <c r="S811" s="156"/>
      <c r="T811" s="156"/>
      <c r="U811" s="156"/>
      <c r="V811" s="156"/>
      <c r="W811" s="156"/>
      <c r="X811" s="156"/>
      <c r="Y811" s="156"/>
      <c r="Z811" s="156"/>
    </row>
    <row r="812" spans="1:26" ht="15.75" customHeight="1" x14ac:dyDescent="0.25">
      <c r="A812" s="156"/>
      <c r="B812" s="156"/>
      <c r="C812" s="156"/>
      <c r="D812" s="156"/>
      <c r="E812" s="156"/>
      <c r="F812" s="156"/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  <c r="Q812" s="156"/>
      <c r="R812" s="156"/>
      <c r="S812" s="156"/>
      <c r="T812" s="156"/>
      <c r="U812" s="156"/>
      <c r="V812" s="156"/>
      <c r="W812" s="156"/>
      <c r="X812" s="156"/>
      <c r="Y812" s="156"/>
      <c r="Z812" s="156"/>
    </row>
    <row r="813" spans="1:26" ht="15.75" customHeight="1" x14ac:dyDescent="0.25">
      <c r="A813" s="156"/>
      <c r="B813" s="156"/>
      <c r="C813" s="156"/>
      <c r="D813" s="156"/>
      <c r="E813" s="156"/>
      <c r="F813" s="156"/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  <c r="Q813" s="156"/>
      <c r="R813" s="156"/>
      <c r="S813" s="156"/>
      <c r="T813" s="156"/>
      <c r="U813" s="156"/>
      <c r="V813" s="156"/>
      <c r="W813" s="156"/>
      <c r="X813" s="156"/>
      <c r="Y813" s="156"/>
      <c r="Z813" s="156"/>
    </row>
    <row r="814" spans="1:26" ht="15.75" customHeight="1" x14ac:dyDescent="0.25">
      <c r="A814" s="156"/>
      <c r="B814" s="156"/>
      <c r="C814" s="156"/>
      <c r="D814" s="156"/>
      <c r="E814" s="156"/>
      <c r="F814" s="156"/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  <c r="Q814" s="156"/>
      <c r="R814" s="156"/>
      <c r="S814" s="156"/>
      <c r="T814" s="156"/>
      <c r="U814" s="156"/>
      <c r="V814" s="156"/>
      <c r="W814" s="156"/>
      <c r="X814" s="156"/>
      <c r="Y814" s="156"/>
      <c r="Z814" s="156"/>
    </row>
    <row r="815" spans="1:26" ht="15.75" customHeight="1" x14ac:dyDescent="0.25">
      <c r="A815" s="156"/>
      <c r="B815" s="156"/>
      <c r="C815" s="156"/>
      <c r="D815" s="156"/>
      <c r="E815" s="156"/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56"/>
      <c r="Q815" s="156"/>
      <c r="R815" s="156"/>
      <c r="S815" s="156"/>
      <c r="T815" s="156"/>
      <c r="U815" s="156"/>
      <c r="V815" s="156"/>
      <c r="W815" s="156"/>
      <c r="X815" s="156"/>
      <c r="Y815" s="156"/>
      <c r="Z815" s="156"/>
    </row>
    <row r="816" spans="1:26" ht="15.75" customHeight="1" x14ac:dyDescent="0.25">
      <c r="A816" s="156"/>
      <c r="B816" s="156"/>
      <c r="C816" s="156"/>
      <c r="D816" s="156"/>
      <c r="E816" s="156"/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  <c r="Q816" s="156"/>
      <c r="R816" s="156"/>
      <c r="S816" s="156"/>
      <c r="T816" s="156"/>
      <c r="U816" s="156"/>
      <c r="V816" s="156"/>
      <c r="W816" s="156"/>
      <c r="X816" s="156"/>
      <c r="Y816" s="156"/>
      <c r="Z816" s="156"/>
    </row>
    <row r="817" spans="1:26" ht="15.75" customHeight="1" x14ac:dyDescent="0.25">
      <c r="A817" s="156"/>
      <c r="B817" s="156"/>
      <c r="C817" s="156"/>
      <c r="D817" s="156"/>
      <c r="E817" s="156"/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  <c r="Q817" s="156"/>
      <c r="R817" s="156"/>
      <c r="S817" s="156"/>
      <c r="T817" s="156"/>
      <c r="U817" s="156"/>
      <c r="V817" s="156"/>
      <c r="W817" s="156"/>
      <c r="X817" s="156"/>
      <c r="Y817" s="156"/>
      <c r="Z817" s="156"/>
    </row>
    <row r="818" spans="1:26" ht="15.75" customHeight="1" x14ac:dyDescent="0.25">
      <c r="A818" s="156"/>
      <c r="B818" s="156"/>
      <c r="C818" s="156"/>
      <c r="D818" s="156"/>
      <c r="E818" s="156"/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6"/>
      <c r="Q818" s="156"/>
      <c r="R818" s="156"/>
      <c r="S818" s="156"/>
      <c r="T818" s="156"/>
      <c r="U818" s="156"/>
      <c r="V818" s="156"/>
      <c r="W818" s="156"/>
      <c r="X818" s="156"/>
      <c r="Y818" s="156"/>
      <c r="Z818" s="156"/>
    </row>
    <row r="819" spans="1:26" ht="15.75" customHeight="1" x14ac:dyDescent="0.25">
      <c r="A819" s="156"/>
      <c r="B819" s="156"/>
      <c r="C819" s="156"/>
      <c r="D819" s="156"/>
      <c r="E819" s="156"/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6"/>
      <c r="Q819" s="156"/>
      <c r="R819" s="156"/>
      <c r="S819" s="156"/>
      <c r="T819" s="156"/>
      <c r="U819" s="156"/>
      <c r="V819" s="156"/>
      <c r="W819" s="156"/>
      <c r="X819" s="156"/>
      <c r="Y819" s="156"/>
      <c r="Z819" s="156"/>
    </row>
    <row r="820" spans="1:26" ht="15.75" customHeight="1" x14ac:dyDescent="0.25">
      <c r="A820" s="156"/>
      <c r="B820" s="156"/>
      <c r="C820" s="156"/>
      <c r="D820" s="156"/>
      <c r="E820" s="156"/>
      <c r="F820" s="156"/>
      <c r="G820" s="156"/>
      <c r="H820" s="156"/>
      <c r="I820" s="156"/>
      <c r="J820" s="156"/>
      <c r="K820" s="156"/>
      <c r="L820" s="156"/>
      <c r="M820" s="156"/>
      <c r="N820" s="156"/>
      <c r="O820" s="156"/>
      <c r="P820" s="156"/>
      <c r="Q820" s="156"/>
      <c r="R820" s="156"/>
      <c r="S820" s="156"/>
      <c r="T820" s="156"/>
      <c r="U820" s="156"/>
      <c r="V820" s="156"/>
      <c r="W820" s="156"/>
      <c r="X820" s="156"/>
      <c r="Y820" s="156"/>
      <c r="Z820" s="156"/>
    </row>
    <row r="821" spans="1:26" ht="15.75" customHeight="1" x14ac:dyDescent="0.25">
      <c r="A821" s="156"/>
      <c r="B821" s="156"/>
      <c r="C821" s="156"/>
      <c r="D821" s="156"/>
      <c r="E821" s="156"/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  <c r="Q821" s="156"/>
      <c r="R821" s="156"/>
      <c r="S821" s="156"/>
      <c r="T821" s="156"/>
      <c r="U821" s="156"/>
      <c r="V821" s="156"/>
      <c r="W821" s="156"/>
      <c r="X821" s="156"/>
      <c r="Y821" s="156"/>
      <c r="Z821" s="156"/>
    </row>
    <row r="822" spans="1:26" ht="15.75" customHeight="1" x14ac:dyDescent="0.25">
      <c r="A822" s="156"/>
      <c r="B822" s="156"/>
      <c r="C822" s="156"/>
      <c r="D822" s="156"/>
      <c r="E822" s="156"/>
      <c r="F822" s="156"/>
      <c r="G822" s="156"/>
      <c r="H822" s="156"/>
      <c r="I822" s="156"/>
      <c r="J822" s="156"/>
      <c r="K822" s="156"/>
      <c r="L822" s="156"/>
      <c r="M822" s="156"/>
      <c r="N822" s="156"/>
      <c r="O822" s="156"/>
      <c r="P822" s="156"/>
      <c r="Q822" s="156"/>
      <c r="R822" s="156"/>
      <c r="S822" s="156"/>
      <c r="T822" s="156"/>
      <c r="U822" s="156"/>
      <c r="V822" s="156"/>
      <c r="W822" s="156"/>
      <c r="X822" s="156"/>
      <c r="Y822" s="156"/>
      <c r="Z822" s="156"/>
    </row>
    <row r="823" spans="1:26" ht="15.75" customHeight="1" x14ac:dyDescent="0.25">
      <c r="A823" s="156"/>
      <c r="B823" s="156"/>
      <c r="C823" s="156"/>
      <c r="D823" s="156"/>
      <c r="E823" s="156"/>
      <c r="F823" s="156"/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  <c r="Q823" s="156"/>
      <c r="R823" s="156"/>
      <c r="S823" s="156"/>
      <c r="T823" s="156"/>
      <c r="U823" s="156"/>
      <c r="V823" s="156"/>
      <c r="W823" s="156"/>
      <c r="X823" s="156"/>
      <c r="Y823" s="156"/>
      <c r="Z823" s="156"/>
    </row>
    <row r="824" spans="1:26" ht="15.75" customHeight="1" x14ac:dyDescent="0.25">
      <c r="A824" s="156"/>
      <c r="B824" s="156"/>
      <c r="C824" s="156"/>
      <c r="D824" s="156"/>
      <c r="E824" s="156"/>
      <c r="F824" s="156"/>
      <c r="G824" s="156"/>
      <c r="H824" s="156"/>
      <c r="I824" s="156"/>
      <c r="J824" s="156"/>
      <c r="K824" s="156"/>
      <c r="L824" s="156"/>
      <c r="M824" s="156"/>
      <c r="N824" s="156"/>
      <c r="O824" s="156"/>
      <c r="P824" s="156"/>
      <c r="Q824" s="156"/>
      <c r="R824" s="156"/>
      <c r="S824" s="156"/>
      <c r="T824" s="156"/>
      <c r="U824" s="156"/>
      <c r="V824" s="156"/>
      <c r="W824" s="156"/>
      <c r="X824" s="156"/>
      <c r="Y824" s="156"/>
      <c r="Z824" s="156"/>
    </row>
    <row r="825" spans="1:26" ht="15.75" customHeight="1" x14ac:dyDescent="0.25">
      <c r="A825" s="156"/>
      <c r="B825" s="156"/>
      <c r="C825" s="156"/>
      <c r="D825" s="156"/>
      <c r="E825" s="156"/>
      <c r="F825" s="156"/>
      <c r="G825" s="156"/>
      <c r="H825" s="156"/>
      <c r="I825" s="156"/>
      <c r="J825" s="156"/>
      <c r="K825" s="156"/>
      <c r="L825" s="156"/>
      <c r="M825" s="156"/>
      <c r="N825" s="156"/>
      <c r="O825" s="156"/>
      <c r="P825" s="156"/>
      <c r="Q825" s="156"/>
      <c r="R825" s="156"/>
      <c r="S825" s="156"/>
      <c r="T825" s="156"/>
      <c r="U825" s="156"/>
      <c r="V825" s="156"/>
      <c r="W825" s="156"/>
      <c r="X825" s="156"/>
      <c r="Y825" s="156"/>
      <c r="Z825" s="156"/>
    </row>
    <row r="826" spans="1:26" ht="15.75" customHeight="1" x14ac:dyDescent="0.25">
      <c r="A826" s="156"/>
      <c r="B826" s="156"/>
      <c r="C826" s="156"/>
      <c r="D826" s="156"/>
      <c r="E826" s="156"/>
      <c r="F826" s="156"/>
      <c r="G826" s="156"/>
      <c r="H826" s="156"/>
      <c r="I826" s="156"/>
      <c r="J826" s="156"/>
      <c r="K826" s="156"/>
      <c r="L826" s="156"/>
      <c r="M826" s="156"/>
      <c r="N826" s="156"/>
      <c r="O826" s="156"/>
      <c r="P826" s="156"/>
      <c r="Q826" s="156"/>
      <c r="R826" s="156"/>
      <c r="S826" s="156"/>
      <c r="T826" s="156"/>
      <c r="U826" s="156"/>
      <c r="V826" s="156"/>
      <c r="W826" s="156"/>
      <c r="X826" s="156"/>
      <c r="Y826" s="156"/>
      <c r="Z826" s="156"/>
    </row>
    <row r="827" spans="1:26" ht="15.75" customHeight="1" x14ac:dyDescent="0.25">
      <c r="A827" s="156"/>
      <c r="B827" s="156"/>
      <c r="C827" s="156"/>
      <c r="D827" s="156"/>
      <c r="E827" s="156"/>
      <c r="F827" s="156"/>
      <c r="G827" s="156"/>
      <c r="H827" s="156"/>
      <c r="I827" s="156"/>
      <c r="J827" s="156"/>
      <c r="K827" s="156"/>
      <c r="L827" s="156"/>
      <c r="M827" s="156"/>
      <c r="N827" s="156"/>
      <c r="O827" s="156"/>
      <c r="P827" s="156"/>
      <c r="Q827" s="156"/>
      <c r="R827" s="156"/>
      <c r="S827" s="156"/>
      <c r="T827" s="156"/>
      <c r="U827" s="156"/>
      <c r="V827" s="156"/>
      <c r="W827" s="156"/>
      <c r="X827" s="156"/>
      <c r="Y827" s="156"/>
      <c r="Z827" s="156"/>
    </row>
    <row r="828" spans="1:26" ht="15.75" customHeight="1" x14ac:dyDescent="0.25">
      <c r="A828" s="156"/>
      <c r="B828" s="156"/>
      <c r="C828" s="156"/>
      <c r="D828" s="156"/>
      <c r="E828" s="156"/>
      <c r="F828" s="156"/>
      <c r="G828" s="156"/>
      <c r="H828" s="156"/>
      <c r="I828" s="156"/>
      <c r="J828" s="156"/>
      <c r="K828" s="156"/>
      <c r="L828" s="156"/>
      <c r="M828" s="156"/>
      <c r="N828" s="156"/>
      <c r="O828" s="156"/>
      <c r="P828" s="156"/>
      <c r="Q828" s="156"/>
      <c r="R828" s="156"/>
      <c r="S828" s="156"/>
      <c r="T828" s="156"/>
      <c r="U828" s="156"/>
      <c r="V828" s="156"/>
      <c r="W828" s="156"/>
      <c r="X828" s="156"/>
      <c r="Y828" s="156"/>
      <c r="Z828" s="156"/>
    </row>
    <row r="829" spans="1:26" ht="15.75" customHeight="1" x14ac:dyDescent="0.25">
      <c r="A829" s="156"/>
      <c r="B829" s="156"/>
      <c r="C829" s="156"/>
      <c r="D829" s="156"/>
      <c r="E829" s="156"/>
      <c r="F829" s="156"/>
      <c r="G829" s="156"/>
      <c r="H829" s="156"/>
      <c r="I829" s="156"/>
      <c r="J829" s="156"/>
      <c r="K829" s="156"/>
      <c r="L829" s="156"/>
      <c r="M829" s="156"/>
      <c r="N829" s="156"/>
      <c r="O829" s="156"/>
      <c r="P829" s="156"/>
      <c r="Q829" s="156"/>
      <c r="R829" s="156"/>
      <c r="S829" s="156"/>
      <c r="T829" s="156"/>
      <c r="U829" s="156"/>
      <c r="V829" s="156"/>
      <c r="W829" s="156"/>
      <c r="X829" s="156"/>
      <c r="Y829" s="156"/>
      <c r="Z829" s="156"/>
    </row>
    <row r="830" spans="1:26" ht="15.75" customHeight="1" x14ac:dyDescent="0.25">
      <c r="A830" s="156"/>
      <c r="B830" s="156"/>
      <c r="C830" s="156"/>
      <c r="D830" s="156"/>
      <c r="E830" s="156"/>
      <c r="F830" s="156"/>
      <c r="G830" s="156"/>
      <c r="H830" s="156"/>
      <c r="I830" s="156"/>
      <c r="J830" s="156"/>
      <c r="K830" s="156"/>
      <c r="L830" s="156"/>
      <c r="M830" s="156"/>
      <c r="N830" s="156"/>
      <c r="O830" s="156"/>
      <c r="P830" s="156"/>
      <c r="Q830" s="156"/>
      <c r="R830" s="156"/>
      <c r="S830" s="156"/>
      <c r="T830" s="156"/>
      <c r="U830" s="156"/>
      <c r="V830" s="156"/>
      <c r="W830" s="156"/>
      <c r="X830" s="156"/>
      <c r="Y830" s="156"/>
      <c r="Z830" s="156"/>
    </row>
    <row r="831" spans="1:26" ht="15.75" customHeight="1" x14ac:dyDescent="0.25">
      <c r="A831" s="156"/>
      <c r="B831" s="156"/>
      <c r="C831" s="156"/>
      <c r="D831" s="156"/>
      <c r="E831" s="156"/>
      <c r="F831" s="156"/>
      <c r="G831" s="156"/>
      <c r="H831" s="156"/>
      <c r="I831" s="156"/>
      <c r="J831" s="156"/>
      <c r="K831" s="156"/>
      <c r="L831" s="156"/>
      <c r="M831" s="156"/>
      <c r="N831" s="156"/>
      <c r="O831" s="156"/>
      <c r="P831" s="156"/>
      <c r="Q831" s="156"/>
      <c r="R831" s="156"/>
      <c r="S831" s="156"/>
      <c r="T831" s="156"/>
      <c r="U831" s="156"/>
      <c r="V831" s="156"/>
      <c r="W831" s="156"/>
      <c r="X831" s="156"/>
      <c r="Y831" s="156"/>
      <c r="Z831" s="156"/>
    </row>
    <row r="832" spans="1:26" ht="15.75" customHeight="1" x14ac:dyDescent="0.25">
      <c r="A832" s="156"/>
      <c r="B832" s="156"/>
      <c r="C832" s="156"/>
      <c r="D832" s="156"/>
      <c r="E832" s="156"/>
      <c r="F832" s="156"/>
      <c r="G832" s="156"/>
      <c r="H832" s="156"/>
      <c r="I832" s="156"/>
      <c r="J832" s="156"/>
      <c r="K832" s="156"/>
      <c r="L832" s="156"/>
      <c r="M832" s="156"/>
      <c r="N832" s="156"/>
      <c r="O832" s="156"/>
      <c r="P832" s="156"/>
      <c r="Q832" s="156"/>
      <c r="R832" s="156"/>
      <c r="S832" s="156"/>
      <c r="T832" s="156"/>
      <c r="U832" s="156"/>
      <c r="V832" s="156"/>
      <c r="W832" s="156"/>
      <c r="X832" s="156"/>
      <c r="Y832" s="156"/>
      <c r="Z832" s="156"/>
    </row>
    <row r="833" spans="1:26" ht="15.75" customHeight="1" x14ac:dyDescent="0.25">
      <c r="A833" s="156"/>
      <c r="B833" s="156"/>
      <c r="C833" s="156"/>
      <c r="D833" s="156"/>
      <c r="E833" s="156"/>
      <c r="F833" s="156"/>
      <c r="G833" s="156"/>
      <c r="H833" s="156"/>
      <c r="I833" s="156"/>
      <c r="J833" s="156"/>
      <c r="K833" s="156"/>
      <c r="L833" s="156"/>
      <c r="M833" s="156"/>
      <c r="N833" s="156"/>
      <c r="O833" s="156"/>
      <c r="P833" s="156"/>
      <c r="Q833" s="156"/>
      <c r="R833" s="156"/>
      <c r="S833" s="156"/>
      <c r="T833" s="156"/>
      <c r="U833" s="156"/>
      <c r="V833" s="156"/>
      <c r="W833" s="156"/>
      <c r="X833" s="156"/>
      <c r="Y833" s="156"/>
      <c r="Z833" s="156"/>
    </row>
    <row r="834" spans="1:26" ht="15.75" customHeight="1" x14ac:dyDescent="0.25">
      <c r="A834" s="156"/>
      <c r="B834" s="156"/>
      <c r="C834" s="156"/>
      <c r="D834" s="156"/>
      <c r="E834" s="156"/>
      <c r="F834" s="156"/>
      <c r="G834" s="156"/>
      <c r="H834" s="156"/>
      <c r="I834" s="156"/>
      <c r="J834" s="156"/>
      <c r="K834" s="156"/>
      <c r="L834" s="156"/>
      <c r="M834" s="156"/>
      <c r="N834" s="156"/>
      <c r="O834" s="156"/>
      <c r="P834" s="156"/>
      <c r="Q834" s="156"/>
      <c r="R834" s="156"/>
      <c r="S834" s="156"/>
      <c r="T834" s="156"/>
      <c r="U834" s="156"/>
      <c r="V834" s="156"/>
      <c r="W834" s="156"/>
      <c r="X834" s="156"/>
      <c r="Y834" s="156"/>
      <c r="Z834" s="156"/>
    </row>
    <row r="835" spans="1:26" ht="15.75" customHeight="1" x14ac:dyDescent="0.25">
      <c r="A835" s="156"/>
      <c r="B835" s="156"/>
      <c r="C835" s="156"/>
      <c r="D835" s="156"/>
      <c r="E835" s="156"/>
      <c r="F835" s="156"/>
      <c r="G835" s="156"/>
      <c r="H835" s="156"/>
      <c r="I835" s="156"/>
      <c r="J835" s="156"/>
      <c r="K835" s="156"/>
      <c r="L835" s="156"/>
      <c r="M835" s="156"/>
      <c r="N835" s="156"/>
      <c r="O835" s="156"/>
      <c r="P835" s="156"/>
      <c r="Q835" s="156"/>
      <c r="R835" s="156"/>
      <c r="S835" s="156"/>
      <c r="T835" s="156"/>
      <c r="U835" s="156"/>
      <c r="V835" s="156"/>
      <c r="W835" s="156"/>
      <c r="X835" s="156"/>
      <c r="Y835" s="156"/>
      <c r="Z835" s="156"/>
    </row>
    <row r="836" spans="1:26" ht="15.75" customHeight="1" x14ac:dyDescent="0.25">
      <c r="A836" s="156"/>
      <c r="B836" s="156"/>
      <c r="C836" s="156"/>
      <c r="D836" s="156"/>
      <c r="E836" s="156"/>
      <c r="F836" s="156"/>
      <c r="G836" s="156"/>
      <c r="H836" s="156"/>
      <c r="I836" s="156"/>
      <c r="J836" s="156"/>
      <c r="K836" s="156"/>
      <c r="L836" s="156"/>
      <c r="M836" s="156"/>
      <c r="N836" s="156"/>
      <c r="O836" s="156"/>
      <c r="P836" s="156"/>
      <c r="Q836" s="156"/>
      <c r="R836" s="156"/>
      <c r="S836" s="156"/>
      <c r="T836" s="156"/>
      <c r="U836" s="156"/>
      <c r="V836" s="156"/>
      <c r="W836" s="156"/>
      <c r="X836" s="156"/>
      <c r="Y836" s="156"/>
      <c r="Z836" s="156"/>
    </row>
    <row r="837" spans="1:26" ht="15.75" customHeight="1" x14ac:dyDescent="0.25">
      <c r="A837" s="156"/>
      <c r="B837" s="156"/>
      <c r="C837" s="156"/>
      <c r="D837" s="156"/>
      <c r="E837" s="156"/>
      <c r="F837" s="156"/>
      <c r="G837" s="156"/>
      <c r="H837" s="156"/>
      <c r="I837" s="156"/>
      <c r="J837" s="156"/>
      <c r="K837" s="156"/>
      <c r="L837" s="156"/>
      <c r="M837" s="156"/>
      <c r="N837" s="156"/>
      <c r="O837" s="156"/>
      <c r="P837" s="156"/>
      <c r="Q837" s="156"/>
      <c r="R837" s="156"/>
      <c r="S837" s="156"/>
      <c r="T837" s="156"/>
      <c r="U837" s="156"/>
      <c r="V837" s="156"/>
      <c r="W837" s="156"/>
      <c r="X837" s="156"/>
      <c r="Y837" s="156"/>
      <c r="Z837" s="156"/>
    </row>
    <row r="838" spans="1:26" ht="15.75" customHeight="1" x14ac:dyDescent="0.25">
      <c r="A838" s="156"/>
      <c r="B838" s="156"/>
      <c r="C838" s="156"/>
      <c r="D838" s="156"/>
      <c r="E838" s="156"/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6"/>
      <c r="Q838" s="156"/>
      <c r="R838" s="156"/>
      <c r="S838" s="156"/>
      <c r="T838" s="156"/>
      <c r="U838" s="156"/>
      <c r="V838" s="156"/>
      <c r="W838" s="156"/>
      <c r="X838" s="156"/>
      <c r="Y838" s="156"/>
      <c r="Z838" s="156"/>
    </row>
    <row r="839" spans="1:26" ht="15.75" customHeight="1" x14ac:dyDescent="0.25">
      <c r="A839" s="156"/>
      <c r="B839" s="156"/>
      <c r="C839" s="156"/>
      <c r="D839" s="156"/>
      <c r="E839" s="156"/>
      <c r="F839" s="156"/>
      <c r="G839" s="156"/>
      <c r="H839" s="156"/>
      <c r="I839" s="156"/>
      <c r="J839" s="156"/>
      <c r="K839" s="156"/>
      <c r="L839" s="156"/>
      <c r="M839" s="156"/>
      <c r="N839" s="156"/>
      <c r="O839" s="156"/>
      <c r="P839" s="156"/>
      <c r="Q839" s="156"/>
      <c r="R839" s="156"/>
      <c r="S839" s="156"/>
      <c r="T839" s="156"/>
      <c r="U839" s="156"/>
      <c r="V839" s="156"/>
      <c r="W839" s="156"/>
      <c r="X839" s="156"/>
      <c r="Y839" s="156"/>
      <c r="Z839" s="156"/>
    </row>
    <row r="840" spans="1:26" ht="15.75" customHeight="1" x14ac:dyDescent="0.25">
      <c r="A840" s="156"/>
      <c r="B840" s="156"/>
      <c r="C840" s="156"/>
      <c r="D840" s="156"/>
      <c r="E840" s="156"/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6"/>
      <c r="Q840" s="156"/>
      <c r="R840" s="156"/>
      <c r="S840" s="156"/>
      <c r="T840" s="156"/>
      <c r="U840" s="156"/>
      <c r="V840" s="156"/>
      <c r="W840" s="156"/>
      <c r="X840" s="156"/>
      <c r="Y840" s="156"/>
      <c r="Z840" s="156"/>
    </row>
    <row r="841" spans="1:26" ht="15.75" customHeight="1" x14ac:dyDescent="0.25">
      <c r="A841" s="156"/>
      <c r="B841" s="156"/>
      <c r="C841" s="156"/>
      <c r="D841" s="156"/>
      <c r="E841" s="156"/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6"/>
      <c r="Q841" s="156"/>
      <c r="R841" s="156"/>
      <c r="S841" s="156"/>
      <c r="T841" s="156"/>
      <c r="U841" s="156"/>
      <c r="V841" s="156"/>
      <c r="W841" s="156"/>
      <c r="X841" s="156"/>
      <c r="Y841" s="156"/>
      <c r="Z841" s="156"/>
    </row>
    <row r="842" spans="1:26" ht="15.75" customHeight="1" x14ac:dyDescent="0.25">
      <c r="A842" s="156"/>
      <c r="B842" s="156"/>
      <c r="C842" s="156"/>
      <c r="D842" s="156"/>
      <c r="E842" s="156"/>
      <c r="F842" s="156"/>
      <c r="G842" s="156"/>
      <c r="H842" s="156"/>
      <c r="I842" s="156"/>
      <c r="J842" s="156"/>
      <c r="K842" s="156"/>
      <c r="L842" s="156"/>
      <c r="M842" s="156"/>
      <c r="N842" s="156"/>
      <c r="O842" s="156"/>
      <c r="P842" s="156"/>
      <c r="Q842" s="156"/>
      <c r="R842" s="156"/>
      <c r="S842" s="156"/>
      <c r="T842" s="156"/>
      <c r="U842" s="156"/>
      <c r="V842" s="156"/>
      <c r="W842" s="156"/>
      <c r="X842" s="156"/>
      <c r="Y842" s="156"/>
      <c r="Z842" s="156"/>
    </row>
    <row r="843" spans="1:26" ht="15.75" customHeight="1" x14ac:dyDescent="0.25">
      <c r="A843" s="156"/>
      <c r="B843" s="156"/>
      <c r="C843" s="156"/>
      <c r="D843" s="156"/>
      <c r="E843" s="156"/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  <c r="Q843" s="156"/>
      <c r="R843" s="156"/>
      <c r="S843" s="156"/>
      <c r="T843" s="156"/>
      <c r="U843" s="156"/>
      <c r="V843" s="156"/>
      <c r="W843" s="156"/>
      <c r="X843" s="156"/>
      <c r="Y843" s="156"/>
      <c r="Z843" s="156"/>
    </row>
    <row r="844" spans="1:26" ht="15.75" customHeight="1" x14ac:dyDescent="0.25">
      <c r="A844" s="156"/>
      <c r="B844" s="156"/>
      <c r="C844" s="156"/>
      <c r="D844" s="156"/>
      <c r="E844" s="156"/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  <c r="Q844" s="156"/>
      <c r="R844" s="156"/>
      <c r="S844" s="156"/>
      <c r="T844" s="156"/>
      <c r="U844" s="156"/>
      <c r="V844" s="156"/>
      <c r="W844" s="156"/>
      <c r="X844" s="156"/>
      <c r="Y844" s="156"/>
      <c r="Z844" s="156"/>
    </row>
    <row r="845" spans="1:26" ht="15.75" customHeight="1" x14ac:dyDescent="0.25">
      <c r="A845" s="156"/>
      <c r="B845" s="156"/>
      <c r="C845" s="156"/>
      <c r="D845" s="156"/>
      <c r="E845" s="156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6"/>
      <c r="Q845" s="156"/>
      <c r="R845" s="156"/>
      <c r="S845" s="156"/>
      <c r="T845" s="156"/>
      <c r="U845" s="156"/>
      <c r="V845" s="156"/>
      <c r="W845" s="156"/>
      <c r="X845" s="156"/>
      <c r="Y845" s="156"/>
      <c r="Z845" s="156"/>
    </row>
    <row r="846" spans="1:26" ht="15.75" customHeight="1" x14ac:dyDescent="0.25">
      <c r="A846" s="156"/>
      <c r="B846" s="156"/>
      <c r="C846" s="156"/>
      <c r="D846" s="156"/>
      <c r="E846" s="156"/>
      <c r="F846" s="156"/>
      <c r="G846" s="156"/>
      <c r="H846" s="156"/>
      <c r="I846" s="156"/>
      <c r="J846" s="156"/>
      <c r="K846" s="156"/>
      <c r="L846" s="156"/>
      <c r="M846" s="156"/>
      <c r="N846" s="156"/>
      <c r="O846" s="156"/>
      <c r="P846" s="156"/>
      <c r="Q846" s="156"/>
      <c r="R846" s="156"/>
      <c r="S846" s="156"/>
      <c r="T846" s="156"/>
      <c r="U846" s="156"/>
      <c r="V846" s="156"/>
      <c r="W846" s="156"/>
      <c r="X846" s="156"/>
      <c r="Y846" s="156"/>
      <c r="Z846" s="156"/>
    </row>
    <row r="847" spans="1:26" ht="15.75" customHeight="1" x14ac:dyDescent="0.25">
      <c r="A847" s="156"/>
      <c r="B847" s="156"/>
      <c r="C847" s="156"/>
      <c r="D847" s="156"/>
      <c r="E847" s="15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  <c r="Q847" s="156"/>
      <c r="R847" s="156"/>
      <c r="S847" s="156"/>
      <c r="T847" s="156"/>
      <c r="U847" s="156"/>
      <c r="V847" s="156"/>
      <c r="W847" s="156"/>
      <c r="X847" s="156"/>
      <c r="Y847" s="156"/>
      <c r="Z847" s="156"/>
    </row>
    <row r="848" spans="1:26" ht="15.75" customHeight="1" x14ac:dyDescent="0.25">
      <c r="A848" s="156"/>
      <c r="B848" s="156"/>
      <c r="C848" s="156"/>
      <c r="D848" s="156"/>
      <c r="E848" s="156"/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6"/>
      <c r="Q848" s="156"/>
      <c r="R848" s="156"/>
      <c r="S848" s="156"/>
      <c r="T848" s="156"/>
      <c r="U848" s="156"/>
      <c r="V848" s="156"/>
      <c r="W848" s="156"/>
      <c r="X848" s="156"/>
      <c r="Y848" s="156"/>
      <c r="Z848" s="156"/>
    </row>
    <row r="849" spans="1:26" ht="15.75" customHeight="1" x14ac:dyDescent="0.25">
      <c r="A849" s="156"/>
      <c r="B849" s="156"/>
      <c r="C849" s="156"/>
      <c r="D849" s="156"/>
      <c r="E849" s="156"/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6"/>
      <c r="Q849" s="156"/>
      <c r="R849" s="156"/>
      <c r="S849" s="156"/>
      <c r="T849" s="156"/>
      <c r="U849" s="156"/>
      <c r="V849" s="156"/>
      <c r="W849" s="156"/>
      <c r="X849" s="156"/>
      <c r="Y849" s="156"/>
      <c r="Z849" s="156"/>
    </row>
    <row r="850" spans="1:26" ht="15.75" customHeight="1" x14ac:dyDescent="0.25">
      <c r="A850" s="156"/>
      <c r="B850" s="156"/>
      <c r="C850" s="156"/>
      <c r="D850" s="156"/>
      <c r="E850" s="156"/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6"/>
      <c r="Q850" s="156"/>
      <c r="R850" s="156"/>
      <c r="S850" s="156"/>
      <c r="T850" s="156"/>
      <c r="U850" s="156"/>
      <c r="V850" s="156"/>
      <c r="W850" s="156"/>
      <c r="X850" s="156"/>
      <c r="Y850" s="156"/>
      <c r="Z850" s="156"/>
    </row>
    <row r="851" spans="1:26" ht="15.75" customHeight="1" x14ac:dyDescent="0.25">
      <c r="A851" s="156"/>
      <c r="B851" s="156"/>
      <c r="C851" s="156"/>
      <c r="D851" s="156"/>
      <c r="E851" s="156"/>
      <c r="F851" s="156"/>
      <c r="G851" s="156"/>
      <c r="H851" s="156"/>
      <c r="I851" s="156"/>
      <c r="J851" s="156"/>
      <c r="K851" s="156"/>
      <c r="L851" s="156"/>
      <c r="M851" s="156"/>
      <c r="N851" s="156"/>
      <c r="O851" s="156"/>
      <c r="P851" s="156"/>
      <c r="Q851" s="156"/>
      <c r="R851" s="156"/>
      <c r="S851" s="156"/>
      <c r="T851" s="156"/>
      <c r="U851" s="156"/>
      <c r="V851" s="156"/>
      <c r="W851" s="156"/>
      <c r="X851" s="156"/>
      <c r="Y851" s="156"/>
      <c r="Z851" s="156"/>
    </row>
    <row r="852" spans="1:26" ht="15.75" customHeight="1" x14ac:dyDescent="0.25">
      <c r="A852" s="156"/>
      <c r="B852" s="156"/>
      <c r="C852" s="156"/>
      <c r="D852" s="156"/>
      <c r="E852" s="156"/>
      <c r="F852" s="156"/>
      <c r="G852" s="156"/>
      <c r="H852" s="156"/>
      <c r="I852" s="156"/>
      <c r="J852" s="156"/>
      <c r="K852" s="156"/>
      <c r="L852" s="156"/>
      <c r="M852" s="156"/>
      <c r="N852" s="156"/>
      <c r="O852" s="156"/>
      <c r="P852" s="156"/>
      <c r="Q852" s="156"/>
      <c r="R852" s="156"/>
      <c r="S852" s="156"/>
      <c r="T852" s="156"/>
      <c r="U852" s="156"/>
      <c r="V852" s="156"/>
      <c r="W852" s="156"/>
      <c r="X852" s="156"/>
      <c r="Y852" s="156"/>
      <c r="Z852" s="156"/>
    </row>
    <row r="853" spans="1:26" ht="15.75" customHeight="1" x14ac:dyDescent="0.25">
      <c r="A853" s="156"/>
      <c r="B853" s="156"/>
      <c r="C853" s="156"/>
      <c r="D853" s="156"/>
      <c r="E853" s="156"/>
      <c r="F853" s="156"/>
      <c r="G853" s="156"/>
      <c r="H853" s="156"/>
      <c r="I853" s="156"/>
      <c r="J853" s="156"/>
      <c r="K853" s="156"/>
      <c r="L853" s="156"/>
      <c r="M853" s="156"/>
      <c r="N853" s="156"/>
      <c r="O853" s="156"/>
      <c r="P853" s="156"/>
      <c r="Q853" s="156"/>
      <c r="R853" s="156"/>
      <c r="S853" s="156"/>
      <c r="T853" s="156"/>
      <c r="U853" s="156"/>
      <c r="V853" s="156"/>
      <c r="W853" s="156"/>
      <c r="X853" s="156"/>
      <c r="Y853" s="156"/>
      <c r="Z853" s="156"/>
    </row>
    <row r="854" spans="1:26" ht="15.75" customHeight="1" x14ac:dyDescent="0.25">
      <c r="A854" s="156"/>
      <c r="B854" s="156"/>
      <c r="C854" s="156"/>
      <c r="D854" s="156"/>
      <c r="E854" s="156"/>
      <c r="F854" s="156"/>
      <c r="G854" s="156"/>
      <c r="H854" s="156"/>
      <c r="I854" s="156"/>
      <c r="J854" s="156"/>
      <c r="K854" s="156"/>
      <c r="L854" s="156"/>
      <c r="M854" s="156"/>
      <c r="N854" s="156"/>
      <c r="O854" s="156"/>
      <c r="P854" s="156"/>
      <c r="Q854" s="156"/>
      <c r="R854" s="156"/>
      <c r="S854" s="156"/>
      <c r="T854" s="156"/>
      <c r="U854" s="156"/>
      <c r="V854" s="156"/>
      <c r="W854" s="156"/>
      <c r="X854" s="156"/>
      <c r="Y854" s="156"/>
      <c r="Z854" s="156"/>
    </row>
    <row r="855" spans="1:26" ht="15.75" customHeight="1" x14ac:dyDescent="0.25">
      <c r="A855" s="156"/>
      <c r="B855" s="156"/>
      <c r="C855" s="156"/>
      <c r="D855" s="156"/>
      <c r="E855" s="156"/>
      <c r="F855" s="156"/>
      <c r="G855" s="156"/>
      <c r="H855" s="156"/>
      <c r="I855" s="156"/>
      <c r="J855" s="156"/>
      <c r="K855" s="156"/>
      <c r="L855" s="156"/>
      <c r="M855" s="156"/>
      <c r="N855" s="156"/>
      <c r="O855" s="156"/>
      <c r="P855" s="156"/>
      <c r="Q855" s="156"/>
      <c r="R855" s="156"/>
      <c r="S855" s="156"/>
      <c r="T855" s="156"/>
      <c r="U855" s="156"/>
      <c r="V855" s="156"/>
      <c r="W855" s="156"/>
      <c r="X855" s="156"/>
      <c r="Y855" s="156"/>
      <c r="Z855" s="156"/>
    </row>
    <row r="856" spans="1:26" ht="15.75" customHeight="1" x14ac:dyDescent="0.25">
      <c r="A856" s="156"/>
      <c r="B856" s="156"/>
      <c r="C856" s="156"/>
      <c r="D856" s="156"/>
      <c r="E856" s="156"/>
      <c r="F856" s="156"/>
      <c r="G856" s="156"/>
      <c r="H856" s="156"/>
      <c r="I856" s="156"/>
      <c r="J856" s="156"/>
      <c r="K856" s="156"/>
      <c r="L856" s="156"/>
      <c r="M856" s="156"/>
      <c r="N856" s="156"/>
      <c r="O856" s="156"/>
      <c r="P856" s="156"/>
      <c r="Q856" s="156"/>
      <c r="R856" s="156"/>
      <c r="S856" s="156"/>
      <c r="T856" s="156"/>
      <c r="U856" s="156"/>
      <c r="V856" s="156"/>
      <c r="W856" s="156"/>
      <c r="X856" s="156"/>
      <c r="Y856" s="156"/>
      <c r="Z856" s="156"/>
    </row>
    <row r="857" spans="1:26" ht="15.75" customHeight="1" x14ac:dyDescent="0.25">
      <c r="A857" s="156"/>
      <c r="B857" s="156"/>
      <c r="C857" s="156"/>
      <c r="D857" s="156"/>
      <c r="E857" s="156"/>
      <c r="F857" s="156"/>
      <c r="G857" s="156"/>
      <c r="H857" s="156"/>
      <c r="I857" s="156"/>
      <c r="J857" s="156"/>
      <c r="K857" s="156"/>
      <c r="L857" s="156"/>
      <c r="M857" s="156"/>
      <c r="N857" s="156"/>
      <c r="O857" s="156"/>
      <c r="P857" s="156"/>
      <c r="Q857" s="156"/>
      <c r="R857" s="156"/>
      <c r="S857" s="156"/>
      <c r="T857" s="156"/>
      <c r="U857" s="156"/>
      <c r="V857" s="156"/>
      <c r="W857" s="156"/>
      <c r="X857" s="156"/>
      <c r="Y857" s="156"/>
      <c r="Z857" s="156"/>
    </row>
    <row r="858" spans="1:26" ht="15.75" customHeight="1" x14ac:dyDescent="0.25">
      <c r="A858" s="156"/>
      <c r="B858" s="156"/>
      <c r="C858" s="156"/>
      <c r="D858" s="156"/>
      <c r="E858" s="156"/>
      <c r="F858" s="156"/>
      <c r="G858" s="156"/>
      <c r="H858" s="156"/>
      <c r="I858" s="156"/>
      <c r="J858" s="156"/>
      <c r="K858" s="156"/>
      <c r="L858" s="156"/>
      <c r="M858" s="156"/>
      <c r="N858" s="156"/>
      <c r="O858" s="156"/>
      <c r="P858" s="156"/>
      <c r="Q858" s="156"/>
      <c r="R858" s="156"/>
      <c r="S858" s="156"/>
      <c r="T858" s="156"/>
      <c r="U858" s="156"/>
      <c r="V858" s="156"/>
      <c r="W858" s="156"/>
      <c r="X858" s="156"/>
      <c r="Y858" s="156"/>
      <c r="Z858" s="156"/>
    </row>
    <row r="859" spans="1:26" ht="15.75" customHeight="1" x14ac:dyDescent="0.25">
      <c r="A859" s="156"/>
      <c r="B859" s="156"/>
      <c r="C859" s="156"/>
      <c r="D859" s="156"/>
      <c r="E859" s="156"/>
      <c r="F859" s="156"/>
      <c r="G859" s="156"/>
      <c r="H859" s="156"/>
      <c r="I859" s="156"/>
      <c r="J859" s="156"/>
      <c r="K859" s="156"/>
      <c r="L859" s="156"/>
      <c r="M859" s="156"/>
      <c r="N859" s="156"/>
      <c r="O859" s="156"/>
      <c r="P859" s="156"/>
      <c r="Q859" s="156"/>
      <c r="R859" s="156"/>
      <c r="S859" s="156"/>
      <c r="T859" s="156"/>
      <c r="U859" s="156"/>
      <c r="V859" s="156"/>
      <c r="W859" s="156"/>
      <c r="X859" s="156"/>
      <c r="Y859" s="156"/>
      <c r="Z859" s="156"/>
    </row>
    <row r="860" spans="1:26" ht="15.75" customHeight="1" x14ac:dyDescent="0.25">
      <c r="A860" s="156"/>
      <c r="B860" s="156"/>
      <c r="C860" s="156"/>
      <c r="D860" s="156"/>
      <c r="E860" s="156"/>
      <c r="F860" s="156"/>
      <c r="G860" s="156"/>
      <c r="H860" s="156"/>
      <c r="I860" s="156"/>
      <c r="J860" s="156"/>
      <c r="K860" s="156"/>
      <c r="L860" s="156"/>
      <c r="M860" s="156"/>
      <c r="N860" s="156"/>
      <c r="O860" s="156"/>
      <c r="P860" s="156"/>
      <c r="Q860" s="156"/>
      <c r="R860" s="156"/>
      <c r="S860" s="156"/>
      <c r="T860" s="156"/>
      <c r="U860" s="156"/>
      <c r="V860" s="156"/>
      <c r="W860" s="156"/>
      <c r="X860" s="156"/>
      <c r="Y860" s="156"/>
      <c r="Z860" s="156"/>
    </row>
    <row r="861" spans="1:26" ht="15.75" customHeight="1" x14ac:dyDescent="0.25">
      <c r="A861" s="156"/>
      <c r="B861" s="156"/>
      <c r="C861" s="156"/>
      <c r="D861" s="156"/>
      <c r="E861" s="156"/>
      <c r="F861" s="156"/>
      <c r="G861" s="156"/>
      <c r="H861" s="156"/>
      <c r="I861" s="156"/>
      <c r="J861" s="156"/>
      <c r="K861" s="156"/>
      <c r="L861" s="156"/>
      <c r="M861" s="156"/>
      <c r="N861" s="156"/>
      <c r="O861" s="156"/>
      <c r="P861" s="156"/>
      <c r="Q861" s="156"/>
      <c r="R861" s="156"/>
      <c r="S861" s="156"/>
      <c r="T861" s="156"/>
      <c r="U861" s="156"/>
      <c r="V861" s="156"/>
      <c r="W861" s="156"/>
      <c r="X861" s="156"/>
      <c r="Y861" s="156"/>
      <c r="Z861" s="156"/>
    </row>
    <row r="862" spans="1:26" ht="15.75" customHeight="1" x14ac:dyDescent="0.25">
      <c r="A862" s="156"/>
      <c r="B862" s="156"/>
      <c r="C862" s="156"/>
      <c r="D862" s="156"/>
      <c r="E862" s="156"/>
      <c r="F862" s="156"/>
      <c r="G862" s="156"/>
      <c r="H862" s="156"/>
      <c r="I862" s="156"/>
      <c r="J862" s="156"/>
      <c r="K862" s="156"/>
      <c r="L862" s="156"/>
      <c r="M862" s="156"/>
      <c r="N862" s="156"/>
      <c r="O862" s="156"/>
      <c r="P862" s="156"/>
      <c r="Q862" s="156"/>
      <c r="R862" s="156"/>
      <c r="S862" s="156"/>
      <c r="T862" s="156"/>
      <c r="U862" s="156"/>
      <c r="V862" s="156"/>
      <c r="W862" s="156"/>
      <c r="X862" s="156"/>
      <c r="Y862" s="156"/>
      <c r="Z862" s="156"/>
    </row>
    <row r="863" spans="1:26" ht="15.75" customHeight="1" x14ac:dyDescent="0.25">
      <c r="A863" s="156"/>
      <c r="B863" s="156"/>
      <c r="C863" s="156"/>
      <c r="D863" s="156"/>
      <c r="E863" s="156"/>
      <c r="F863" s="156"/>
      <c r="G863" s="156"/>
      <c r="H863" s="156"/>
      <c r="I863" s="156"/>
      <c r="J863" s="156"/>
      <c r="K863" s="156"/>
      <c r="L863" s="156"/>
      <c r="M863" s="156"/>
      <c r="N863" s="156"/>
      <c r="O863" s="156"/>
      <c r="P863" s="156"/>
      <c r="Q863" s="156"/>
      <c r="R863" s="156"/>
      <c r="S863" s="156"/>
      <c r="T863" s="156"/>
      <c r="U863" s="156"/>
      <c r="V863" s="156"/>
      <c r="W863" s="156"/>
      <c r="X863" s="156"/>
      <c r="Y863" s="156"/>
      <c r="Z863" s="156"/>
    </row>
    <row r="864" spans="1:26" ht="15.75" customHeight="1" x14ac:dyDescent="0.25">
      <c r="A864" s="156"/>
      <c r="B864" s="156"/>
      <c r="C864" s="156"/>
      <c r="D864" s="156"/>
      <c r="E864" s="156"/>
      <c r="F864" s="156"/>
      <c r="G864" s="156"/>
      <c r="H864" s="156"/>
      <c r="I864" s="156"/>
      <c r="J864" s="156"/>
      <c r="K864" s="156"/>
      <c r="L864" s="156"/>
      <c r="M864" s="156"/>
      <c r="N864" s="156"/>
      <c r="O864" s="156"/>
      <c r="P864" s="156"/>
      <c r="Q864" s="156"/>
      <c r="R864" s="156"/>
      <c r="S864" s="156"/>
      <c r="T864" s="156"/>
      <c r="U864" s="156"/>
      <c r="V864" s="156"/>
      <c r="W864" s="156"/>
      <c r="X864" s="156"/>
      <c r="Y864" s="156"/>
      <c r="Z864" s="156"/>
    </row>
    <row r="865" spans="1:26" ht="15.75" customHeight="1" x14ac:dyDescent="0.25">
      <c r="A865" s="156"/>
      <c r="B865" s="156"/>
      <c r="C865" s="156"/>
      <c r="D865" s="156"/>
      <c r="E865" s="156"/>
      <c r="F865" s="156"/>
      <c r="G865" s="156"/>
      <c r="H865" s="156"/>
      <c r="I865" s="156"/>
      <c r="J865" s="156"/>
      <c r="K865" s="156"/>
      <c r="L865" s="156"/>
      <c r="M865" s="156"/>
      <c r="N865" s="156"/>
      <c r="O865" s="156"/>
      <c r="P865" s="156"/>
      <c r="Q865" s="156"/>
      <c r="R865" s="156"/>
      <c r="S865" s="156"/>
      <c r="T865" s="156"/>
      <c r="U865" s="156"/>
      <c r="V865" s="156"/>
      <c r="W865" s="156"/>
      <c r="X865" s="156"/>
      <c r="Y865" s="156"/>
      <c r="Z865" s="156"/>
    </row>
    <row r="866" spans="1:26" ht="15.75" customHeight="1" x14ac:dyDescent="0.25">
      <c r="A866" s="156"/>
      <c r="B866" s="156"/>
      <c r="C866" s="156"/>
      <c r="D866" s="156"/>
      <c r="E866" s="156"/>
      <c r="F866" s="156"/>
      <c r="G866" s="156"/>
      <c r="H866" s="156"/>
      <c r="I866" s="156"/>
      <c r="J866" s="156"/>
      <c r="K866" s="156"/>
      <c r="L866" s="156"/>
      <c r="M866" s="156"/>
      <c r="N866" s="156"/>
      <c r="O866" s="156"/>
      <c r="P866" s="156"/>
      <c r="Q866" s="156"/>
      <c r="R866" s="156"/>
      <c r="S866" s="156"/>
      <c r="T866" s="156"/>
      <c r="U866" s="156"/>
      <c r="V866" s="156"/>
      <c r="W866" s="156"/>
      <c r="X866" s="156"/>
      <c r="Y866" s="156"/>
      <c r="Z866" s="156"/>
    </row>
    <row r="867" spans="1:26" ht="15.75" customHeight="1" x14ac:dyDescent="0.25">
      <c r="A867" s="156"/>
      <c r="B867" s="156"/>
      <c r="C867" s="156"/>
      <c r="D867" s="156"/>
      <c r="E867" s="156"/>
      <c r="F867" s="156"/>
      <c r="G867" s="156"/>
      <c r="H867" s="156"/>
      <c r="I867" s="156"/>
      <c r="J867" s="156"/>
      <c r="K867" s="156"/>
      <c r="L867" s="156"/>
      <c r="M867" s="156"/>
      <c r="N867" s="156"/>
      <c r="O867" s="156"/>
      <c r="P867" s="156"/>
      <c r="Q867" s="156"/>
      <c r="R867" s="156"/>
      <c r="S867" s="156"/>
      <c r="T867" s="156"/>
      <c r="U867" s="156"/>
      <c r="V867" s="156"/>
      <c r="W867" s="156"/>
      <c r="X867" s="156"/>
      <c r="Y867" s="156"/>
      <c r="Z867" s="156"/>
    </row>
    <row r="868" spans="1:26" ht="15.75" customHeight="1" x14ac:dyDescent="0.25">
      <c r="A868" s="156"/>
      <c r="B868" s="156"/>
      <c r="C868" s="156"/>
      <c r="D868" s="156"/>
      <c r="E868" s="156"/>
      <c r="F868" s="156"/>
      <c r="G868" s="156"/>
      <c r="H868" s="156"/>
      <c r="I868" s="156"/>
      <c r="J868" s="156"/>
      <c r="K868" s="156"/>
      <c r="L868" s="156"/>
      <c r="M868" s="156"/>
      <c r="N868" s="156"/>
      <c r="O868" s="156"/>
      <c r="P868" s="156"/>
      <c r="Q868" s="156"/>
      <c r="R868" s="156"/>
      <c r="S868" s="156"/>
      <c r="T868" s="156"/>
      <c r="U868" s="156"/>
      <c r="V868" s="156"/>
      <c r="W868" s="156"/>
      <c r="X868" s="156"/>
      <c r="Y868" s="156"/>
      <c r="Z868" s="156"/>
    </row>
    <row r="869" spans="1:26" ht="15.75" customHeight="1" x14ac:dyDescent="0.25">
      <c r="A869" s="156"/>
      <c r="B869" s="156"/>
      <c r="C869" s="156"/>
      <c r="D869" s="156"/>
      <c r="E869" s="156"/>
      <c r="F869" s="156"/>
      <c r="G869" s="156"/>
      <c r="H869" s="156"/>
      <c r="I869" s="156"/>
      <c r="J869" s="156"/>
      <c r="K869" s="156"/>
      <c r="L869" s="156"/>
      <c r="M869" s="156"/>
      <c r="N869" s="156"/>
      <c r="O869" s="156"/>
      <c r="P869" s="156"/>
      <c r="Q869" s="156"/>
      <c r="R869" s="156"/>
      <c r="S869" s="156"/>
      <c r="T869" s="156"/>
      <c r="U869" s="156"/>
      <c r="V869" s="156"/>
      <c r="W869" s="156"/>
      <c r="X869" s="156"/>
      <c r="Y869" s="156"/>
      <c r="Z869" s="156"/>
    </row>
    <row r="870" spans="1:26" ht="15.75" customHeight="1" x14ac:dyDescent="0.25">
      <c r="A870" s="156"/>
      <c r="B870" s="156"/>
      <c r="C870" s="156"/>
      <c r="D870" s="156"/>
      <c r="E870" s="156"/>
      <c r="F870" s="156"/>
      <c r="G870" s="156"/>
      <c r="H870" s="156"/>
      <c r="I870" s="156"/>
      <c r="J870" s="156"/>
      <c r="K870" s="156"/>
      <c r="L870" s="156"/>
      <c r="M870" s="156"/>
      <c r="N870" s="156"/>
      <c r="O870" s="156"/>
      <c r="P870" s="156"/>
      <c r="Q870" s="156"/>
      <c r="R870" s="156"/>
      <c r="S870" s="156"/>
      <c r="T870" s="156"/>
      <c r="U870" s="156"/>
      <c r="V870" s="156"/>
      <c r="W870" s="156"/>
      <c r="X870" s="156"/>
      <c r="Y870" s="156"/>
      <c r="Z870" s="156"/>
    </row>
    <row r="871" spans="1:26" ht="15.75" customHeight="1" x14ac:dyDescent="0.25">
      <c r="A871" s="156"/>
      <c r="B871" s="156"/>
      <c r="C871" s="156"/>
      <c r="D871" s="156"/>
      <c r="E871" s="156"/>
      <c r="F871" s="156"/>
      <c r="G871" s="156"/>
      <c r="H871" s="156"/>
      <c r="I871" s="156"/>
      <c r="J871" s="156"/>
      <c r="K871" s="156"/>
      <c r="L871" s="156"/>
      <c r="M871" s="156"/>
      <c r="N871" s="156"/>
      <c r="O871" s="156"/>
      <c r="P871" s="156"/>
      <c r="Q871" s="156"/>
      <c r="R871" s="156"/>
      <c r="S871" s="156"/>
      <c r="T871" s="156"/>
      <c r="U871" s="156"/>
      <c r="V871" s="156"/>
      <c r="W871" s="156"/>
      <c r="X871" s="156"/>
      <c r="Y871" s="156"/>
      <c r="Z871" s="156"/>
    </row>
    <row r="872" spans="1:26" ht="15.75" customHeight="1" x14ac:dyDescent="0.25">
      <c r="A872" s="156"/>
      <c r="B872" s="156"/>
      <c r="C872" s="156"/>
      <c r="D872" s="156"/>
      <c r="E872" s="156"/>
      <c r="F872" s="156"/>
      <c r="G872" s="156"/>
      <c r="H872" s="156"/>
      <c r="I872" s="156"/>
      <c r="J872" s="156"/>
      <c r="K872" s="156"/>
      <c r="L872" s="156"/>
      <c r="M872" s="156"/>
      <c r="N872" s="156"/>
      <c r="O872" s="156"/>
      <c r="P872" s="156"/>
      <c r="Q872" s="156"/>
      <c r="R872" s="156"/>
      <c r="S872" s="156"/>
      <c r="T872" s="156"/>
      <c r="U872" s="156"/>
      <c r="V872" s="156"/>
      <c r="W872" s="156"/>
      <c r="X872" s="156"/>
      <c r="Y872" s="156"/>
      <c r="Z872" s="156"/>
    </row>
    <row r="873" spans="1:26" ht="15.75" customHeight="1" x14ac:dyDescent="0.25">
      <c r="A873" s="156"/>
      <c r="B873" s="156"/>
      <c r="C873" s="156"/>
      <c r="D873" s="156"/>
      <c r="E873" s="156"/>
      <c r="F873" s="156"/>
      <c r="G873" s="156"/>
      <c r="H873" s="156"/>
      <c r="I873" s="156"/>
      <c r="J873" s="156"/>
      <c r="K873" s="156"/>
      <c r="L873" s="156"/>
      <c r="M873" s="156"/>
      <c r="N873" s="156"/>
      <c r="O873" s="156"/>
      <c r="P873" s="156"/>
      <c r="Q873" s="156"/>
      <c r="R873" s="156"/>
      <c r="S873" s="156"/>
      <c r="T873" s="156"/>
      <c r="U873" s="156"/>
      <c r="V873" s="156"/>
      <c r="W873" s="156"/>
      <c r="X873" s="156"/>
      <c r="Y873" s="156"/>
      <c r="Z873" s="156"/>
    </row>
    <row r="874" spans="1:26" ht="15.75" customHeight="1" x14ac:dyDescent="0.25">
      <c r="A874" s="156"/>
      <c r="B874" s="156"/>
      <c r="C874" s="156"/>
      <c r="D874" s="156"/>
      <c r="E874" s="156"/>
      <c r="F874" s="156"/>
      <c r="G874" s="156"/>
      <c r="H874" s="156"/>
      <c r="I874" s="156"/>
      <c r="J874" s="156"/>
      <c r="K874" s="156"/>
      <c r="L874" s="156"/>
      <c r="M874" s="156"/>
      <c r="N874" s="156"/>
      <c r="O874" s="156"/>
      <c r="P874" s="156"/>
      <c r="Q874" s="156"/>
      <c r="R874" s="156"/>
      <c r="S874" s="156"/>
      <c r="T874" s="156"/>
      <c r="U874" s="156"/>
      <c r="V874" s="156"/>
      <c r="W874" s="156"/>
      <c r="X874" s="156"/>
      <c r="Y874" s="156"/>
      <c r="Z874" s="156"/>
    </row>
    <row r="875" spans="1:26" ht="15.75" customHeight="1" x14ac:dyDescent="0.25">
      <c r="A875" s="156"/>
      <c r="B875" s="156"/>
      <c r="C875" s="156"/>
      <c r="D875" s="156"/>
      <c r="E875" s="156"/>
      <c r="F875" s="156"/>
      <c r="G875" s="156"/>
      <c r="H875" s="156"/>
      <c r="I875" s="156"/>
      <c r="J875" s="156"/>
      <c r="K875" s="156"/>
      <c r="L875" s="156"/>
      <c r="M875" s="156"/>
      <c r="N875" s="156"/>
      <c r="O875" s="156"/>
      <c r="P875" s="156"/>
      <c r="Q875" s="156"/>
      <c r="R875" s="156"/>
      <c r="S875" s="156"/>
      <c r="T875" s="156"/>
      <c r="U875" s="156"/>
      <c r="V875" s="156"/>
      <c r="W875" s="156"/>
      <c r="X875" s="156"/>
      <c r="Y875" s="156"/>
      <c r="Z875" s="156"/>
    </row>
    <row r="876" spans="1:26" ht="15.75" customHeight="1" x14ac:dyDescent="0.25">
      <c r="A876" s="156"/>
      <c r="B876" s="156"/>
      <c r="C876" s="156"/>
      <c r="D876" s="156"/>
      <c r="E876" s="156"/>
      <c r="F876" s="156"/>
      <c r="G876" s="156"/>
      <c r="H876" s="156"/>
      <c r="I876" s="156"/>
      <c r="J876" s="156"/>
      <c r="K876" s="156"/>
      <c r="L876" s="156"/>
      <c r="M876" s="156"/>
      <c r="N876" s="156"/>
      <c r="O876" s="156"/>
      <c r="P876" s="156"/>
      <c r="Q876" s="156"/>
      <c r="R876" s="156"/>
      <c r="S876" s="156"/>
      <c r="T876" s="156"/>
      <c r="U876" s="156"/>
      <c r="V876" s="156"/>
      <c r="W876" s="156"/>
      <c r="X876" s="156"/>
      <c r="Y876" s="156"/>
      <c r="Z876" s="156"/>
    </row>
    <row r="877" spans="1:26" ht="15.75" customHeight="1" x14ac:dyDescent="0.25">
      <c r="A877" s="156"/>
      <c r="B877" s="156"/>
      <c r="C877" s="156"/>
      <c r="D877" s="156"/>
      <c r="E877" s="156"/>
      <c r="F877" s="156"/>
      <c r="G877" s="156"/>
      <c r="H877" s="156"/>
      <c r="I877" s="156"/>
      <c r="J877" s="156"/>
      <c r="K877" s="156"/>
      <c r="L877" s="156"/>
      <c r="M877" s="156"/>
      <c r="N877" s="156"/>
      <c r="O877" s="156"/>
      <c r="P877" s="156"/>
      <c r="Q877" s="156"/>
      <c r="R877" s="156"/>
      <c r="S877" s="156"/>
      <c r="T877" s="156"/>
      <c r="U877" s="156"/>
      <c r="V877" s="156"/>
      <c r="W877" s="156"/>
      <c r="X877" s="156"/>
      <c r="Y877" s="156"/>
      <c r="Z877" s="156"/>
    </row>
    <row r="878" spans="1:26" ht="15.75" customHeight="1" x14ac:dyDescent="0.25">
      <c r="A878" s="156"/>
      <c r="B878" s="156"/>
      <c r="C878" s="156"/>
      <c r="D878" s="156"/>
      <c r="E878" s="156"/>
      <c r="F878" s="156"/>
      <c r="G878" s="156"/>
      <c r="H878" s="156"/>
      <c r="I878" s="156"/>
      <c r="J878" s="156"/>
      <c r="K878" s="156"/>
      <c r="L878" s="156"/>
      <c r="M878" s="156"/>
      <c r="N878" s="156"/>
      <c r="O878" s="156"/>
      <c r="P878" s="156"/>
      <c r="Q878" s="156"/>
      <c r="R878" s="156"/>
      <c r="S878" s="156"/>
      <c r="T878" s="156"/>
      <c r="U878" s="156"/>
      <c r="V878" s="156"/>
      <c r="W878" s="156"/>
      <c r="X878" s="156"/>
      <c r="Y878" s="156"/>
      <c r="Z878" s="156"/>
    </row>
    <row r="879" spans="1:26" ht="15.75" customHeight="1" x14ac:dyDescent="0.25">
      <c r="A879" s="156"/>
      <c r="B879" s="156"/>
      <c r="C879" s="156"/>
      <c r="D879" s="156"/>
      <c r="E879" s="156"/>
      <c r="F879" s="156"/>
      <c r="G879" s="156"/>
      <c r="H879" s="156"/>
      <c r="I879" s="156"/>
      <c r="J879" s="156"/>
      <c r="K879" s="156"/>
      <c r="L879" s="156"/>
      <c r="M879" s="156"/>
      <c r="N879" s="156"/>
      <c r="O879" s="156"/>
      <c r="P879" s="156"/>
      <c r="Q879" s="156"/>
      <c r="R879" s="156"/>
      <c r="S879" s="156"/>
      <c r="T879" s="156"/>
      <c r="U879" s="156"/>
      <c r="V879" s="156"/>
      <c r="W879" s="156"/>
      <c r="X879" s="156"/>
      <c r="Y879" s="156"/>
      <c r="Z879" s="156"/>
    </row>
    <row r="880" spans="1:26" ht="15.75" customHeight="1" x14ac:dyDescent="0.25">
      <c r="A880" s="156"/>
      <c r="B880" s="156"/>
      <c r="C880" s="156"/>
      <c r="D880" s="156"/>
      <c r="E880" s="156"/>
      <c r="F880" s="156"/>
      <c r="G880" s="156"/>
      <c r="H880" s="156"/>
      <c r="I880" s="156"/>
      <c r="J880" s="156"/>
      <c r="K880" s="156"/>
      <c r="L880" s="156"/>
      <c r="M880" s="156"/>
      <c r="N880" s="156"/>
      <c r="O880" s="156"/>
      <c r="P880" s="156"/>
      <c r="Q880" s="156"/>
      <c r="R880" s="156"/>
      <c r="S880" s="156"/>
      <c r="T880" s="156"/>
      <c r="U880" s="156"/>
      <c r="V880" s="156"/>
      <c r="W880" s="156"/>
      <c r="X880" s="156"/>
      <c r="Y880" s="156"/>
      <c r="Z880" s="156"/>
    </row>
    <row r="881" spans="1:26" ht="15.75" customHeight="1" x14ac:dyDescent="0.25">
      <c r="A881" s="156"/>
      <c r="B881" s="156"/>
      <c r="C881" s="156"/>
      <c r="D881" s="156"/>
      <c r="E881" s="156"/>
      <c r="F881" s="156"/>
      <c r="G881" s="156"/>
      <c r="H881" s="156"/>
      <c r="I881" s="156"/>
      <c r="J881" s="156"/>
      <c r="K881" s="156"/>
      <c r="L881" s="156"/>
      <c r="M881" s="156"/>
      <c r="N881" s="156"/>
      <c r="O881" s="156"/>
      <c r="P881" s="156"/>
      <c r="Q881" s="156"/>
      <c r="R881" s="156"/>
      <c r="S881" s="156"/>
      <c r="T881" s="156"/>
      <c r="U881" s="156"/>
      <c r="V881" s="156"/>
      <c r="W881" s="156"/>
      <c r="X881" s="156"/>
      <c r="Y881" s="156"/>
      <c r="Z881" s="156"/>
    </row>
    <row r="882" spans="1:26" ht="15.75" customHeight="1" x14ac:dyDescent="0.25">
      <c r="A882" s="156"/>
      <c r="B882" s="156"/>
      <c r="C882" s="156"/>
      <c r="D882" s="156"/>
      <c r="E882" s="156"/>
      <c r="F882" s="156"/>
      <c r="G882" s="156"/>
      <c r="H882" s="156"/>
      <c r="I882" s="156"/>
      <c r="J882" s="156"/>
      <c r="K882" s="156"/>
      <c r="L882" s="156"/>
      <c r="M882" s="156"/>
      <c r="N882" s="156"/>
      <c r="O882" s="156"/>
      <c r="P882" s="156"/>
      <c r="Q882" s="156"/>
      <c r="R882" s="156"/>
      <c r="S882" s="156"/>
      <c r="T882" s="156"/>
      <c r="U882" s="156"/>
      <c r="V882" s="156"/>
      <c r="W882" s="156"/>
      <c r="X882" s="156"/>
      <c r="Y882" s="156"/>
      <c r="Z882" s="156"/>
    </row>
    <row r="883" spans="1:26" ht="15.75" customHeight="1" x14ac:dyDescent="0.25">
      <c r="A883" s="156"/>
      <c r="B883" s="156"/>
      <c r="C883" s="156"/>
      <c r="D883" s="156"/>
      <c r="E883" s="156"/>
      <c r="F883" s="156"/>
      <c r="G883" s="156"/>
      <c r="H883" s="156"/>
      <c r="I883" s="156"/>
      <c r="J883" s="156"/>
      <c r="K883" s="156"/>
      <c r="L883" s="156"/>
      <c r="M883" s="156"/>
      <c r="N883" s="156"/>
      <c r="O883" s="156"/>
      <c r="P883" s="156"/>
      <c r="Q883" s="156"/>
      <c r="R883" s="156"/>
      <c r="S883" s="156"/>
      <c r="T883" s="156"/>
      <c r="U883" s="156"/>
      <c r="V883" s="156"/>
      <c r="W883" s="156"/>
      <c r="X883" s="156"/>
      <c r="Y883" s="156"/>
      <c r="Z883" s="156"/>
    </row>
    <row r="884" spans="1:26" ht="15.75" customHeight="1" x14ac:dyDescent="0.25">
      <c r="A884" s="156"/>
      <c r="B884" s="156"/>
      <c r="C884" s="156"/>
      <c r="D884" s="156"/>
      <c r="E884" s="156"/>
      <c r="F884" s="156"/>
      <c r="G884" s="156"/>
      <c r="H884" s="156"/>
      <c r="I884" s="156"/>
      <c r="J884" s="156"/>
      <c r="K884" s="156"/>
      <c r="L884" s="156"/>
      <c r="M884" s="156"/>
      <c r="N884" s="156"/>
      <c r="O884" s="156"/>
      <c r="P884" s="156"/>
      <c r="Q884" s="156"/>
      <c r="R884" s="156"/>
      <c r="S884" s="156"/>
      <c r="T884" s="156"/>
      <c r="U884" s="156"/>
      <c r="V884" s="156"/>
      <c r="W884" s="156"/>
      <c r="X884" s="156"/>
      <c r="Y884" s="156"/>
      <c r="Z884" s="156"/>
    </row>
    <row r="885" spans="1:26" ht="15.75" customHeight="1" x14ac:dyDescent="0.25">
      <c r="A885" s="156"/>
      <c r="B885" s="156"/>
      <c r="C885" s="156"/>
      <c r="D885" s="156"/>
      <c r="E885" s="156"/>
      <c r="F885" s="156"/>
      <c r="G885" s="156"/>
      <c r="H885" s="156"/>
      <c r="I885" s="156"/>
      <c r="J885" s="156"/>
      <c r="K885" s="156"/>
      <c r="L885" s="156"/>
      <c r="M885" s="156"/>
      <c r="N885" s="156"/>
      <c r="O885" s="156"/>
      <c r="P885" s="156"/>
      <c r="Q885" s="156"/>
      <c r="R885" s="156"/>
      <c r="S885" s="156"/>
      <c r="T885" s="156"/>
      <c r="U885" s="156"/>
      <c r="V885" s="156"/>
      <c r="W885" s="156"/>
      <c r="X885" s="156"/>
      <c r="Y885" s="156"/>
      <c r="Z885" s="156"/>
    </row>
    <row r="886" spans="1:26" ht="15.75" customHeight="1" x14ac:dyDescent="0.25">
      <c r="A886" s="156"/>
      <c r="B886" s="156"/>
      <c r="C886" s="156"/>
      <c r="D886" s="156"/>
      <c r="E886" s="156"/>
      <c r="F886" s="156"/>
      <c r="G886" s="156"/>
      <c r="H886" s="156"/>
      <c r="I886" s="156"/>
      <c r="J886" s="156"/>
      <c r="K886" s="156"/>
      <c r="L886" s="156"/>
      <c r="M886" s="156"/>
      <c r="N886" s="156"/>
      <c r="O886" s="156"/>
      <c r="P886" s="156"/>
      <c r="Q886" s="156"/>
      <c r="R886" s="156"/>
      <c r="S886" s="156"/>
      <c r="T886" s="156"/>
      <c r="U886" s="156"/>
      <c r="V886" s="156"/>
      <c r="W886" s="156"/>
      <c r="X886" s="156"/>
      <c r="Y886" s="156"/>
      <c r="Z886" s="156"/>
    </row>
    <row r="887" spans="1:26" ht="15.75" customHeight="1" x14ac:dyDescent="0.25">
      <c r="A887" s="156"/>
      <c r="B887" s="156"/>
      <c r="C887" s="156"/>
      <c r="D887" s="156"/>
      <c r="E887" s="156"/>
      <c r="F887" s="156"/>
      <c r="G887" s="156"/>
      <c r="H887" s="156"/>
      <c r="I887" s="156"/>
      <c r="J887" s="156"/>
      <c r="K887" s="156"/>
      <c r="L887" s="156"/>
      <c r="M887" s="156"/>
      <c r="N887" s="156"/>
      <c r="O887" s="156"/>
      <c r="P887" s="156"/>
      <c r="Q887" s="156"/>
      <c r="R887" s="156"/>
      <c r="S887" s="156"/>
      <c r="T887" s="156"/>
      <c r="U887" s="156"/>
      <c r="V887" s="156"/>
      <c r="W887" s="156"/>
      <c r="X887" s="156"/>
      <c r="Y887" s="156"/>
      <c r="Z887" s="156"/>
    </row>
    <row r="888" spans="1:26" ht="15.75" customHeight="1" x14ac:dyDescent="0.25">
      <c r="A888" s="156"/>
      <c r="B888" s="156"/>
      <c r="C888" s="156"/>
      <c r="D888" s="156"/>
      <c r="E888" s="156"/>
      <c r="F888" s="156"/>
      <c r="G888" s="156"/>
      <c r="H888" s="156"/>
      <c r="I888" s="156"/>
      <c r="J888" s="156"/>
      <c r="K888" s="156"/>
      <c r="L888" s="156"/>
      <c r="M888" s="156"/>
      <c r="N888" s="156"/>
      <c r="O888" s="156"/>
      <c r="P888" s="156"/>
      <c r="Q888" s="156"/>
      <c r="R888" s="156"/>
      <c r="S888" s="156"/>
      <c r="T888" s="156"/>
      <c r="U888" s="156"/>
      <c r="V888" s="156"/>
      <c r="W888" s="156"/>
      <c r="X888" s="156"/>
      <c r="Y888" s="156"/>
      <c r="Z888" s="156"/>
    </row>
    <row r="889" spans="1:26" ht="15.75" customHeight="1" x14ac:dyDescent="0.25">
      <c r="A889" s="156"/>
      <c r="B889" s="156"/>
      <c r="C889" s="156"/>
      <c r="D889" s="156"/>
      <c r="E889" s="156"/>
      <c r="F889" s="156"/>
      <c r="G889" s="156"/>
      <c r="H889" s="156"/>
      <c r="I889" s="156"/>
      <c r="J889" s="156"/>
      <c r="K889" s="156"/>
      <c r="L889" s="156"/>
      <c r="M889" s="156"/>
      <c r="N889" s="156"/>
      <c r="O889" s="156"/>
      <c r="P889" s="156"/>
      <c r="Q889" s="156"/>
      <c r="R889" s="156"/>
      <c r="S889" s="156"/>
      <c r="T889" s="156"/>
      <c r="U889" s="156"/>
      <c r="V889" s="156"/>
      <c r="W889" s="156"/>
      <c r="X889" s="156"/>
      <c r="Y889" s="156"/>
      <c r="Z889" s="156"/>
    </row>
    <row r="890" spans="1:26" ht="15.75" customHeight="1" x14ac:dyDescent="0.25">
      <c r="A890" s="156"/>
      <c r="B890" s="156"/>
      <c r="C890" s="156"/>
      <c r="D890" s="156"/>
      <c r="E890" s="156"/>
      <c r="F890" s="156"/>
      <c r="G890" s="156"/>
      <c r="H890" s="156"/>
      <c r="I890" s="156"/>
      <c r="J890" s="156"/>
      <c r="K890" s="156"/>
      <c r="L890" s="156"/>
      <c r="M890" s="156"/>
      <c r="N890" s="156"/>
      <c r="O890" s="156"/>
      <c r="P890" s="156"/>
      <c r="Q890" s="156"/>
      <c r="R890" s="156"/>
      <c r="S890" s="156"/>
      <c r="T890" s="156"/>
      <c r="U890" s="156"/>
      <c r="V890" s="156"/>
      <c r="W890" s="156"/>
      <c r="X890" s="156"/>
      <c r="Y890" s="156"/>
      <c r="Z890" s="156"/>
    </row>
    <row r="891" spans="1:26" ht="15.75" customHeight="1" x14ac:dyDescent="0.25">
      <c r="A891" s="156"/>
      <c r="B891" s="156"/>
      <c r="C891" s="156"/>
      <c r="D891" s="156"/>
      <c r="E891" s="156"/>
      <c r="F891" s="156"/>
      <c r="G891" s="156"/>
      <c r="H891" s="156"/>
      <c r="I891" s="156"/>
      <c r="J891" s="156"/>
      <c r="K891" s="156"/>
      <c r="L891" s="156"/>
      <c r="M891" s="156"/>
      <c r="N891" s="156"/>
      <c r="O891" s="156"/>
      <c r="P891" s="156"/>
      <c r="Q891" s="156"/>
      <c r="R891" s="156"/>
      <c r="S891" s="156"/>
      <c r="T891" s="156"/>
      <c r="U891" s="156"/>
      <c r="V891" s="156"/>
      <c r="W891" s="156"/>
      <c r="X891" s="156"/>
      <c r="Y891" s="156"/>
      <c r="Z891" s="156"/>
    </row>
    <row r="892" spans="1:26" ht="15.75" customHeight="1" x14ac:dyDescent="0.25">
      <c r="A892" s="156"/>
      <c r="B892" s="156"/>
      <c r="C892" s="156"/>
      <c r="D892" s="156"/>
      <c r="E892" s="156"/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  <c r="Q892" s="156"/>
      <c r="R892" s="156"/>
      <c r="S892" s="156"/>
      <c r="T892" s="156"/>
      <c r="U892" s="156"/>
      <c r="V892" s="156"/>
      <c r="W892" s="156"/>
      <c r="X892" s="156"/>
      <c r="Y892" s="156"/>
      <c r="Z892" s="156"/>
    </row>
    <row r="893" spans="1:26" ht="15.75" customHeight="1" x14ac:dyDescent="0.25">
      <c r="A893" s="156"/>
      <c r="B893" s="156"/>
      <c r="C893" s="156"/>
      <c r="D893" s="156"/>
      <c r="E893" s="156"/>
      <c r="F893" s="156"/>
      <c r="G893" s="156"/>
      <c r="H893" s="156"/>
      <c r="I893" s="156"/>
      <c r="J893" s="156"/>
      <c r="K893" s="156"/>
      <c r="L893" s="156"/>
      <c r="M893" s="156"/>
      <c r="N893" s="156"/>
      <c r="O893" s="156"/>
      <c r="P893" s="156"/>
      <c r="Q893" s="156"/>
      <c r="R893" s="156"/>
      <c r="S893" s="156"/>
      <c r="T893" s="156"/>
      <c r="U893" s="156"/>
      <c r="V893" s="156"/>
      <c r="W893" s="156"/>
      <c r="X893" s="156"/>
      <c r="Y893" s="156"/>
      <c r="Z893" s="156"/>
    </row>
    <row r="894" spans="1:26" ht="15.75" customHeight="1" x14ac:dyDescent="0.25">
      <c r="A894" s="156"/>
      <c r="B894" s="156"/>
      <c r="C894" s="156"/>
      <c r="D894" s="156"/>
      <c r="E894" s="156"/>
      <c r="F894" s="156"/>
      <c r="G894" s="156"/>
      <c r="H894" s="156"/>
      <c r="I894" s="156"/>
      <c r="J894" s="156"/>
      <c r="K894" s="156"/>
      <c r="L894" s="156"/>
      <c r="M894" s="156"/>
      <c r="N894" s="156"/>
      <c r="O894" s="156"/>
      <c r="P894" s="156"/>
      <c r="Q894" s="156"/>
      <c r="R894" s="156"/>
      <c r="S894" s="156"/>
      <c r="T894" s="156"/>
      <c r="U894" s="156"/>
      <c r="V894" s="156"/>
      <c r="W894" s="156"/>
      <c r="X894" s="156"/>
      <c r="Y894" s="156"/>
      <c r="Z894" s="156"/>
    </row>
    <row r="895" spans="1:26" ht="15.75" customHeight="1" x14ac:dyDescent="0.25">
      <c r="A895" s="156"/>
      <c r="B895" s="156"/>
      <c r="C895" s="156"/>
      <c r="D895" s="156"/>
      <c r="E895" s="156"/>
      <c r="F895" s="156"/>
      <c r="G895" s="156"/>
      <c r="H895" s="156"/>
      <c r="I895" s="156"/>
      <c r="J895" s="156"/>
      <c r="K895" s="156"/>
      <c r="L895" s="156"/>
      <c r="M895" s="156"/>
      <c r="N895" s="156"/>
      <c r="O895" s="156"/>
      <c r="P895" s="156"/>
      <c r="Q895" s="156"/>
      <c r="R895" s="156"/>
      <c r="S895" s="156"/>
      <c r="T895" s="156"/>
      <c r="U895" s="156"/>
      <c r="V895" s="156"/>
      <c r="W895" s="156"/>
      <c r="X895" s="156"/>
      <c r="Y895" s="156"/>
      <c r="Z895" s="156"/>
    </row>
    <row r="896" spans="1:26" ht="15.75" customHeight="1" x14ac:dyDescent="0.25">
      <c r="A896" s="156"/>
      <c r="B896" s="156"/>
      <c r="C896" s="156"/>
      <c r="D896" s="156"/>
      <c r="E896" s="156"/>
      <c r="F896" s="156"/>
      <c r="G896" s="156"/>
      <c r="H896" s="156"/>
      <c r="I896" s="156"/>
      <c r="J896" s="156"/>
      <c r="K896" s="156"/>
      <c r="L896" s="156"/>
      <c r="M896" s="156"/>
      <c r="N896" s="156"/>
      <c r="O896" s="156"/>
      <c r="P896" s="156"/>
      <c r="Q896" s="156"/>
      <c r="R896" s="156"/>
      <c r="S896" s="156"/>
      <c r="T896" s="156"/>
      <c r="U896" s="156"/>
      <c r="V896" s="156"/>
      <c r="W896" s="156"/>
      <c r="X896" s="156"/>
      <c r="Y896" s="156"/>
      <c r="Z896" s="156"/>
    </row>
    <row r="897" spans="1:26" ht="15.75" customHeight="1" x14ac:dyDescent="0.25">
      <c r="A897" s="156"/>
      <c r="B897" s="156"/>
      <c r="C897" s="156"/>
      <c r="D897" s="156"/>
      <c r="E897" s="156"/>
      <c r="F897" s="156"/>
      <c r="G897" s="156"/>
      <c r="H897" s="156"/>
      <c r="I897" s="156"/>
      <c r="J897" s="156"/>
      <c r="K897" s="156"/>
      <c r="L897" s="156"/>
      <c r="M897" s="156"/>
      <c r="N897" s="156"/>
      <c r="O897" s="156"/>
      <c r="P897" s="156"/>
      <c r="Q897" s="156"/>
      <c r="R897" s="156"/>
      <c r="S897" s="156"/>
      <c r="T897" s="156"/>
      <c r="U897" s="156"/>
      <c r="V897" s="156"/>
      <c r="W897" s="156"/>
      <c r="X897" s="156"/>
      <c r="Y897" s="156"/>
      <c r="Z897" s="156"/>
    </row>
    <row r="898" spans="1:26" ht="15.75" customHeight="1" x14ac:dyDescent="0.25">
      <c r="A898" s="156"/>
      <c r="B898" s="156"/>
      <c r="C898" s="156"/>
      <c r="D898" s="156"/>
      <c r="E898" s="156"/>
      <c r="F898" s="156"/>
      <c r="G898" s="156"/>
      <c r="H898" s="156"/>
      <c r="I898" s="156"/>
      <c r="J898" s="156"/>
      <c r="K898" s="156"/>
      <c r="L898" s="156"/>
      <c r="M898" s="156"/>
      <c r="N898" s="156"/>
      <c r="O898" s="156"/>
      <c r="P898" s="156"/>
      <c r="Q898" s="156"/>
      <c r="R898" s="156"/>
      <c r="S898" s="156"/>
      <c r="T898" s="156"/>
      <c r="U898" s="156"/>
      <c r="V898" s="156"/>
      <c r="W898" s="156"/>
      <c r="X898" s="156"/>
      <c r="Y898" s="156"/>
      <c r="Z898" s="156"/>
    </row>
    <row r="899" spans="1:26" ht="15.75" customHeight="1" x14ac:dyDescent="0.25">
      <c r="A899" s="156"/>
      <c r="B899" s="156"/>
      <c r="C899" s="156"/>
      <c r="D899" s="156"/>
      <c r="E899" s="156"/>
      <c r="F899" s="156"/>
      <c r="G899" s="156"/>
      <c r="H899" s="156"/>
      <c r="I899" s="156"/>
      <c r="J899" s="156"/>
      <c r="K899" s="156"/>
      <c r="L899" s="156"/>
      <c r="M899" s="156"/>
      <c r="N899" s="156"/>
      <c r="O899" s="156"/>
      <c r="P899" s="156"/>
      <c r="Q899" s="156"/>
      <c r="R899" s="156"/>
      <c r="S899" s="156"/>
      <c r="T899" s="156"/>
      <c r="U899" s="156"/>
      <c r="V899" s="156"/>
      <c r="W899" s="156"/>
      <c r="X899" s="156"/>
      <c r="Y899" s="156"/>
      <c r="Z899" s="156"/>
    </row>
    <row r="900" spans="1:26" ht="15.75" customHeight="1" x14ac:dyDescent="0.25">
      <c r="A900" s="156"/>
      <c r="B900" s="156"/>
      <c r="C900" s="156"/>
      <c r="D900" s="156"/>
      <c r="E900" s="156"/>
      <c r="F900" s="156"/>
      <c r="G900" s="156"/>
      <c r="H900" s="156"/>
      <c r="I900" s="156"/>
      <c r="J900" s="156"/>
      <c r="K900" s="156"/>
      <c r="L900" s="156"/>
      <c r="M900" s="156"/>
      <c r="N900" s="156"/>
      <c r="O900" s="156"/>
      <c r="P900" s="156"/>
      <c r="Q900" s="156"/>
      <c r="R900" s="156"/>
      <c r="S900" s="156"/>
      <c r="T900" s="156"/>
      <c r="U900" s="156"/>
      <c r="V900" s="156"/>
      <c r="W900" s="156"/>
      <c r="X900" s="156"/>
      <c r="Y900" s="156"/>
      <c r="Z900" s="156"/>
    </row>
    <row r="901" spans="1:26" ht="15.75" customHeight="1" x14ac:dyDescent="0.25">
      <c r="A901" s="156"/>
      <c r="B901" s="156"/>
      <c r="C901" s="156"/>
      <c r="D901" s="156"/>
      <c r="E901" s="156"/>
      <c r="F901" s="156"/>
      <c r="G901" s="156"/>
      <c r="H901" s="156"/>
      <c r="I901" s="156"/>
      <c r="J901" s="156"/>
      <c r="K901" s="156"/>
      <c r="L901" s="156"/>
      <c r="M901" s="156"/>
      <c r="N901" s="156"/>
      <c r="O901" s="156"/>
      <c r="P901" s="156"/>
      <c r="Q901" s="156"/>
      <c r="R901" s="156"/>
      <c r="S901" s="156"/>
      <c r="T901" s="156"/>
      <c r="U901" s="156"/>
      <c r="V901" s="156"/>
      <c r="W901" s="156"/>
      <c r="X901" s="156"/>
      <c r="Y901" s="156"/>
      <c r="Z901" s="156"/>
    </row>
    <row r="902" spans="1:26" ht="15.75" customHeight="1" x14ac:dyDescent="0.25">
      <c r="A902" s="156"/>
      <c r="B902" s="156"/>
      <c r="C902" s="156"/>
      <c r="D902" s="156"/>
      <c r="E902" s="156"/>
      <c r="F902" s="156"/>
      <c r="G902" s="156"/>
      <c r="H902" s="156"/>
      <c r="I902" s="156"/>
      <c r="J902" s="156"/>
      <c r="K902" s="156"/>
      <c r="L902" s="156"/>
      <c r="M902" s="156"/>
      <c r="N902" s="156"/>
      <c r="O902" s="156"/>
      <c r="P902" s="156"/>
      <c r="Q902" s="156"/>
      <c r="R902" s="156"/>
      <c r="S902" s="156"/>
      <c r="T902" s="156"/>
      <c r="U902" s="156"/>
      <c r="V902" s="156"/>
      <c r="W902" s="156"/>
      <c r="X902" s="156"/>
      <c r="Y902" s="156"/>
      <c r="Z902" s="156"/>
    </row>
    <row r="903" spans="1:26" ht="15.75" customHeight="1" x14ac:dyDescent="0.25">
      <c r="A903" s="156"/>
      <c r="B903" s="156"/>
      <c r="C903" s="156"/>
      <c r="D903" s="156"/>
      <c r="E903" s="156"/>
      <c r="F903" s="156"/>
      <c r="G903" s="156"/>
      <c r="H903" s="156"/>
      <c r="I903" s="156"/>
      <c r="J903" s="156"/>
      <c r="K903" s="156"/>
      <c r="L903" s="156"/>
      <c r="M903" s="156"/>
      <c r="N903" s="156"/>
      <c r="O903" s="156"/>
      <c r="P903" s="156"/>
      <c r="Q903" s="156"/>
      <c r="R903" s="156"/>
      <c r="S903" s="156"/>
      <c r="T903" s="156"/>
      <c r="U903" s="156"/>
      <c r="V903" s="156"/>
      <c r="W903" s="156"/>
      <c r="X903" s="156"/>
      <c r="Y903" s="156"/>
      <c r="Z903" s="156"/>
    </row>
    <row r="904" spans="1:26" ht="15.75" customHeight="1" x14ac:dyDescent="0.25">
      <c r="A904" s="156"/>
      <c r="B904" s="156"/>
      <c r="C904" s="156"/>
      <c r="D904" s="156"/>
      <c r="E904" s="156"/>
      <c r="F904" s="156"/>
      <c r="G904" s="156"/>
      <c r="H904" s="156"/>
      <c r="I904" s="156"/>
      <c r="J904" s="156"/>
      <c r="K904" s="156"/>
      <c r="L904" s="156"/>
      <c r="M904" s="156"/>
      <c r="N904" s="156"/>
      <c r="O904" s="156"/>
      <c r="P904" s="156"/>
      <c r="Q904" s="156"/>
      <c r="R904" s="156"/>
      <c r="S904" s="156"/>
      <c r="T904" s="156"/>
      <c r="U904" s="156"/>
      <c r="V904" s="156"/>
      <c r="W904" s="156"/>
      <c r="X904" s="156"/>
      <c r="Y904" s="156"/>
      <c r="Z904" s="156"/>
    </row>
    <row r="905" spans="1:26" ht="15.75" customHeight="1" x14ac:dyDescent="0.25">
      <c r="A905" s="156"/>
      <c r="B905" s="156"/>
      <c r="C905" s="156"/>
      <c r="D905" s="156"/>
      <c r="E905" s="156"/>
      <c r="F905" s="156"/>
      <c r="G905" s="156"/>
      <c r="H905" s="156"/>
      <c r="I905" s="156"/>
      <c r="J905" s="156"/>
      <c r="K905" s="156"/>
      <c r="L905" s="156"/>
      <c r="M905" s="156"/>
      <c r="N905" s="156"/>
      <c r="O905" s="156"/>
      <c r="P905" s="156"/>
      <c r="Q905" s="156"/>
      <c r="R905" s="156"/>
      <c r="S905" s="156"/>
      <c r="T905" s="156"/>
      <c r="U905" s="156"/>
      <c r="V905" s="156"/>
      <c r="W905" s="156"/>
      <c r="X905" s="156"/>
      <c r="Y905" s="156"/>
      <c r="Z905" s="156"/>
    </row>
    <row r="906" spans="1:26" ht="15.75" customHeight="1" x14ac:dyDescent="0.25">
      <c r="A906" s="156"/>
      <c r="B906" s="156"/>
      <c r="C906" s="156"/>
      <c r="D906" s="156"/>
      <c r="E906" s="156"/>
      <c r="F906" s="156"/>
      <c r="G906" s="156"/>
      <c r="H906" s="156"/>
      <c r="I906" s="156"/>
      <c r="J906" s="156"/>
      <c r="K906" s="156"/>
      <c r="L906" s="156"/>
      <c r="M906" s="156"/>
      <c r="N906" s="156"/>
      <c r="O906" s="156"/>
      <c r="P906" s="156"/>
      <c r="Q906" s="156"/>
      <c r="R906" s="156"/>
      <c r="S906" s="156"/>
      <c r="T906" s="156"/>
      <c r="U906" s="156"/>
      <c r="V906" s="156"/>
      <c r="W906" s="156"/>
      <c r="X906" s="156"/>
      <c r="Y906" s="156"/>
      <c r="Z906" s="156"/>
    </row>
    <row r="907" spans="1:26" ht="15.75" customHeight="1" x14ac:dyDescent="0.25">
      <c r="A907" s="156"/>
      <c r="B907" s="156"/>
      <c r="C907" s="156"/>
      <c r="D907" s="156"/>
      <c r="E907" s="156"/>
      <c r="F907" s="156"/>
      <c r="G907" s="156"/>
      <c r="H907" s="156"/>
      <c r="I907" s="156"/>
      <c r="J907" s="156"/>
      <c r="K907" s="156"/>
      <c r="L907" s="156"/>
      <c r="M907" s="156"/>
      <c r="N907" s="156"/>
      <c r="O907" s="156"/>
      <c r="P907" s="156"/>
      <c r="Q907" s="156"/>
      <c r="R907" s="156"/>
      <c r="S907" s="156"/>
      <c r="T907" s="156"/>
      <c r="U907" s="156"/>
      <c r="V907" s="156"/>
      <c r="W907" s="156"/>
      <c r="X907" s="156"/>
      <c r="Y907" s="156"/>
      <c r="Z907" s="156"/>
    </row>
    <row r="908" spans="1:26" ht="15.75" customHeight="1" x14ac:dyDescent="0.25">
      <c r="A908" s="156"/>
      <c r="B908" s="156"/>
      <c r="C908" s="156"/>
      <c r="D908" s="156"/>
      <c r="E908" s="156"/>
      <c r="F908" s="156"/>
      <c r="G908" s="156"/>
      <c r="H908" s="156"/>
      <c r="I908" s="156"/>
      <c r="J908" s="156"/>
      <c r="K908" s="156"/>
      <c r="L908" s="156"/>
      <c r="M908" s="156"/>
      <c r="N908" s="156"/>
      <c r="O908" s="156"/>
      <c r="P908" s="156"/>
      <c r="Q908" s="156"/>
      <c r="R908" s="156"/>
      <c r="S908" s="156"/>
      <c r="T908" s="156"/>
      <c r="U908" s="156"/>
      <c r="V908" s="156"/>
      <c r="W908" s="156"/>
      <c r="X908" s="156"/>
      <c r="Y908" s="156"/>
      <c r="Z908" s="156"/>
    </row>
    <row r="909" spans="1:26" ht="15.75" customHeight="1" x14ac:dyDescent="0.25">
      <c r="A909" s="156"/>
      <c r="B909" s="156"/>
      <c r="C909" s="156"/>
      <c r="D909" s="156"/>
      <c r="E909" s="15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6"/>
      <c r="P909" s="156"/>
      <c r="Q909" s="156"/>
      <c r="R909" s="156"/>
      <c r="S909" s="156"/>
      <c r="T909" s="156"/>
      <c r="U909" s="156"/>
      <c r="V909" s="156"/>
      <c r="W909" s="156"/>
      <c r="X909" s="156"/>
      <c r="Y909" s="156"/>
      <c r="Z909" s="156"/>
    </row>
    <row r="910" spans="1:26" ht="15.75" customHeight="1" x14ac:dyDescent="0.25">
      <c r="A910" s="156"/>
      <c r="B910" s="156"/>
      <c r="C910" s="156"/>
      <c r="D910" s="156"/>
      <c r="E910" s="156"/>
      <c r="F910" s="156"/>
      <c r="G910" s="156"/>
      <c r="H910" s="156"/>
      <c r="I910" s="156"/>
      <c r="J910" s="156"/>
      <c r="K910" s="156"/>
      <c r="L910" s="156"/>
      <c r="M910" s="156"/>
      <c r="N910" s="156"/>
      <c r="O910" s="156"/>
      <c r="P910" s="156"/>
      <c r="Q910" s="156"/>
      <c r="R910" s="156"/>
      <c r="S910" s="156"/>
      <c r="T910" s="156"/>
      <c r="U910" s="156"/>
      <c r="V910" s="156"/>
      <c r="W910" s="156"/>
      <c r="X910" s="156"/>
      <c r="Y910" s="156"/>
      <c r="Z910" s="156"/>
    </row>
    <row r="911" spans="1:26" ht="15.75" customHeight="1" x14ac:dyDescent="0.25">
      <c r="A911" s="156"/>
      <c r="B911" s="156"/>
      <c r="C911" s="156"/>
      <c r="D911" s="156"/>
      <c r="E911" s="156"/>
      <c r="F911" s="156"/>
      <c r="G911" s="156"/>
      <c r="H911" s="156"/>
      <c r="I911" s="156"/>
      <c r="J911" s="156"/>
      <c r="K911" s="156"/>
      <c r="L911" s="156"/>
      <c r="M911" s="156"/>
      <c r="N911" s="156"/>
      <c r="O911" s="156"/>
      <c r="P911" s="156"/>
      <c r="Q911" s="156"/>
      <c r="R911" s="156"/>
      <c r="S911" s="156"/>
      <c r="T911" s="156"/>
      <c r="U911" s="156"/>
      <c r="V911" s="156"/>
      <c r="W911" s="156"/>
      <c r="X911" s="156"/>
      <c r="Y911" s="156"/>
      <c r="Z911" s="156"/>
    </row>
    <row r="912" spans="1:26" ht="15.75" customHeight="1" x14ac:dyDescent="0.25">
      <c r="A912" s="156"/>
      <c r="B912" s="156"/>
      <c r="C912" s="156"/>
      <c r="D912" s="156"/>
      <c r="E912" s="156"/>
      <c r="F912" s="156"/>
      <c r="G912" s="156"/>
      <c r="H912" s="156"/>
      <c r="I912" s="156"/>
      <c r="J912" s="156"/>
      <c r="K912" s="156"/>
      <c r="L912" s="156"/>
      <c r="M912" s="156"/>
      <c r="N912" s="156"/>
      <c r="O912" s="156"/>
      <c r="P912" s="156"/>
      <c r="Q912" s="156"/>
      <c r="R912" s="156"/>
      <c r="S912" s="156"/>
      <c r="T912" s="156"/>
      <c r="U912" s="156"/>
      <c r="V912" s="156"/>
      <c r="W912" s="156"/>
      <c r="X912" s="156"/>
      <c r="Y912" s="156"/>
      <c r="Z912" s="156"/>
    </row>
    <row r="913" spans="1:26" ht="15.75" customHeight="1" x14ac:dyDescent="0.25">
      <c r="A913" s="156"/>
      <c r="B913" s="156"/>
      <c r="C913" s="156"/>
      <c r="D913" s="156"/>
      <c r="E913" s="156"/>
      <c r="F913" s="156"/>
      <c r="G913" s="156"/>
      <c r="H913" s="156"/>
      <c r="I913" s="156"/>
      <c r="J913" s="156"/>
      <c r="K913" s="156"/>
      <c r="L913" s="156"/>
      <c r="M913" s="156"/>
      <c r="N913" s="156"/>
      <c r="O913" s="156"/>
      <c r="P913" s="156"/>
      <c r="Q913" s="156"/>
      <c r="R913" s="156"/>
      <c r="S913" s="156"/>
      <c r="T913" s="156"/>
      <c r="U913" s="156"/>
      <c r="V913" s="156"/>
      <c r="W913" s="156"/>
      <c r="X913" s="156"/>
      <c r="Y913" s="156"/>
      <c r="Z913" s="156"/>
    </row>
    <row r="914" spans="1:26" ht="15.75" customHeight="1" x14ac:dyDescent="0.25">
      <c r="A914" s="156"/>
      <c r="B914" s="156"/>
      <c r="C914" s="156"/>
      <c r="D914" s="156"/>
      <c r="E914" s="156"/>
      <c r="F914" s="156"/>
      <c r="G914" s="156"/>
      <c r="H914" s="156"/>
      <c r="I914" s="156"/>
      <c r="J914" s="156"/>
      <c r="K914" s="156"/>
      <c r="L914" s="156"/>
      <c r="M914" s="156"/>
      <c r="N914" s="156"/>
      <c r="O914" s="156"/>
      <c r="P914" s="156"/>
      <c r="Q914" s="156"/>
      <c r="R914" s="156"/>
      <c r="S914" s="156"/>
      <c r="T914" s="156"/>
      <c r="U914" s="156"/>
      <c r="V914" s="156"/>
      <c r="W914" s="156"/>
      <c r="X914" s="156"/>
      <c r="Y914" s="156"/>
      <c r="Z914" s="156"/>
    </row>
    <row r="915" spans="1:26" ht="15.75" customHeight="1" x14ac:dyDescent="0.25">
      <c r="A915" s="156"/>
      <c r="B915" s="156"/>
      <c r="C915" s="156"/>
      <c r="D915" s="156"/>
      <c r="E915" s="156"/>
      <c r="F915" s="156"/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  <c r="Q915" s="156"/>
      <c r="R915" s="156"/>
      <c r="S915" s="156"/>
      <c r="T915" s="156"/>
      <c r="U915" s="156"/>
      <c r="V915" s="156"/>
      <c r="W915" s="156"/>
      <c r="X915" s="156"/>
      <c r="Y915" s="156"/>
      <c r="Z915" s="156"/>
    </row>
    <row r="916" spans="1:26" ht="15.75" customHeight="1" x14ac:dyDescent="0.25">
      <c r="A916" s="156"/>
      <c r="B916" s="156"/>
      <c r="C916" s="156"/>
      <c r="D916" s="156"/>
      <c r="E916" s="156"/>
      <c r="F916" s="156"/>
      <c r="G916" s="156"/>
      <c r="H916" s="156"/>
      <c r="I916" s="156"/>
      <c r="J916" s="156"/>
      <c r="K916" s="156"/>
      <c r="L916" s="156"/>
      <c r="M916" s="156"/>
      <c r="N916" s="156"/>
      <c r="O916" s="156"/>
      <c r="P916" s="156"/>
      <c r="Q916" s="156"/>
      <c r="R916" s="156"/>
      <c r="S916" s="156"/>
      <c r="T916" s="156"/>
      <c r="U916" s="156"/>
      <c r="V916" s="156"/>
      <c r="W916" s="156"/>
      <c r="X916" s="156"/>
      <c r="Y916" s="156"/>
      <c r="Z916" s="156"/>
    </row>
    <row r="917" spans="1:26" ht="15.75" customHeight="1" x14ac:dyDescent="0.25">
      <c r="A917" s="156"/>
      <c r="B917" s="156"/>
      <c r="C917" s="156"/>
      <c r="D917" s="156"/>
      <c r="E917" s="156"/>
      <c r="F917" s="156"/>
      <c r="G917" s="156"/>
      <c r="H917" s="156"/>
      <c r="I917" s="156"/>
      <c r="J917" s="156"/>
      <c r="K917" s="156"/>
      <c r="L917" s="156"/>
      <c r="M917" s="156"/>
      <c r="N917" s="156"/>
      <c r="O917" s="156"/>
      <c r="P917" s="156"/>
      <c r="Q917" s="156"/>
      <c r="R917" s="156"/>
      <c r="S917" s="156"/>
      <c r="T917" s="156"/>
      <c r="U917" s="156"/>
      <c r="V917" s="156"/>
      <c r="W917" s="156"/>
      <c r="X917" s="156"/>
      <c r="Y917" s="156"/>
      <c r="Z917" s="156"/>
    </row>
    <row r="918" spans="1:26" ht="15.75" customHeight="1" x14ac:dyDescent="0.25">
      <c r="A918" s="156"/>
      <c r="B918" s="156"/>
      <c r="C918" s="156"/>
      <c r="D918" s="156"/>
      <c r="E918" s="156"/>
      <c r="F918" s="156"/>
      <c r="G918" s="156"/>
      <c r="H918" s="156"/>
      <c r="I918" s="156"/>
      <c r="J918" s="156"/>
      <c r="K918" s="156"/>
      <c r="L918" s="156"/>
      <c r="M918" s="156"/>
      <c r="N918" s="156"/>
      <c r="O918" s="156"/>
      <c r="P918" s="156"/>
      <c r="Q918" s="156"/>
      <c r="R918" s="156"/>
      <c r="S918" s="156"/>
      <c r="T918" s="156"/>
      <c r="U918" s="156"/>
      <c r="V918" s="156"/>
      <c r="W918" s="156"/>
      <c r="X918" s="156"/>
      <c r="Y918" s="156"/>
      <c r="Z918" s="156"/>
    </row>
    <row r="919" spans="1:26" ht="15.75" customHeight="1" x14ac:dyDescent="0.25">
      <c r="A919" s="156"/>
      <c r="B919" s="156"/>
      <c r="C919" s="156"/>
      <c r="D919" s="156"/>
      <c r="E919" s="156"/>
      <c r="F919" s="156"/>
      <c r="G919" s="156"/>
      <c r="H919" s="156"/>
      <c r="I919" s="156"/>
      <c r="J919" s="156"/>
      <c r="K919" s="156"/>
      <c r="L919" s="156"/>
      <c r="M919" s="156"/>
      <c r="N919" s="156"/>
      <c r="O919" s="156"/>
      <c r="P919" s="156"/>
      <c r="Q919" s="156"/>
      <c r="R919" s="156"/>
      <c r="S919" s="156"/>
      <c r="T919" s="156"/>
      <c r="U919" s="156"/>
      <c r="V919" s="156"/>
      <c r="W919" s="156"/>
      <c r="X919" s="156"/>
      <c r="Y919" s="156"/>
      <c r="Z919" s="156"/>
    </row>
    <row r="920" spans="1:26" ht="15.75" customHeight="1" x14ac:dyDescent="0.25">
      <c r="A920" s="156"/>
      <c r="B920" s="156"/>
      <c r="C920" s="156"/>
      <c r="D920" s="156"/>
      <c r="E920" s="156"/>
      <c r="F920" s="156"/>
      <c r="G920" s="156"/>
      <c r="H920" s="156"/>
      <c r="I920" s="156"/>
      <c r="J920" s="156"/>
      <c r="K920" s="156"/>
      <c r="L920" s="156"/>
      <c r="M920" s="156"/>
      <c r="N920" s="156"/>
      <c r="O920" s="156"/>
      <c r="P920" s="156"/>
      <c r="Q920" s="156"/>
      <c r="R920" s="156"/>
      <c r="S920" s="156"/>
      <c r="T920" s="156"/>
      <c r="U920" s="156"/>
      <c r="V920" s="156"/>
      <c r="W920" s="156"/>
      <c r="X920" s="156"/>
      <c r="Y920" s="156"/>
      <c r="Z920" s="156"/>
    </row>
    <row r="921" spans="1:26" ht="15.75" customHeight="1" x14ac:dyDescent="0.25">
      <c r="A921" s="156"/>
      <c r="B921" s="156"/>
      <c r="C921" s="156"/>
      <c r="D921" s="156"/>
      <c r="E921" s="156"/>
      <c r="F921" s="156"/>
      <c r="G921" s="156"/>
      <c r="H921" s="156"/>
      <c r="I921" s="156"/>
      <c r="J921" s="156"/>
      <c r="K921" s="156"/>
      <c r="L921" s="156"/>
      <c r="M921" s="156"/>
      <c r="N921" s="156"/>
      <c r="O921" s="156"/>
      <c r="P921" s="156"/>
      <c r="Q921" s="156"/>
      <c r="R921" s="156"/>
      <c r="S921" s="156"/>
      <c r="T921" s="156"/>
      <c r="U921" s="156"/>
      <c r="V921" s="156"/>
      <c r="W921" s="156"/>
      <c r="X921" s="156"/>
      <c r="Y921" s="156"/>
      <c r="Z921" s="156"/>
    </row>
    <row r="922" spans="1:26" ht="15.75" customHeight="1" x14ac:dyDescent="0.25">
      <c r="A922" s="156"/>
      <c r="B922" s="156"/>
      <c r="C922" s="156"/>
      <c r="D922" s="156"/>
      <c r="E922" s="156"/>
      <c r="F922" s="156"/>
      <c r="G922" s="156"/>
      <c r="H922" s="156"/>
      <c r="I922" s="156"/>
      <c r="J922" s="156"/>
      <c r="K922" s="156"/>
      <c r="L922" s="156"/>
      <c r="M922" s="156"/>
      <c r="N922" s="156"/>
      <c r="O922" s="156"/>
      <c r="P922" s="156"/>
      <c r="Q922" s="156"/>
      <c r="R922" s="156"/>
      <c r="S922" s="156"/>
      <c r="T922" s="156"/>
      <c r="U922" s="156"/>
      <c r="V922" s="156"/>
      <c r="W922" s="156"/>
      <c r="X922" s="156"/>
      <c r="Y922" s="156"/>
      <c r="Z922" s="156"/>
    </row>
    <row r="923" spans="1:26" ht="15.75" customHeight="1" x14ac:dyDescent="0.25">
      <c r="A923" s="156"/>
      <c r="B923" s="156"/>
      <c r="C923" s="156"/>
      <c r="D923" s="156"/>
      <c r="E923" s="156"/>
      <c r="F923" s="156"/>
      <c r="G923" s="156"/>
      <c r="H923" s="156"/>
      <c r="I923" s="156"/>
      <c r="J923" s="156"/>
      <c r="K923" s="156"/>
      <c r="L923" s="156"/>
      <c r="M923" s="156"/>
      <c r="N923" s="156"/>
      <c r="O923" s="156"/>
      <c r="P923" s="156"/>
      <c r="Q923" s="156"/>
      <c r="R923" s="156"/>
      <c r="S923" s="156"/>
      <c r="T923" s="156"/>
      <c r="U923" s="156"/>
      <c r="V923" s="156"/>
      <c r="W923" s="156"/>
      <c r="X923" s="156"/>
      <c r="Y923" s="156"/>
      <c r="Z923" s="156"/>
    </row>
    <row r="924" spans="1:26" ht="15.75" customHeight="1" x14ac:dyDescent="0.25">
      <c r="A924" s="156"/>
      <c r="B924" s="156"/>
      <c r="C924" s="156"/>
      <c r="D924" s="156"/>
      <c r="E924" s="156"/>
      <c r="F924" s="156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6"/>
      <c r="V924" s="156"/>
      <c r="W924" s="156"/>
      <c r="X924" s="156"/>
      <c r="Y924" s="156"/>
      <c r="Z924" s="156"/>
    </row>
    <row r="925" spans="1:26" ht="15.75" customHeight="1" x14ac:dyDescent="0.25">
      <c r="A925" s="156"/>
      <c r="B925" s="156"/>
      <c r="C925" s="156"/>
      <c r="D925" s="156"/>
      <c r="E925" s="156"/>
      <c r="F925" s="156"/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  <c r="Q925" s="156"/>
      <c r="R925" s="156"/>
      <c r="S925" s="156"/>
      <c r="T925" s="156"/>
      <c r="U925" s="156"/>
      <c r="V925" s="156"/>
      <c r="W925" s="156"/>
      <c r="X925" s="156"/>
      <c r="Y925" s="156"/>
      <c r="Z925" s="156"/>
    </row>
    <row r="926" spans="1:26" ht="15.75" customHeight="1" x14ac:dyDescent="0.25">
      <c r="A926" s="156"/>
      <c r="B926" s="156"/>
      <c r="C926" s="156"/>
      <c r="D926" s="156"/>
      <c r="E926" s="156"/>
      <c r="F926" s="156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  <c r="Q926" s="156"/>
      <c r="R926" s="156"/>
      <c r="S926" s="156"/>
      <c r="T926" s="156"/>
      <c r="U926" s="156"/>
      <c r="V926" s="156"/>
      <c r="W926" s="156"/>
      <c r="X926" s="156"/>
      <c r="Y926" s="156"/>
      <c r="Z926" s="156"/>
    </row>
    <row r="927" spans="1:26" ht="15.75" customHeight="1" x14ac:dyDescent="0.25">
      <c r="A927" s="156"/>
      <c r="B927" s="156"/>
      <c r="C927" s="156"/>
      <c r="D927" s="156"/>
      <c r="E927" s="156"/>
      <c r="F927" s="156"/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  <c r="Q927" s="156"/>
      <c r="R927" s="156"/>
      <c r="S927" s="156"/>
      <c r="T927" s="156"/>
      <c r="U927" s="156"/>
      <c r="V927" s="156"/>
      <c r="W927" s="156"/>
      <c r="X927" s="156"/>
      <c r="Y927" s="156"/>
      <c r="Z927" s="156"/>
    </row>
    <row r="928" spans="1:26" ht="15.75" customHeight="1" x14ac:dyDescent="0.25">
      <c r="A928" s="156"/>
      <c r="B928" s="156"/>
      <c r="C928" s="156"/>
      <c r="D928" s="156"/>
      <c r="E928" s="156"/>
      <c r="F928" s="156"/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  <c r="Q928" s="156"/>
      <c r="R928" s="156"/>
      <c r="S928" s="156"/>
      <c r="T928" s="156"/>
      <c r="U928" s="156"/>
      <c r="V928" s="156"/>
      <c r="W928" s="156"/>
      <c r="X928" s="156"/>
      <c r="Y928" s="156"/>
      <c r="Z928" s="156"/>
    </row>
    <row r="929" spans="1:26" ht="15.75" customHeight="1" x14ac:dyDescent="0.25">
      <c r="A929" s="156"/>
      <c r="B929" s="156"/>
      <c r="C929" s="156"/>
      <c r="D929" s="156"/>
      <c r="E929" s="156"/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  <c r="Q929" s="156"/>
      <c r="R929" s="156"/>
      <c r="S929" s="156"/>
      <c r="T929" s="156"/>
      <c r="U929" s="156"/>
      <c r="V929" s="156"/>
      <c r="W929" s="156"/>
      <c r="X929" s="156"/>
      <c r="Y929" s="156"/>
      <c r="Z929" s="156"/>
    </row>
    <row r="930" spans="1:26" ht="15.75" customHeight="1" x14ac:dyDescent="0.25">
      <c r="A930" s="156"/>
      <c r="B930" s="156"/>
      <c r="C930" s="156"/>
      <c r="D930" s="156"/>
      <c r="E930" s="156"/>
      <c r="F930" s="156"/>
      <c r="G930" s="156"/>
      <c r="H930" s="156"/>
      <c r="I930" s="156"/>
      <c r="J930" s="156"/>
      <c r="K930" s="156"/>
      <c r="L930" s="156"/>
      <c r="M930" s="156"/>
      <c r="N930" s="156"/>
      <c r="O930" s="156"/>
      <c r="P930" s="156"/>
      <c r="Q930" s="156"/>
      <c r="R930" s="156"/>
      <c r="S930" s="156"/>
      <c r="T930" s="156"/>
      <c r="U930" s="156"/>
      <c r="V930" s="156"/>
      <c r="W930" s="156"/>
      <c r="X930" s="156"/>
      <c r="Y930" s="156"/>
      <c r="Z930" s="156"/>
    </row>
    <row r="931" spans="1:26" ht="15.75" customHeight="1" x14ac:dyDescent="0.25">
      <c r="A931" s="156"/>
      <c r="B931" s="156"/>
      <c r="C931" s="156"/>
      <c r="D931" s="156"/>
      <c r="E931" s="156"/>
      <c r="F931" s="156"/>
      <c r="G931" s="156"/>
      <c r="H931" s="156"/>
      <c r="I931" s="156"/>
      <c r="J931" s="156"/>
      <c r="K931" s="156"/>
      <c r="L931" s="156"/>
      <c r="M931" s="156"/>
      <c r="N931" s="156"/>
      <c r="O931" s="156"/>
      <c r="P931" s="156"/>
      <c r="Q931" s="156"/>
      <c r="R931" s="156"/>
      <c r="S931" s="156"/>
      <c r="T931" s="156"/>
      <c r="U931" s="156"/>
      <c r="V931" s="156"/>
      <c r="W931" s="156"/>
      <c r="X931" s="156"/>
      <c r="Y931" s="156"/>
      <c r="Z931" s="156"/>
    </row>
    <row r="932" spans="1:26" ht="15.75" customHeight="1" x14ac:dyDescent="0.25">
      <c r="A932" s="156"/>
      <c r="B932" s="156"/>
      <c r="C932" s="156"/>
      <c r="D932" s="156"/>
      <c r="E932" s="156"/>
      <c r="F932" s="156"/>
      <c r="G932" s="156"/>
      <c r="H932" s="156"/>
      <c r="I932" s="156"/>
      <c r="J932" s="156"/>
      <c r="K932" s="156"/>
      <c r="L932" s="156"/>
      <c r="M932" s="156"/>
      <c r="N932" s="156"/>
      <c r="O932" s="156"/>
      <c r="P932" s="156"/>
      <c r="Q932" s="156"/>
      <c r="R932" s="156"/>
      <c r="S932" s="156"/>
      <c r="T932" s="156"/>
      <c r="U932" s="156"/>
      <c r="V932" s="156"/>
      <c r="W932" s="156"/>
      <c r="X932" s="156"/>
      <c r="Y932" s="156"/>
      <c r="Z932" s="156"/>
    </row>
    <row r="933" spans="1:26" ht="15.75" customHeight="1" x14ac:dyDescent="0.25">
      <c r="A933" s="156"/>
      <c r="B933" s="156"/>
      <c r="C933" s="156"/>
      <c r="D933" s="156"/>
      <c r="E933" s="156"/>
      <c r="F933" s="156"/>
      <c r="G933" s="156"/>
      <c r="H933" s="156"/>
      <c r="I933" s="156"/>
      <c r="J933" s="156"/>
      <c r="K933" s="156"/>
      <c r="L933" s="156"/>
      <c r="M933" s="156"/>
      <c r="N933" s="156"/>
      <c r="O933" s="156"/>
      <c r="P933" s="156"/>
      <c r="Q933" s="156"/>
      <c r="R933" s="156"/>
      <c r="S933" s="156"/>
      <c r="T933" s="156"/>
      <c r="U933" s="156"/>
      <c r="V933" s="156"/>
      <c r="W933" s="156"/>
      <c r="X933" s="156"/>
      <c r="Y933" s="156"/>
      <c r="Z933" s="156"/>
    </row>
    <row r="934" spans="1:26" ht="15.75" customHeight="1" x14ac:dyDescent="0.25">
      <c r="A934" s="156"/>
      <c r="B934" s="156"/>
      <c r="C934" s="156"/>
      <c r="D934" s="156"/>
      <c r="E934" s="156"/>
      <c r="F934" s="156"/>
      <c r="G934" s="156"/>
      <c r="H934" s="156"/>
      <c r="I934" s="156"/>
      <c r="J934" s="156"/>
      <c r="K934" s="156"/>
      <c r="L934" s="156"/>
      <c r="M934" s="156"/>
      <c r="N934" s="156"/>
      <c r="O934" s="156"/>
      <c r="P934" s="156"/>
      <c r="Q934" s="156"/>
      <c r="R934" s="156"/>
      <c r="S934" s="156"/>
      <c r="T934" s="156"/>
      <c r="U934" s="156"/>
      <c r="V934" s="156"/>
      <c r="W934" s="156"/>
      <c r="X934" s="156"/>
      <c r="Y934" s="156"/>
      <c r="Z934" s="156"/>
    </row>
    <row r="935" spans="1:26" ht="15.75" customHeight="1" x14ac:dyDescent="0.25">
      <c r="A935" s="156"/>
      <c r="B935" s="156"/>
      <c r="C935" s="156"/>
      <c r="D935" s="156"/>
      <c r="E935" s="156"/>
      <c r="F935" s="156"/>
      <c r="G935" s="156"/>
      <c r="H935" s="156"/>
      <c r="I935" s="156"/>
      <c r="J935" s="156"/>
      <c r="K935" s="156"/>
      <c r="L935" s="156"/>
      <c r="M935" s="156"/>
      <c r="N935" s="156"/>
      <c r="O935" s="156"/>
      <c r="P935" s="156"/>
      <c r="Q935" s="156"/>
      <c r="R935" s="156"/>
      <c r="S935" s="156"/>
      <c r="T935" s="156"/>
      <c r="U935" s="156"/>
      <c r="V935" s="156"/>
      <c r="W935" s="156"/>
      <c r="X935" s="156"/>
      <c r="Y935" s="156"/>
      <c r="Z935" s="156"/>
    </row>
    <row r="936" spans="1:26" ht="15.75" customHeight="1" x14ac:dyDescent="0.25">
      <c r="A936" s="156"/>
      <c r="B936" s="156"/>
      <c r="C936" s="156"/>
      <c r="D936" s="156"/>
      <c r="E936" s="156"/>
      <c r="F936" s="156"/>
      <c r="G936" s="156"/>
      <c r="H936" s="156"/>
      <c r="I936" s="156"/>
      <c r="J936" s="156"/>
      <c r="K936" s="156"/>
      <c r="L936" s="156"/>
      <c r="M936" s="156"/>
      <c r="N936" s="156"/>
      <c r="O936" s="156"/>
      <c r="P936" s="156"/>
      <c r="Q936" s="156"/>
      <c r="R936" s="156"/>
      <c r="S936" s="156"/>
      <c r="T936" s="156"/>
      <c r="U936" s="156"/>
      <c r="V936" s="156"/>
      <c r="W936" s="156"/>
      <c r="X936" s="156"/>
      <c r="Y936" s="156"/>
      <c r="Z936" s="156"/>
    </row>
    <row r="937" spans="1:26" ht="15.75" customHeight="1" x14ac:dyDescent="0.25">
      <c r="A937" s="156"/>
      <c r="B937" s="156"/>
      <c r="C937" s="156"/>
      <c r="D937" s="156"/>
      <c r="E937" s="156"/>
      <c r="F937" s="156"/>
      <c r="G937" s="156"/>
      <c r="H937" s="156"/>
      <c r="I937" s="156"/>
      <c r="J937" s="156"/>
      <c r="K937" s="156"/>
      <c r="L937" s="156"/>
      <c r="M937" s="156"/>
      <c r="N937" s="156"/>
      <c r="O937" s="156"/>
      <c r="P937" s="156"/>
      <c r="Q937" s="156"/>
      <c r="R937" s="156"/>
      <c r="S937" s="156"/>
      <c r="T937" s="156"/>
      <c r="U937" s="156"/>
      <c r="V937" s="156"/>
      <c r="W937" s="156"/>
      <c r="X937" s="156"/>
      <c r="Y937" s="156"/>
      <c r="Z937" s="156"/>
    </row>
    <row r="938" spans="1:26" ht="15.75" customHeight="1" x14ac:dyDescent="0.25">
      <c r="A938" s="156"/>
      <c r="B938" s="156"/>
      <c r="C938" s="156"/>
      <c r="D938" s="156"/>
      <c r="E938" s="156"/>
      <c r="F938" s="156"/>
      <c r="G938" s="156"/>
      <c r="H938" s="156"/>
      <c r="I938" s="156"/>
      <c r="J938" s="156"/>
      <c r="K938" s="156"/>
      <c r="L938" s="156"/>
      <c r="M938" s="156"/>
      <c r="N938" s="156"/>
      <c r="O938" s="156"/>
      <c r="P938" s="156"/>
      <c r="Q938" s="156"/>
      <c r="R938" s="156"/>
      <c r="S938" s="156"/>
      <c r="T938" s="156"/>
      <c r="U938" s="156"/>
      <c r="V938" s="156"/>
      <c r="W938" s="156"/>
      <c r="X938" s="156"/>
      <c r="Y938" s="156"/>
      <c r="Z938" s="156"/>
    </row>
    <row r="939" spans="1:26" ht="15.75" customHeight="1" x14ac:dyDescent="0.25">
      <c r="A939" s="156"/>
      <c r="B939" s="156"/>
      <c r="C939" s="156"/>
      <c r="D939" s="156"/>
      <c r="E939" s="156"/>
      <c r="F939" s="156"/>
      <c r="G939" s="156"/>
      <c r="H939" s="156"/>
      <c r="I939" s="156"/>
      <c r="J939" s="156"/>
      <c r="K939" s="156"/>
      <c r="L939" s="156"/>
      <c r="M939" s="156"/>
      <c r="N939" s="156"/>
      <c r="O939" s="156"/>
      <c r="P939" s="156"/>
      <c r="Q939" s="156"/>
      <c r="R939" s="156"/>
      <c r="S939" s="156"/>
      <c r="T939" s="156"/>
      <c r="U939" s="156"/>
      <c r="V939" s="156"/>
      <c r="W939" s="156"/>
      <c r="X939" s="156"/>
      <c r="Y939" s="156"/>
      <c r="Z939" s="156"/>
    </row>
    <row r="940" spans="1:26" ht="15.75" customHeight="1" x14ac:dyDescent="0.25">
      <c r="A940" s="156"/>
      <c r="B940" s="156"/>
      <c r="C940" s="156"/>
      <c r="D940" s="156"/>
      <c r="E940" s="156"/>
      <c r="F940" s="156"/>
      <c r="G940" s="156"/>
      <c r="H940" s="156"/>
      <c r="I940" s="156"/>
      <c r="J940" s="156"/>
      <c r="K940" s="156"/>
      <c r="L940" s="156"/>
      <c r="M940" s="156"/>
      <c r="N940" s="156"/>
      <c r="O940" s="156"/>
      <c r="P940" s="156"/>
      <c r="Q940" s="156"/>
      <c r="R940" s="156"/>
      <c r="S940" s="156"/>
      <c r="T940" s="156"/>
      <c r="U940" s="156"/>
      <c r="V940" s="156"/>
      <c r="W940" s="156"/>
      <c r="X940" s="156"/>
      <c r="Y940" s="156"/>
      <c r="Z940" s="156"/>
    </row>
    <row r="941" spans="1:26" ht="15.75" customHeight="1" x14ac:dyDescent="0.25">
      <c r="A941" s="156"/>
      <c r="B941" s="156"/>
      <c r="C941" s="156"/>
      <c r="D941" s="156"/>
      <c r="E941" s="156"/>
      <c r="F941" s="156"/>
      <c r="G941" s="156"/>
      <c r="H941" s="156"/>
      <c r="I941" s="156"/>
      <c r="J941" s="156"/>
      <c r="K941" s="156"/>
      <c r="L941" s="156"/>
      <c r="M941" s="156"/>
      <c r="N941" s="156"/>
      <c r="O941" s="156"/>
      <c r="P941" s="156"/>
      <c r="Q941" s="156"/>
      <c r="R941" s="156"/>
      <c r="S941" s="156"/>
      <c r="T941" s="156"/>
      <c r="U941" s="156"/>
      <c r="V941" s="156"/>
      <c r="W941" s="156"/>
      <c r="X941" s="156"/>
      <c r="Y941" s="156"/>
      <c r="Z941" s="156"/>
    </row>
    <row r="942" spans="1:26" ht="15.75" customHeight="1" x14ac:dyDescent="0.25">
      <c r="A942" s="156"/>
      <c r="B942" s="156"/>
      <c r="C942" s="156"/>
      <c r="D942" s="156"/>
      <c r="E942" s="156"/>
      <c r="F942" s="156"/>
      <c r="G942" s="156"/>
      <c r="H942" s="156"/>
      <c r="I942" s="156"/>
      <c r="J942" s="156"/>
      <c r="K942" s="156"/>
      <c r="L942" s="156"/>
      <c r="M942" s="156"/>
      <c r="N942" s="156"/>
      <c r="O942" s="156"/>
      <c r="P942" s="156"/>
      <c r="Q942" s="156"/>
      <c r="R942" s="156"/>
      <c r="S942" s="156"/>
      <c r="T942" s="156"/>
      <c r="U942" s="156"/>
      <c r="V942" s="156"/>
      <c r="W942" s="156"/>
      <c r="X942" s="156"/>
      <c r="Y942" s="156"/>
      <c r="Z942" s="156"/>
    </row>
    <row r="943" spans="1:26" ht="15.75" customHeight="1" x14ac:dyDescent="0.25">
      <c r="A943" s="156"/>
      <c r="B943" s="156"/>
      <c r="C943" s="156"/>
      <c r="D943" s="156"/>
      <c r="E943" s="156"/>
      <c r="F943" s="156"/>
      <c r="G943" s="156"/>
      <c r="H943" s="156"/>
      <c r="I943" s="156"/>
      <c r="J943" s="156"/>
      <c r="K943" s="156"/>
      <c r="L943" s="156"/>
      <c r="M943" s="156"/>
      <c r="N943" s="156"/>
      <c r="O943" s="156"/>
      <c r="P943" s="156"/>
      <c r="Q943" s="156"/>
      <c r="R943" s="156"/>
      <c r="S943" s="156"/>
      <c r="T943" s="156"/>
      <c r="U943" s="156"/>
      <c r="V943" s="156"/>
      <c r="W943" s="156"/>
      <c r="X943" s="156"/>
      <c r="Y943" s="156"/>
      <c r="Z943" s="156"/>
    </row>
    <row r="944" spans="1:26" ht="15.75" customHeight="1" x14ac:dyDescent="0.25">
      <c r="A944" s="156"/>
      <c r="B944" s="156"/>
      <c r="C944" s="156"/>
      <c r="D944" s="156"/>
      <c r="E944" s="156"/>
      <c r="F944" s="156"/>
      <c r="G944" s="156"/>
      <c r="H944" s="156"/>
      <c r="I944" s="156"/>
      <c r="J944" s="156"/>
      <c r="K944" s="156"/>
      <c r="L944" s="156"/>
      <c r="M944" s="156"/>
      <c r="N944" s="156"/>
      <c r="O944" s="156"/>
      <c r="P944" s="156"/>
      <c r="Q944" s="156"/>
      <c r="R944" s="156"/>
      <c r="S944" s="156"/>
      <c r="T944" s="156"/>
      <c r="U944" s="156"/>
      <c r="V944" s="156"/>
      <c r="W944" s="156"/>
      <c r="X944" s="156"/>
      <c r="Y944" s="156"/>
      <c r="Z944" s="156"/>
    </row>
    <row r="945" spans="1:26" ht="15.75" customHeight="1" x14ac:dyDescent="0.25">
      <c r="A945" s="156"/>
      <c r="B945" s="156"/>
      <c r="C945" s="156"/>
      <c r="D945" s="156"/>
      <c r="E945" s="156"/>
      <c r="F945" s="156"/>
      <c r="G945" s="156"/>
      <c r="H945" s="156"/>
      <c r="I945" s="156"/>
      <c r="J945" s="156"/>
      <c r="K945" s="156"/>
      <c r="L945" s="156"/>
      <c r="M945" s="156"/>
      <c r="N945" s="156"/>
      <c r="O945" s="156"/>
      <c r="P945" s="156"/>
      <c r="Q945" s="156"/>
      <c r="R945" s="156"/>
      <c r="S945" s="156"/>
      <c r="T945" s="156"/>
      <c r="U945" s="156"/>
      <c r="V945" s="156"/>
      <c r="W945" s="156"/>
      <c r="X945" s="156"/>
      <c r="Y945" s="156"/>
      <c r="Z945" s="156"/>
    </row>
    <row r="946" spans="1:26" ht="15.75" customHeight="1" x14ac:dyDescent="0.25">
      <c r="A946" s="156"/>
      <c r="B946" s="156"/>
      <c r="C946" s="156"/>
      <c r="D946" s="156"/>
      <c r="E946" s="156"/>
      <c r="F946" s="156"/>
      <c r="G946" s="156"/>
      <c r="H946" s="156"/>
      <c r="I946" s="156"/>
      <c r="J946" s="156"/>
      <c r="K946" s="156"/>
      <c r="L946" s="156"/>
      <c r="M946" s="156"/>
      <c r="N946" s="156"/>
      <c r="O946" s="156"/>
      <c r="P946" s="156"/>
      <c r="Q946" s="156"/>
      <c r="R946" s="156"/>
      <c r="S946" s="156"/>
      <c r="T946" s="156"/>
      <c r="U946" s="156"/>
      <c r="V946" s="156"/>
      <c r="W946" s="156"/>
      <c r="X946" s="156"/>
      <c r="Y946" s="156"/>
      <c r="Z946" s="156"/>
    </row>
    <row r="947" spans="1:26" ht="15.75" customHeight="1" x14ac:dyDescent="0.25">
      <c r="A947" s="156"/>
      <c r="B947" s="156"/>
      <c r="C947" s="156"/>
      <c r="D947" s="156"/>
      <c r="E947" s="156"/>
      <c r="F947" s="156"/>
      <c r="G947" s="156"/>
      <c r="H947" s="156"/>
      <c r="I947" s="156"/>
      <c r="J947" s="156"/>
      <c r="K947" s="156"/>
      <c r="L947" s="156"/>
      <c r="M947" s="156"/>
      <c r="N947" s="156"/>
      <c r="O947" s="156"/>
      <c r="P947" s="156"/>
      <c r="Q947" s="156"/>
      <c r="R947" s="156"/>
      <c r="S947" s="156"/>
      <c r="T947" s="156"/>
      <c r="U947" s="156"/>
      <c r="V947" s="156"/>
      <c r="W947" s="156"/>
      <c r="X947" s="156"/>
      <c r="Y947" s="156"/>
      <c r="Z947" s="156"/>
    </row>
    <row r="948" spans="1:26" ht="15.75" customHeight="1" x14ac:dyDescent="0.25">
      <c r="A948" s="156"/>
      <c r="B948" s="156"/>
      <c r="C948" s="156"/>
      <c r="D948" s="156"/>
      <c r="E948" s="156"/>
      <c r="F948" s="156"/>
      <c r="G948" s="156"/>
      <c r="H948" s="156"/>
      <c r="I948" s="156"/>
      <c r="J948" s="156"/>
      <c r="K948" s="156"/>
      <c r="L948" s="156"/>
      <c r="M948" s="156"/>
      <c r="N948" s="156"/>
      <c r="O948" s="156"/>
      <c r="P948" s="156"/>
      <c r="Q948" s="156"/>
      <c r="R948" s="156"/>
      <c r="S948" s="156"/>
      <c r="T948" s="156"/>
      <c r="U948" s="156"/>
      <c r="V948" s="156"/>
      <c r="W948" s="156"/>
      <c r="X948" s="156"/>
      <c r="Y948" s="156"/>
      <c r="Z948" s="156"/>
    </row>
    <row r="949" spans="1:26" ht="15.75" customHeight="1" x14ac:dyDescent="0.25">
      <c r="A949" s="156"/>
      <c r="B949" s="156"/>
      <c r="C949" s="156"/>
      <c r="D949" s="156"/>
      <c r="E949" s="156"/>
      <c r="F949" s="156"/>
      <c r="G949" s="156"/>
      <c r="H949" s="156"/>
      <c r="I949" s="156"/>
      <c r="J949" s="156"/>
      <c r="K949" s="156"/>
      <c r="L949" s="156"/>
      <c r="M949" s="156"/>
      <c r="N949" s="156"/>
      <c r="O949" s="156"/>
      <c r="P949" s="156"/>
      <c r="Q949" s="156"/>
      <c r="R949" s="156"/>
      <c r="S949" s="156"/>
      <c r="T949" s="156"/>
      <c r="U949" s="156"/>
      <c r="V949" s="156"/>
      <c r="W949" s="156"/>
      <c r="X949" s="156"/>
      <c r="Y949" s="156"/>
      <c r="Z949" s="156"/>
    </row>
    <row r="950" spans="1:26" ht="15.75" customHeight="1" x14ac:dyDescent="0.25">
      <c r="A950" s="156"/>
      <c r="B950" s="156"/>
      <c r="C950" s="156"/>
      <c r="D950" s="156"/>
      <c r="E950" s="156"/>
      <c r="F950" s="156"/>
      <c r="G950" s="156"/>
      <c r="H950" s="156"/>
      <c r="I950" s="156"/>
      <c r="J950" s="156"/>
      <c r="K950" s="156"/>
      <c r="L950" s="156"/>
      <c r="M950" s="156"/>
      <c r="N950" s="156"/>
      <c r="O950" s="156"/>
      <c r="P950" s="156"/>
      <c r="Q950" s="156"/>
      <c r="R950" s="156"/>
      <c r="S950" s="156"/>
      <c r="T950" s="156"/>
      <c r="U950" s="156"/>
      <c r="V950" s="156"/>
      <c r="W950" s="156"/>
      <c r="X950" s="156"/>
      <c r="Y950" s="156"/>
      <c r="Z950" s="156"/>
    </row>
    <row r="951" spans="1:26" ht="15.75" customHeight="1" x14ac:dyDescent="0.25">
      <c r="A951" s="156"/>
      <c r="B951" s="156"/>
      <c r="C951" s="156"/>
      <c r="D951" s="156"/>
      <c r="E951" s="156"/>
      <c r="F951" s="156"/>
      <c r="G951" s="156"/>
      <c r="H951" s="156"/>
      <c r="I951" s="156"/>
      <c r="J951" s="156"/>
      <c r="K951" s="156"/>
      <c r="L951" s="156"/>
      <c r="M951" s="156"/>
      <c r="N951" s="156"/>
      <c r="O951" s="156"/>
      <c r="P951" s="156"/>
      <c r="Q951" s="156"/>
      <c r="R951" s="156"/>
      <c r="S951" s="156"/>
      <c r="T951" s="156"/>
      <c r="U951" s="156"/>
      <c r="V951" s="156"/>
      <c r="W951" s="156"/>
      <c r="X951" s="156"/>
      <c r="Y951" s="156"/>
      <c r="Z951" s="156"/>
    </row>
    <row r="952" spans="1:26" ht="15.75" customHeight="1" x14ac:dyDescent="0.25">
      <c r="A952" s="156"/>
      <c r="B952" s="156"/>
      <c r="C952" s="156"/>
      <c r="D952" s="156"/>
      <c r="E952" s="156"/>
      <c r="F952" s="156"/>
      <c r="G952" s="156"/>
      <c r="H952" s="156"/>
      <c r="I952" s="156"/>
      <c r="J952" s="156"/>
      <c r="K952" s="156"/>
      <c r="L952" s="156"/>
      <c r="M952" s="156"/>
      <c r="N952" s="156"/>
      <c r="O952" s="156"/>
      <c r="P952" s="156"/>
      <c r="Q952" s="156"/>
      <c r="R952" s="156"/>
      <c r="S952" s="156"/>
      <c r="T952" s="156"/>
      <c r="U952" s="156"/>
      <c r="V952" s="156"/>
      <c r="W952" s="156"/>
      <c r="X952" s="156"/>
      <c r="Y952" s="156"/>
      <c r="Z952" s="156"/>
    </row>
    <row r="953" spans="1:26" ht="15.75" customHeight="1" x14ac:dyDescent="0.25">
      <c r="A953" s="156"/>
      <c r="B953" s="156"/>
      <c r="C953" s="156"/>
      <c r="D953" s="156"/>
      <c r="E953" s="156"/>
      <c r="F953" s="156"/>
      <c r="G953" s="156"/>
      <c r="H953" s="156"/>
      <c r="I953" s="156"/>
      <c r="J953" s="156"/>
      <c r="K953" s="156"/>
      <c r="L953" s="156"/>
      <c r="M953" s="156"/>
      <c r="N953" s="156"/>
      <c r="O953" s="156"/>
      <c r="P953" s="156"/>
      <c r="Q953" s="156"/>
      <c r="R953" s="156"/>
      <c r="S953" s="156"/>
      <c r="T953" s="156"/>
      <c r="U953" s="156"/>
      <c r="V953" s="156"/>
      <c r="W953" s="156"/>
      <c r="X953" s="156"/>
      <c r="Y953" s="156"/>
      <c r="Z953" s="156"/>
    </row>
    <row r="954" spans="1:26" ht="15.75" customHeight="1" x14ac:dyDescent="0.25">
      <c r="A954" s="156"/>
      <c r="B954" s="156"/>
      <c r="C954" s="156"/>
      <c r="D954" s="156"/>
      <c r="E954" s="156"/>
      <c r="F954" s="156"/>
      <c r="G954" s="156"/>
      <c r="H954" s="156"/>
      <c r="I954" s="156"/>
      <c r="J954" s="156"/>
      <c r="K954" s="156"/>
      <c r="L954" s="156"/>
      <c r="M954" s="156"/>
      <c r="N954" s="156"/>
      <c r="O954" s="156"/>
      <c r="P954" s="156"/>
      <c r="Q954" s="156"/>
      <c r="R954" s="156"/>
      <c r="S954" s="156"/>
      <c r="T954" s="156"/>
      <c r="U954" s="156"/>
      <c r="V954" s="156"/>
      <c r="W954" s="156"/>
      <c r="X954" s="156"/>
      <c r="Y954" s="156"/>
      <c r="Z954" s="156"/>
    </row>
    <row r="955" spans="1:26" ht="15.75" customHeight="1" x14ac:dyDescent="0.25">
      <c r="A955" s="156"/>
      <c r="B955" s="156"/>
      <c r="C955" s="156"/>
      <c r="D955" s="156"/>
      <c r="E955" s="156"/>
      <c r="F955" s="156"/>
      <c r="G955" s="156"/>
      <c r="H955" s="156"/>
      <c r="I955" s="156"/>
      <c r="J955" s="156"/>
      <c r="K955" s="156"/>
      <c r="L955" s="156"/>
      <c r="M955" s="156"/>
      <c r="N955" s="156"/>
      <c r="O955" s="156"/>
      <c r="P955" s="156"/>
      <c r="Q955" s="156"/>
      <c r="R955" s="156"/>
      <c r="S955" s="156"/>
      <c r="T955" s="156"/>
      <c r="U955" s="156"/>
      <c r="V955" s="156"/>
      <c r="W955" s="156"/>
      <c r="X955" s="156"/>
      <c r="Y955" s="156"/>
      <c r="Z955" s="156"/>
    </row>
    <row r="956" spans="1:26" ht="15.75" customHeight="1" x14ac:dyDescent="0.25">
      <c r="A956" s="156"/>
      <c r="B956" s="156"/>
      <c r="C956" s="156"/>
      <c r="D956" s="156"/>
      <c r="E956" s="156"/>
      <c r="F956" s="156"/>
      <c r="G956" s="156"/>
      <c r="H956" s="156"/>
      <c r="I956" s="156"/>
      <c r="J956" s="156"/>
      <c r="K956" s="156"/>
      <c r="L956" s="156"/>
      <c r="M956" s="156"/>
      <c r="N956" s="156"/>
      <c r="O956" s="156"/>
      <c r="P956" s="156"/>
      <c r="Q956" s="156"/>
      <c r="R956" s="156"/>
      <c r="S956" s="156"/>
      <c r="T956" s="156"/>
      <c r="U956" s="156"/>
      <c r="V956" s="156"/>
      <c r="W956" s="156"/>
      <c r="X956" s="156"/>
      <c r="Y956" s="156"/>
      <c r="Z956" s="156"/>
    </row>
    <row r="957" spans="1:26" ht="15.75" customHeight="1" x14ac:dyDescent="0.25">
      <c r="A957" s="156"/>
      <c r="B957" s="156"/>
      <c r="C957" s="156"/>
      <c r="D957" s="156"/>
      <c r="E957" s="156"/>
      <c r="F957" s="156"/>
      <c r="G957" s="156"/>
      <c r="H957" s="156"/>
      <c r="I957" s="156"/>
      <c r="J957" s="156"/>
      <c r="K957" s="156"/>
      <c r="L957" s="156"/>
      <c r="M957" s="156"/>
      <c r="N957" s="156"/>
      <c r="O957" s="156"/>
      <c r="P957" s="156"/>
      <c r="Q957" s="156"/>
      <c r="R957" s="156"/>
      <c r="S957" s="156"/>
      <c r="T957" s="156"/>
      <c r="U957" s="156"/>
      <c r="V957" s="156"/>
      <c r="W957" s="156"/>
      <c r="X957" s="156"/>
      <c r="Y957" s="156"/>
      <c r="Z957" s="156"/>
    </row>
    <row r="958" spans="1:26" ht="15.75" customHeight="1" x14ac:dyDescent="0.25">
      <c r="A958" s="156"/>
      <c r="B958" s="156"/>
      <c r="C958" s="156"/>
      <c r="D958" s="156"/>
      <c r="E958" s="156"/>
      <c r="F958" s="156"/>
      <c r="G958" s="156"/>
      <c r="H958" s="156"/>
      <c r="I958" s="156"/>
      <c r="J958" s="156"/>
      <c r="K958" s="156"/>
      <c r="L958" s="156"/>
      <c r="M958" s="156"/>
      <c r="N958" s="156"/>
      <c r="O958" s="156"/>
      <c r="P958" s="156"/>
      <c r="Q958" s="156"/>
      <c r="R958" s="156"/>
      <c r="S958" s="156"/>
      <c r="T958" s="156"/>
      <c r="U958" s="156"/>
      <c r="V958" s="156"/>
      <c r="W958" s="156"/>
      <c r="X958" s="156"/>
      <c r="Y958" s="156"/>
      <c r="Z958" s="156"/>
    </row>
    <row r="959" spans="1:26" ht="15.75" customHeight="1" x14ac:dyDescent="0.25">
      <c r="A959" s="156"/>
      <c r="B959" s="156"/>
      <c r="C959" s="156"/>
      <c r="D959" s="156"/>
      <c r="E959" s="156"/>
      <c r="F959" s="156"/>
      <c r="G959" s="156"/>
      <c r="H959" s="156"/>
      <c r="I959" s="156"/>
      <c r="J959" s="156"/>
      <c r="K959" s="156"/>
      <c r="L959" s="156"/>
      <c r="M959" s="156"/>
      <c r="N959" s="156"/>
      <c r="O959" s="156"/>
      <c r="P959" s="156"/>
      <c r="Q959" s="156"/>
      <c r="R959" s="156"/>
      <c r="S959" s="156"/>
      <c r="T959" s="156"/>
      <c r="U959" s="156"/>
      <c r="V959" s="156"/>
      <c r="W959" s="156"/>
      <c r="X959" s="156"/>
      <c r="Y959" s="156"/>
      <c r="Z959" s="156"/>
    </row>
    <row r="960" spans="1:26" ht="15.75" customHeight="1" x14ac:dyDescent="0.25">
      <c r="A960" s="156"/>
      <c r="B960" s="156"/>
      <c r="C960" s="156"/>
      <c r="D960" s="156"/>
      <c r="E960" s="156"/>
      <c r="F960" s="156"/>
      <c r="G960" s="156"/>
      <c r="H960" s="156"/>
      <c r="I960" s="156"/>
      <c r="J960" s="156"/>
      <c r="K960" s="156"/>
      <c r="L960" s="156"/>
      <c r="M960" s="156"/>
      <c r="N960" s="156"/>
      <c r="O960" s="156"/>
      <c r="P960" s="156"/>
      <c r="Q960" s="156"/>
      <c r="R960" s="156"/>
      <c r="S960" s="156"/>
      <c r="T960" s="156"/>
      <c r="U960" s="156"/>
      <c r="V960" s="156"/>
      <c r="W960" s="156"/>
      <c r="X960" s="156"/>
      <c r="Y960" s="156"/>
      <c r="Z960" s="156"/>
    </row>
    <row r="961" spans="1:26" ht="15.75" customHeight="1" x14ac:dyDescent="0.25">
      <c r="A961" s="156"/>
      <c r="B961" s="156"/>
      <c r="C961" s="156"/>
      <c r="D961" s="156"/>
      <c r="E961" s="156"/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  <c r="Q961" s="156"/>
      <c r="R961" s="156"/>
      <c r="S961" s="156"/>
      <c r="T961" s="156"/>
      <c r="U961" s="156"/>
      <c r="V961" s="156"/>
      <c r="W961" s="156"/>
      <c r="X961" s="156"/>
      <c r="Y961" s="156"/>
      <c r="Z961" s="156"/>
    </row>
    <row r="962" spans="1:26" ht="15.75" customHeight="1" x14ac:dyDescent="0.25">
      <c r="A962" s="156"/>
      <c r="B962" s="156"/>
      <c r="C962" s="156"/>
      <c r="D962" s="156"/>
      <c r="E962" s="156"/>
      <c r="F962" s="156"/>
      <c r="G962" s="156"/>
      <c r="H962" s="156"/>
      <c r="I962" s="156"/>
      <c r="J962" s="156"/>
      <c r="K962" s="156"/>
      <c r="L962" s="156"/>
      <c r="M962" s="156"/>
      <c r="N962" s="156"/>
      <c r="O962" s="156"/>
      <c r="P962" s="156"/>
      <c r="Q962" s="156"/>
      <c r="R962" s="156"/>
      <c r="S962" s="156"/>
      <c r="T962" s="156"/>
      <c r="U962" s="156"/>
      <c r="V962" s="156"/>
      <c r="W962" s="156"/>
      <c r="X962" s="156"/>
      <c r="Y962" s="156"/>
      <c r="Z962" s="156"/>
    </row>
    <row r="963" spans="1:26" ht="15.75" customHeight="1" x14ac:dyDescent="0.25">
      <c r="A963" s="156"/>
      <c r="B963" s="156"/>
      <c r="C963" s="156"/>
      <c r="D963" s="156"/>
      <c r="E963" s="156"/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  <c r="Q963" s="156"/>
      <c r="R963" s="156"/>
      <c r="S963" s="156"/>
      <c r="T963" s="156"/>
      <c r="U963" s="156"/>
      <c r="V963" s="156"/>
      <c r="W963" s="156"/>
      <c r="X963" s="156"/>
      <c r="Y963" s="156"/>
      <c r="Z963" s="156"/>
    </row>
    <row r="964" spans="1:26" ht="15.75" customHeight="1" x14ac:dyDescent="0.25">
      <c r="A964" s="156"/>
      <c r="B964" s="156"/>
      <c r="C964" s="156"/>
      <c r="D964" s="156"/>
      <c r="E964" s="156"/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6"/>
      <c r="V964" s="156"/>
      <c r="W964" s="156"/>
      <c r="X964" s="156"/>
      <c r="Y964" s="156"/>
      <c r="Z964" s="156"/>
    </row>
    <row r="965" spans="1:26" ht="15.75" customHeight="1" x14ac:dyDescent="0.25">
      <c r="A965" s="156"/>
      <c r="B965" s="156"/>
      <c r="C965" s="156"/>
      <c r="D965" s="156"/>
      <c r="E965" s="156"/>
      <c r="F965" s="156"/>
      <c r="G965" s="156"/>
      <c r="H965" s="156"/>
      <c r="I965" s="156"/>
      <c r="J965" s="156"/>
      <c r="K965" s="156"/>
      <c r="L965" s="156"/>
      <c r="M965" s="156"/>
      <c r="N965" s="156"/>
      <c r="O965" s="156"/>
      <c r="P965" s="156"/>
      <c r="Q965" s="156"/>
      <c r="R965" s="156"/>
      <c r="S965" s="156"/>
      <c r="T965" s="156"/>
      <c r="U965" s="156"/>
      <c r="V965" s="156"/>
      <c r="W965" s="156"/>
      <c r="X965" s="156"/>
      <c r="Y965" s="156"/>
      <c r="Z965" s="156"/>
    </row>
    <row r="966" spans="1:26" ht="15.75" customHeight="1" x14ac:dyDescent="0.25">
      <c r="A966" s="156"/>
      <c r="B966" s="156"/>
      <c r="C966" s="156"/>
      <c r="D966" s="156"/>
      <c r="E966" s="156"/>
      <c r="F966" s="156"/>
      <c r="G966" s="156"/>
      <c r="H966" s="156"/>
      <c r="I966" s="156"/>
      <c r="J966" s="156"/>
      <c r="K966" s="156"/>
      <c r="L966" s="156"/>
      <c r="M966" s="156"/>
      <c r="N966" s="156"/>
      <c r="O966" s="156"/>
      <c r="P966" s="156"/>
      <c r="Q966" s="156"/>
      <c r="R966" s="156"/>
      <c r="S966" s="156"/>
      <c r="T966" s="156"/>
      <c r="U966" s="156"/>
      <c r="V966" s="156"/>
      <c r="W966" s="156"/>
      <c r="X966" s="156"/>
      <c r="Y966" s="156"/>
      <c r="Z966" s="156"/>
    </row>
    <row r="967" spans="1:26" ht="15.75" customHeight="1" x14ac:dyDescent="0.25">
      <c r="A967" s="156"/>
      <c r="B967" s="156"/>
      <c r="C967" s="156"/>
      <c r="D967" s="156"/>
      <c r="E967" s="156"/>
      <c r="F967" s="156"/>
      <c r="G967" s="156"/>
      <c r="H967" s="156"/>
      <c r="I967" s="156"/>
      <c r="J967" s="156"/>
      <c r="K967" s="156"/>
      <c r="L967" s="156"/>
      <c r="M967" s="156"/>
      <c r="N967" s="156"/>
      <c r="O967" s="156"/>
      <c r="P967" s="156"/>
      <c r="Q967" s="156"/>
      <c r="R967" s="156"/>
      <c r="S967" s="156"/>
      <c r="T967" s="156"/>
      <c r="U967" s="156"/>
      <c r="V967" s="156"/>
      <c r="W967" s="156"/>
      <c r="X967" s="156"/>
      <c r="Y967" s="156"/>
      <c r="Z967" s="156"/>
    </row>
    <row r="968" spans="1:26" ht="15.75" customHeight="1" x14ac:dyDescent="0.25">
      <c r="A968" s="156"/>
      <c r="B968" s="156"/>
      <c r="C968" s="156"/>
      <c r="D968" s="156"/>
      <c r="E968" s="156"/>
      <c r="F968" s="156"/>
      <c r="G968" s="156"/>
      <c r="H968" s="156"/>
      <c r="I968" s="156"/>
      <c r="J968" s="156"/>
      <c r="K968" s="156"/>
      <c r="L968" s="156"/>
      <c r="M968" s="156"/>
      <c r="N968" s="156"/>
      <c r="O968" s="156"/>
      <c r="P968" s="156"/>
      <c r="Q968" s="156"/>
      <c r="R968" s="156"/>
      <c r="S968" s="156"/>
      <c r="T968" s="156"/>
      <c r="U968" s="156"/>
      <c r="V968" s="156"/>
      <c r="W968" s="156"/>
      <c r="X968" s="156"/>
      <c r="Y968" s="156"/>
      <c r="Z968" s="156"/>
    </row>
    <row r="969" spans="1:26" ht="15.75" customHeight="1" x14ac:dyDescent="0.25">
      <c r="A969" s="156"/>
      <c r="B969" s="156"/>
      <c r="C969" s="156"/>
      <c r="D969" s="156"/>
      <c r="E969" s="156"/>
      <c r="F969" s="156"/>
      <c r="G969" s="156"/>
      <c r="H969" s="156"/>
      <c r="I969" s="156"/>
      <c r="J969" s="156"/>
      <c r="K969" s="156"/>
      <c r="L969" s="156"/>
      <c r="M969" s="156"/>
      <c r="N969" s="156"/>
      <c r="O969" s="156"/>
      <c r="P969" s="156"/>
      <c r="Q969" s="156"/>
      <c r="R969" s="156"/>
      <c r="S969" s="156"/>
      <c r="T969" s="156"/>
      <c r="U969" s="156"/>
      <c r="V969" s="156"/>
      <c r="W969" s="156"/>
      <c r="X969" s="156"/>
      <c r="Y969" s="156"/>
      <c r="Z969" s="156"/>
    </row>
    <row r="970" spans="1:26" ht="15.75" customHeight="1" x14ac:dyDescent="0.25">
      <c r="A970" s="156"/>
      <c r="B970" s="156"/>
      <c r="C970" s="156"/>
      <c r="D970" s="156"/>
      <c r="E970" s="156"/>
      <c r="F970" s="156"/>
      <c r="G970" s="156"/>
      <c r="H970" s="156"/>
      <c r="I970" s="156"/>
      <c r="J970" s="156"/>
      <c r="K970" s="156"/>
      <c r="L970" s="156"/>
      <c r="M970" s="156"/>
      <c r="N970" s="156"/>
      <c r="O970" s="156"/>
      <c r="P970" s="156"/>
      <c r="Q970" s="156"/>
      <c r="R970" s="156"/>
      <c r="S970" s="156"/>
      <c r="T970" s="156"/>
      <c r="U970" s="156"/>
      <c r="V970" s="156"/>
      <c r="W970" s="156"/>
      <c r="X970" s="156"/>
      <c r="Y970" s="156"/>
      <c r="Z970" s="156"/>
    </row>
    <row r="971" spans="1:26" ht="15.75" customHeight="1" x14ac:dyDescent="0.25">
      <c r="A971" s="156"/>
      <c r="B971" s="156"/>
      <c r="C971" s="156"/>
      <c r="D971" s="156"/>
      <c r="E971" s="156"/>
      <c r="F971" s="156"/>
      <c r="G971" s="156"/>
      <c r="H971" s="156"/>
      <c r="I971" s="156"/>
      <c r="J971" s="156"/>
      <c r="K971" s="156"/>
      <c r="L971" s="156"/>
      <c r="M971" s="156"/>
      <c r="N971" s="156"/>
      <c r="O971" s="156"/>
      <c r="P971" s="156"/>
      <c r="Q971" s="156"/>
      <c r="R971" s="156"/>
      <c r="S971" s="156"/>
      <c r="T971" s="156"/>
      <c r="U971" s="156"/>
      <c r="V971" s="156"/>
      <c r="W971" s="156"/>
      <c r="X971" s="156"/>
      <c r="Y971" s="156"/>
      <c r="Z971" s="156"/>
    </row>
    <row r="972" spans="1:26" ht="15.75" customHeight="1" x14ac:dyDescent="0.25">
      <c r="A972" s="156"/>
      <c r="B972" s="156"/>
      <c r="C972" s="156"/>
      <c r="D972" s="156"/>
      <c r="E972" s="156"/>
      <c r="F972" s="156"/>
      <c r="G972" s="156"/>
      <c r="H972" s="156"/>
      <c r="I972" s="156"/>
      <c r="J972" s="156"/>
      <c r="K972" s="156"/>
      <c r="L972" s="156"/>
      <c r="M972" s="156"/>
      <c r="N972" s="156"/>
      <c r="O972" s="156"/>
      <c r="P972" s="156"/>
      <c r="Q972" s="156"/>
      <c r="R972" s="156"/>
      <c r="S972" s="156"/>
      <c r="T972" s="156"/>
      <c r="U972" s="156"/>
      <c r="V972" s="156"/>
      <c r="W972" s="156"/>
      <c r="X972" s="156"/>
      <c r="Y972" s="156"/>
      <c r="Z972" s="156"/>
    </row>
    <row r="973" spans="1:26" ht="15.75" customHeight="1" x14ac:dyDescent="0.25">
      <c r="A973" s="156"/>
      <c r="B973" s="156"/>
      <c r="C973" s="156"/>
      <c r="D973" s="156"/>
      <c r="E973" s="156"/>
      <c r="F973" s="156"/>
      <c r="G973" s="156"/>
      <c r="H973" s="156"/>
      <c r="I973" s="156"/>
      <c r="J973" s="156"/>
      <c r="K973" s="156"/>
      <c r="L973" s="156"/>
      <c r="M973" s="156"/>
      <c r="N973" s="156"/>
      <c r="O973" s="156"/>
      <c r="P973" s="156"/>
      <c r="Q973" s="156"/>
      <c r="R973" s="156"/>
      <c r="S973" s="156"/>
      <c r="T973" s="156"/>
      <c r="U973" s="156"/>
      <c r="V973" s="156"/>
      <c r="W973" s="156"/>
      <c r="X973" s="156"/>
      <c r="Y973" s="156"/>
      <c r="Z973" s="156"/>
    </row>
    <row r="974" spans="1:26" ht="15.75" customHeight="1" x14ac:dyDescent="0.25">
      <c r="A974" s="156"/>
      <c r="B974" s="156"/>
      <c r="C974" s="156"/>
      <c r="D974" s="156"/>
      <c r="E974" s="156"/>
      <c r="F974" s="156"/>
      <c r="G974" s="156"/>
      <c r="H974" s="156"/>
      <c r="I974" s="156"/>
      <c r="J974" s="156"/>
      <c r="K974" s="156"/>
      <c r="L974" s="156"/>
      <c r="M974" s="156"/>
      <c r="N974" s="156"/>
      <c r="O974" s="156"/>
      <c r="P974" s="156"/>
      <c r="Q974" s="156"/>
      <c r="R974" s="156"/>
      <c r="S974" s="156"/>
      <c r="T974" s="156"/>
      <c r="U974" s="156"/>
      <c r="V974" s="156"/>
      <c r="W974" s="156"/>
      <c r="X974" s="156"/>
      <c r="Y974" s="156"/>
      <c r="Z974" s="156"/>
    </row>
    <row r="975" spans="1:26" ht="15.75" customHeight="1" x14ac:dyDescent="0.25">
      <c r="A975" s="156"/>
      <c r="B975" s="156"/>
      <c r="C975" s="156"/>
      <c r="D975" s="156"/>
      <c r="E975" s="156"/>
      <c r="F975" s="156"/>
      <c r="G975" s="156"/>
      <c r="H975" s="156"/>
      <c r="I975" s="156"/>
      <c r="J975" s="156"/>
      <c r="K975" s="156"/>
      <c r="L975" s="156"/>
      <c r="M975" s="156"/>
      <c r="N975" s="156"/>
      <c r="O975" s="156"/>
      <c r="P975" s="156"/>
      <c r="Q975" s="156"/>
      <c r="R975" s="156"/>
      <c r="S975" s="156"/>
      <c r="T975" s="156"/>
      <c r="U975" s="156"/>
      <c r="V975" s="156"/>
      <c r="W975" s="156"/>
      <c r="X975" s="156"/>
      <c r="Y975" s="156"/>
      <c r="Z975" s="156"/>
    </row>
    <row r="976" spans="1:26" ht="15.75" customHeight="1" x14ac:dyDescent="0.25">
      <c r="A976" s="156"/>
      <c r="B976" s="156"/>
      <c r="C976" s="156"/>
      <c r="D976" s="156"/>
      <c r="E976" s="156"/>
      <c r="F976" s="156"/>
      <c r="G976" s="156"/>
      <c r="H976" s="156"/>
      <c r="I976" s="156"/>
      <c r="J976" s="156"/>
      <c r="K976" s="156"/>
      <c r="L976" s="156"/>
      <c r="M976" s="156"/>
      <c r="N976" s="156"/>
      <c r="O976" s="156"/>
      <c r="P976" s="156"/>
      <c r="Q976" s="156"/>
      <c r="R976" s="156"/>
      <c r="S976" s="156"/>
      <c r="T976" s="156"/>
      <c r="U976" s="156"/>
      <c r="V976" s="156"/>
      <c r="W976" s="156"/>
      <c r="X976" s="156"/>
      <c r="Y976" s="156"/>
      <c r="Z976" s="156"/>
    </row>
    <row r="977" spans="1:26" ht="15.75" customHeight="1" x14ac:dyDescent="0.25">
      <c r="A977" s="156"/>
      <c r="B977" s="156"/>
      <c r="C977" s="156"/>
      <c r="D977" s="156"/>
      <c r="E977" s="156"/>
      <c r="F977" s="156"/>
      <c r="G977" s="156"/>
      <c r="H977" s="156"/>
      <c r="I977" s="156"/>
      <c r="J977" s="156"/>
      <c r="K977" s="156"/>
      <c r="L977" s="156"/>
      <c r="M977" s="156"/>
      <c r="N977" s="156"/>
      <c r="O977" s="156"/>
      <c r="P977" s="156"/>
      <c r="Q977" s="156"/>
      <c r="R977" s="156"/>
      <c r="S977" s="156"/>
      <c r="T977" s="156"/>
      <c r="U977" s="156"/>
      <c r="V977" s="156"/>
      <c r="W977" s="156"/>
      <c r="X977" s="156"/>
      <c r="Y977" s="156"/>
      <c r="Z977" s="156"/>
    </row>
    <row r="978" spans="1:26" ht="15.75" customHeight="1" x14ac:dyDescent="0.25">
      <c r="A978" s="156"/>
      <c r="B978" s="156"/>
      <c r="C978" s="156"/>
      <c r="D978" s="156"/>
      <c r="E978" s="156"/>
      <c r="F978" s="156"/>
      <c r="G978" s="156"/>
      <c r="H978" s="156"/>
      <c r="I978" s="156"/>
      <c r="J978" s="156"/>
      <c r="K978" s="156"/>
      <c r="L978" s="156"/>
      <c r="M978" s="156"/>
      <c r="N978" s="156"/>
      <c r="O978" s="156"/>
      <c r="P978" s="156"/>
      <c r="Q978" s="156"/>
      <c r="R978" s="156"/>
      <c r="S978" s="156"/>
      <c r="T978" s="156"/>
      <c r="U978" s="156"/>
      <c r="V978" s="156"/>
      <c r="W978" s="156"/>
      <c r="X978" s="156"/>
      <c r="Y978" s="156"/>
      <c r="Z978" s="156"/>
    </row>
    <row r="979" spans="1:26" ht="15.75" customHeight="1" x14ac:dyDescent="0.25">
      <c r="A979" s="156"/>
      <c r="B979" s="156"/>
      <c r="C979" s="156"/>
      <c r="D979" s="156"/>
      <c r="E979" s="156"/>
      <c r="F979" s="156"/>
      <c r="G979" s="156"/>
      <c r="H979" s="156"/>
      <c r="I979" s="156"/>
      <c r="J979" s="156"/>
      <c r="K979" s="156"/>
      <c r="L979" s="156"/>
      <c r="M979" s="156"/>
      <c r="N979" s="156"/>
      <c r="O979" s="156"/>
      <c r="P979" s="156"/>
      <c r="Q979" s="156"/>
      <c r="R979" s="156"/>
      <c r="S979" s="156"/>
      <c r="T979" s="156"/>
      <c r="U979" s="156"/>
      <c r="V979" s="156"/>
      <c r="W979" s="156"/>
      <c r="X979" s="156"/>
      <c r="Y979" s="156"/>
      <c r="Z979" s="156"/>
    </row>
    <row r="980" spans="1:26" ht="15.75" customHeight="1" x14ac:dyDescent="0.25">
      <c r="A980" s="156"/>
      <c r="B980" s="156"/>
      <c r="C980" s="156"/>
      <c r="D980" s="156"/>
      <c r="E980" s="156"/>
      <c r="F980" s="156"/>
      <c r="G980" s="156"/>
      <c r="H980" s="156"/>
      <c r="I980" s="156"/>
      <c r="J980" s="156"/>
      <c r="K980" s="156"/>
      <c r="L980" s="156"/>
      <c r="M980" s="156"/>
      <c r="N980" s="156"/>
      <c r="O980" s="156"/>
      <c r="P980" s="156"/>
      <c r="Q980" s="156"/>
      <c r="R980" s="156"/>
      <c r="S980" s="156"/>
      <c r="T980" s="156"/>
      <c r="U980" s="156"/>
      <c r="V980" s="156"/>
      <c r="W980" s="156"/>
      <c r="X980" s="156"/>
      <c r="Y980" s="156"/>
      <c r="Z980" s="156"/>
    </row>
    <row r="981" spans="1:26" ht="15.75" customHeight="1" x14ac:dyDescent="0.25">
      <c r="A981" s="156"/>
      <c r="B981" s="156"/>
      <c r="C981" s="156"/>
      <c r="D981" s="156"/>
      <c r="E981" s="156"/>
      <c r="F981" s="156"/>
      <c r="G981" s="156"/>
      <c r="H981" s="156"/>
      <c r="I981" s="156"/>
      <c r="J981" s="156"/>
      <c r="K981" s="156"/>
      <c r="L981" s="156"/>
      <c r="M981" s="156"/>
      <c r="N981" s="156"/>
      <c r="O981" s="156"/>
      <c r="P981" s="156"/>
      <c r="Q981" s="156"/>
      <c r="R981" s="156"/>
      <c r="S981" s="156"/>
      <c r="T981" s="156"/>
      <c r="U981" s="156"/>
      <c r="V981" s="156"/>
      <c r="W981" s="156"/>
      <c r="X981" s="156"/>
      <c r="Y981" s="156"/>
      <c r="Z981" s="156"/>
    </row>
    <row r="982" spans="1:26" ht="15.75" customHeight="1" x14ac:dyDescent="0.25">
      <c r="A982" s="156"/>
      <c r="B982" s="156"/>
      <c r="C982" s="156"/>
      <c r="D982" s="156"/>
      <c r="E982" s="156"/>
      <c r="F982" s="156"/>
      <c r="G982" s="156"/>
      <c r="H982" s="156"/>
      <c r="I982" s="156"/>
      <c r="J982" s="156"/>
      <c r="K982" s="156"/>
      <c r="L982" s="156"/>
      <c r="M982" s="156"/>
      <c r="N982" s="156"/>
      <c r="O982" s="156"/>
      <c r="P982" s="156"/>
      <c r="Q982" s="156"/>
      <c r="R982" s="156"/>
      <c r="S982" s="156"/>
      <c r="T982" s="156"/>
      <c r="U982" s="156"/>
      <c r="V982" s="156"/>
      <c r="W982" s="156"/>
      <c r="X982" s="156"/>
      <c r="Y982" s="156"/>
      <c r="Z982" s="156"/>
    </row>
    <row r="983" spans="1:26" ht="15.75" customHeight="1" x14ac:dyDescent="0.25">
      <c r="A983" s="156"/>
      <c r="B983" s="156"/>
      <c r="C983" s="156"/>
      <c r="D983" s="156"/>
      <c r="E983" s="156"/>
      <c r="F983" s="156"/>
      <c r="G983" s="156"/>
      <c r="H983" s="156"/>
      <c r="I983" s="156"/>
      <c r="J983" s="156"/>
      <c r="K983" s="156"/>
      <c r="L983" s="156"/>
      <c r="M983" s="156"/>
      <c r="N983" s="156"/>
      <c r="O983" s="156"/>
      <c r="P983" s="156"/>
      <c r="Q983" s="156"/>
      <c r="R983" s="156"/>
      <c r="S983" s="156"/>
      <c r="T983" s="156"/>
      <c r="U983" s="156"/>
      <c r="V983" s="156"/>
      <c r="W983" s="156"/>
      <c r="X983" s="156"/>
      <c r="Y983" s="156"/>
      <c r="Z983" s="156"/>
    </row>
    <row r="984" spans="1:26" ht="15.75" customHeight="1" x14ac:dyDescent="0.25">
      <c r="A984" s="156"/>
      <c r="B984" s="156"/>
      <c r="C984" s="156"/>
      <c r="D984" s="156"/>
      <c r="E984" s="156"/>
      <c r="F984" s="156"/>
      <c r="G984" s="156"/>
      <c r="H984" s="156"/>
      <c r="I984" s="156"/>
      <c r="J984" s="156"/>
      <c r="K984" s="156"/>
      <c r="L984" s="156"/>
      <c r="M984" s="156"/>
      <c r="N984" s="156"/>
      <c r="O984" s="156"/>
      <c r="P984" s="156"/>
      <c r="Q984" s="156"/>
      <c r="R984" s="156"/>
      <c r="S984" s="156"/>
      <c r="T984" s="156"/>
      <c r="U984" s="156"/>
      <c r="V984" s="156"/>
      <c r="W984" s="156"/>
      <c r="X984" s="156"/>
      <c r="Y984" s="156"/>
      <c r="Z984" s="156"/>
    </row>
    <row r="985" spans="1:26" ht="15.75" customHeight="1" x14ac:dyDescent="0.25">
      <c r="A985" s="156"/>
      <c r="B985" s="156"/>
      <c r="C985" s="156"/>
      <c r="D985" s="156"/>
      <c r="E985" s="156"/>
      <c r="F985" s="156"/>
      <c r="G985" s="156"/>
      <c r="H985" s="156"/>
      <c r="I985" s="156"/>
      <c r="J985" s="156"/>
      <c r="K985" s="156"/>
      <c r="L985" s="156"/>
      <c r="M985" s="156"/>
      <c r="N985" s="156"/>
      <c r="O985" s="156"/>
      <c r="P985" s="156"/>
      <c r="Q985" s="156"/>
      <c r="R985" s="156"/>
      <c r="S985" s="156"/>
      <c r="T985" s="156"/>
      <c r="U985" s="156"/>
      <c r="V985" s="156"/>
      <c r="W985" s="156"/>
      <c r="X985" s="156"/>
      <c r="Y985" s="156"/>
      <c r="Z985" s="156"/>
    </row>
    <row r="986" spans="1:26" ht="15.75" customHeight="1" x14ac:dyDescent="0.25">
      <c r="A986" s="156"/>
      <c r="B986" s="156"/>
      <c r="C986" s="156"/>
      <c r="D986" s="156"/>
      <c r="E986" s="156"/>
      <c r="F986" s="156"/>
      <c r="G986" s="156"/>
      <c r="H986" s="156"/>
      <c r="I986" s="156"/>
      <c r="J986" s="156"/>
      <c r="K986" s="156"/>
      <c r="L986" s="156"/>
      <c r="M986" s="156"/>
      <c r="N986" s="156"/>
      <c r="O986" s="156"/>
      <c r="P986" s="156"/>
      <c r="Q986" s="156"/>
      <c r="R986" s="156"/>
      <c r="S986" s="156"/>
      <c r="T986" s="156"/>
      <c r="U986" s="156"/>
      <c r="V986" s="156"/>
      <c r="W986" s="156"/>
      <c r="X986" s="156"/>
      <c r="Y986" s="156"/>
      <c r="Z986" s="156"/>
    </row>
    <row r="987" spans="1:26" ht="15.75" customHeight="1" x14ac:dyDescent="0.25">
      <c r="A987" s="156"/>
      <c r="B987" s="156"/>
      <c r="C987" s="156"/>
      <c r="D987" s="156"/>
      <c r="E987" s="156"/>
      <c r="F987" s="156"/>
      <c r="G987" s="156"/>
      <c r="H987" s="156"/>
      <c r="I987" s="156"/>
      <c r="J987" s="156"/>
      <c r="K987" s="156"/>
      <c r="L987" s="156"/>
      <c r="M987" s="156"/>
      <c r="N987" s="156"/>
      <c r="O987" s="156"/>
      <c r="P987" s="156"/>
      <c r="Q987" s="156"/>
      <c r="R987" s="156"/>
      <c r="S987" s="156"/>
      <c r="T987" s="156"/>
      <c r="U987" s="156"/>
      <c r="V987" s="156"/>
      <c r="W987" s="156"/>
      <c r="X987" s="156"/>
      <c r="Y987" s="156"/>
      <c r="Z987" s="156"/>
    </row>
    <row r="988" spans="1:26" ht="15.75" customHeight="1" x14ac:dyDescent="0.25">
      <c r="A988" s="156"/>
      <c r="B988" s="156"/>
      <c r="C988" s="156"/>
      <c r="D988" s="156"/>
      <c r="E988" s="156"/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6"/>
      <c r="Q988" s="156"/>
      <c r="R988" s="156"/>
      <c r="S988" s="156"/>
      <c r="T988" s="156"/>
      <c r="U988" s="156"/>
      <c r="V988" s="156"/>
      <c r="W988" s="156"/>
      <c r="X988" s="156"/>
      <c r="Y988" s="156"/>
      <c r="Z988" s="156"/>
    </row>
    <row r="989" spans="1:26" ht="15.75" customHeight="1" x14ac:dyDescent="0.25">
      <c r="A989" s="156"/>
      <c r="B989" s="156"/>
      <c r="C989" s="156"/>
      <c r="D989" s="156"/>
      <c r="E989" s="156"/>
      <c r="F989" s="156"/>
      <c r="G989" s="156"/>
      <c r="H989" s="156"/>
      <c r="I989" s="156"/>
      <c r="J989" s="156"/>
      <c r="K989" s="156"/>
      <c r="L989" s="156"/>
      <c r="M989" s="156"/>
      <c r="N989" s="156"/>
      <c r="O989" s="156"/>
      <c r="P989" s="156"/>
      <c r="Q989" s="156"/>
      <c r="R989" s="156"/>
      <c r="S989" s="156"/>
      <c r="T989" s="156"/>
      <c r="U989" s="156"/>
      <c r="V989" s="156"/>
      <c r="W989" s="156"/>
      <c r="X989" s="156"/>
      <c r="Y989" s="156"/>
      <c r="Z989" s="156"/>
    </row>
    <row r="990" spans="1:26" ht="15.75" customHeight="1" x14ac:dyDescent="0.25">
      <c r="A990" s="156"/>
      <c r="B990" s="156"/>
      <c r="C990" s="156"/>
      <c r="D990" s="156"/>
      <c r="E990" s="156"/>
      <c r="F990" s="156"/>
      <c r="G990" s="156"/>
      <c r="H990" s="156"/>
      <c r="I990" s="156"/>
      <c r="J990" s="156"/>
      <c r="K990" s="156"/>
      <c r="L990" s="156"/>
      <c r="M990" s="156"/>
      <c r="N990" s="156"/>
      <c r="O990" s="156"/>
      <c r="P990" s="156"/>
      <c r="Q990" s="156"/>
      <c r="R990" s="156"/>
      <c r="S990" s="156"/>
      <c r="T990" s="156"/>
      <c r="U990" s="156"/>
      <c r="V990" s="156"/>
      <c r="W990" s="156"/>
      <c r="X990" s="156"/>
      <c r="Y990" s="156"/>
      <c r="Z990" s="156"/>
    </row>
  </sheetData>
  <mergeCells count="13">
    <mergeCell ref="A54:B54"/>
    <mergeCell ref="A1:B1"/>
    <mergeCell ref="A3:B3"/>
    <mergeCell ref="A18:B18"/>
    <mergeCell ref="A29:B29"/>
    <mergeCell ref="A31:B31"/>
    <mergeCell ref="A32:B32"/>
    <mergeCell ref="A33:B33"/>
    <mergeCell ref="A34:B34"/>
    <mergeCell ref="A36:B36"/>
    <mergeCell ref="A38:B38"/>
    <mergeCell ref="A40:B40"/>
    <mergeCell ref="A52:B52"/>
  </mergeCells>
  <printOptions horizontalCentered="1" verticalCentered="1"/>
  <pageMargins left="0.25" right="0.25" top="0.75" bottom="0.75" header="0.3" footer="0.3"/>
  <pageSetup paperSize="8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AA1006"/>
  <sheetViews>
    <sheetView showGridLines="0"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10.42578125" style="6" hidden="1" customWidth="1"/>
    <col min="2" max="2" width="123" customWidth="1"/>
    <col min="3" max="3" width="12.28515625" style="6" customWidth="1"/>
    <col min="4" max="4" width="69.7109375" customWidth="1"/>
    <col min="5" max="5" width="8.85546875" style="6" customWidth="1"/>
    <col min="6" max="17" width="14" style="6" customWidth="1"/>
    <col min="18" max="18" width="13.7109375" customWidth="1"/>
    <col min="19" max="26" width="8.7109375" customWidth="1"/>
  </cols>
  <sheetData>
    <row r="1" spans="1:27" ht="27" customHeight="1" x14ac:dyDescent="0.25">
      <c r="B1" s="26" t="s">
        <v>340</v>
      </c>
      <c r="C1" s="26"/>
      <c r="D1" s="309"/>
      <c r="E1" s="309"/>
    </row>
    <row r="2" spans="1:27" ht="45" x14ac:dyDescent="0.25">
      <c r="A2" s="149" t="s">
        <v>49</v>
      </c>
      <c r="B2" s="132" t="s">
        <v>50</v>
      </c>
      <c r="C2" s="51" t="s">
        <v>302</v>
      </c>
      <c r="D2" s="51" t="s">
        <v>341</v>
      </c>
      <c r="E2" s="51" t="s">
        <v>53</v>
      </c>
      <c r="F2" s="51" t="s">
        <v>420</v>
      </c>
      <c r="G2" s="51" t="s">
        <v>421</v>
      </c>
      <c r="H2" s="51" t="s">
        <v>422</v>
      </c>
      <c r="I2" s="51" t="s">
        <v>423</v>
      </c>
      <c r="J2" s="51" t="s">
        <v>424</v>
      </c>
      <c r="K2" s="51" t="s">
        <v>425</v>
      </c>
      <c r="L2" s="51" t="s">
        <v>426</v>
      </c>
      <c r="M2" s="51" t="s">
        <v>427</v>
      </c>
      <c r="N2" s="84" t="s">
        <v>428</v>
      </c>
      <c r="O2" s="51" t="s">
        <v>429</v>
      </c>
      <c r="P2" s="51" t="s">
        <v>430</v>
      </c>
      <c r="Q2" s="51" t="s">
        <v>431</v>
      </c>
      <c r="R2" s="51" t="s">
        <v>363</v>
      </c>
      <c r="S2" s="109"/>
      <c r="T2" s="109"/>
      <c r="U2" s="109"/>
      <c r="V2" s="109"/>
      <c r="W2" s="109"/>
      <c r="X2" s="109"/>
      <c r="Y2" s="109"/>
      <c r="Z2" s="109"/>
      <c r="AA2" s="109"/>
    </row>
    <row r="3" spans="1:27" x14ac:dyDescent="0.25">
      <c r="A3" s="95">
        <v>2228</v>
      </c>
      <c r="B3" s="87" t="s">
        <v>33</v>
      </c>
      <c r="C3" s="95" t="s">
        <v>55</v>
      </c>
      <c r="D3" s="87" t="s">
        <v>57</v>
      </c>
      <c r="E3" s="95" t="s">
        <v>56</v>
      </c>
      <c r="F3" s="95">
        <v>9.3000000000000007</v>
      </c>
      <c r="G3" s="95">
        <v>9.4</v>
      </c>
      <c r="H3" s="95">
        <v>9.5</v>
      </c>
      <c r="I3" s="95">
        <v>10</v>
      </c>
      <c r="J3" s="95">
        <v>10</v>
      </c>
      <c r="K3" s="95">
        <v>9.6</v>
      </c>
      <c r="L3" s="95">
        <v>9.9</v>
      </c>
      <c r="M3" s="95">
        <v>9.8000000000000007</v>
      </c>
      <c r="N3" s="95">
        <v>10</v>
      </c>
      <c r="O3" s="95">
        <v>10</v>
      </c>
      <c r="P3" s="95">
        <v>9.8000000000000007</v>
      </c>
      <c r="Q3" s="95">
        <v>9.9</v>
      </c>
      <c r="R3" s="87"/>
    </row>
    <row r="4" spans="1:27" x14ac:dyDescent="0.25">
      <c r="A4" s="95">
        <v>2242</v>
      </c>
      <c r="B4" s="87" t="s">
        <v>33</v>
      </c>
      <c r="C4" s="95" t="s">
        <v>55</v>
      </c>
      <c r="D4" s="87" t="s">
        <v>60</v>
      </c>
      <c r="E4" s="95" t="s">
        <v>61</v>
      </c>
      <c r="F4" s="95">
        <v>6.9</v>
      </c>
      <c r="G4" s="95">
        <v>8.4</v>
      </c>
      <c r="H4" s="95">
        <v>8.4</v>
      </c>
      <c r="I4" s="95">
        <v>8.6</v>
      </c>
      <c r="J4" s="95">
        <v>8.9</v>
      </c>
      <c r="K4" s="95">
        <v>8.6999999999999993</v>
      </c>
      <c r="L4" s="95">
        <v>8.5</v>
      </c>
      <c r="M4" s="95">
        <v>9</v>
      </c>
      <c r="N4" s="95">
        <v>9</v>
      </c>
      <c r="O4" s="95">
        <v>8.6</v>
      </c>
      <c r="P4" s="95">
        <v>8.6999999999999993</v>
      </c>
      <c r="Q4" s="95">
        <v>8.6999999999999993</v>
      </c>
      <c r="R4" s="87" t="s">
        <v>59</v>
      </c>
    </row>
    <row r="5" spans="1:27" x14ac:dyDescent="0.25">
      <c r="A5" s="95">
        <v>2079</v>
      </c>
      <c r="B5" s="87" t="s">
        <v>33</v>
      </c>
      <c r="C5" s="95" t="s">
        <v>55</v>
      </c>
      <c r="D5" s="87" t="s">
        <v>62</v>
      </c>
      <c r="E5" s="95" t="s">
        <v>63</v>
      </c>
      <c r="F5" s="95">
        <v>6.9</v>
      </c>
      <c r="G5" s="95">
        <v>7.2</v>
      </c>
      <c r="H5" s="95">
        <v>7.5</v>
      </c>
      <c r="I5" s="95">
        <v>7.6</v>
      </c>
      <c r="J5" s="95">
        <v>8</v>
      </c>
      <c r="K5" s="95">
        <v>7.5</v>
      </c>
      <c r="L5" s="95">
        <v>7.5</v>
      </c>
      <c r="M5" s="95">
        <v>7.7</v>
      </c>
      <c r="N5" s="95">
        <v>7.9</v>
      </c>
      <c r="O5" s="95">
        <v>7.9</v>
      </c>
      <c r="P5" s="95">
        <v>7.9</v>
      </c>
      <c r="Q5" s="95">
        <v>7.4</v>
      </c>
      <c r="R5" s="87"/>
    </row>
    <row r="6" spans="1:27" x14ac:dyDescent="0.25">
      <c r="A6" s="95">
        <v>2201</v>
      </c>
      <c r="B6" s="87" t="s">
        <v>33</v>
      </c>
      <c r="C6" s="95" t="s">
        <v>55</v>
      </c>
      <c r="D6" s="87" t="s">
        <v>64</v>
      </c>
      <c r="E6" s="95" t="s">
        <v>65</v>
      </c>
      <c r="F6" s="95">
        <v>7.5</v>
      </c>
      <c r="G6" s="95">
        <v>7.4</v>
      </c>
      <c r="H6" s="95">
        <v>7.9</v>
      </c>
      <c r="I6" s="95">
        <v>7.9</v>
      </c>
      <c r="J6" s="95">
        <v>8.1999999999999993</v>
      </c>
      <c r="K6" s="95">
        <v>8.1</v>
      </c>
      <c r="L6" s="95">
        <v>8</v>
      </c>
      <c r="M6" s="95">
        <v>8.1999999999999993</v>
      </c>
      <c r="N6" s="95">
        <v>8.3000000000000007</v>
      </c>
      <c r="O6" s="95">
        <v>8.5</v>
      </c>
      <c r="P6" s="95">
        <v>8.1999999999999993</v>
      </c>
      <c r="Q6" s="95">
        <v>7.9</v>
      </c>
      <c r="R6" s="87"/>
    </row>
    <row r="7" spans="1:27" x14ac:dyDescent="0.25">
      <c r="A7" s="95">
        <v>2170</v>
      </c>
      <c r="B7" s="87" t="s">
        <v>35</v>
      </c>
      <c r="C7" s="95" t="s">
        <v>55</v>
      </c>
      <c r="D7" s="87" t="s">
        <v>75</v>
      </c>
      <c r="E7" s="95" t="s">
        <v>76</v>
      </c>
      <c r="F7" s="95">
        <v>7.7</v>
      </c>
      <c r="G7" s="95">
        <v>7.7</v>
      </c>
      <c r="H7" s="95">
        <v>8.1999999999999993</v>
      </c>
      <c r="I7" s="95">
        <v>8.4</v>
      </c>
      <c r="J7" s="95">
        <v>8.4</v>
      </c>
      <c r="K7" s="95">
        <v>8.1999999999999993</v>
      </c>
      <c r="L7" s="95">
        <v>8.4</v>
      </c>
      <c r="M7" s="95">
        <v>8.5</v>
      </c>
      <c r="N7" s="95">
        <v>8.5</v>
      </c>
      <c r="O7" s="95">
        <v>8.6</v>
      </c>
      <c r="P7" s="95">
        <v>8.4</v>
      </c>
      <c r="Q7" s="95">
        <v>8.3000000000000007</v>
      </c>
      <c r="R7" s="87"/>
    </row>
    <row r="8" spans="1:27" x14ac:dyDescent="0.25">
      <c r="A8" s="95">
        <v>2173</v>
      </c>
      <c r="B8" s="87" t="s">
        <v>35</v>
      </c>
      <c r="C8" s="95" t="s">
        <v>55</v>
      </c>
      <c r="D8" s="87" t="s">
        <v>77</v>
      </c>
      <c r="E8" s="95" t="s">
        <v>76</v>
      </c>
      <c r="F8" s="95">
        <v>7.8</v>
      </c>
      <c r="G8" s="95">
        <v>8</v>
      </c>
      <c r="H8" s="95">
        <v>8.5</v>
      </c>
      <c r="I8" s="95">
        <v>8.6999999999999993</v>
      </c>
      <c r="J8" s="95">
        <v>8.9</v>
      </c>
      <c r="K8" s="95">
        <v>8.6999999999999993</v>
      </c>
      <c r="L8" s="95">
        <v>8.6</v>
      </c>
      <c r="M8" s="95">
        <v>8.6999999999999993</v>
      </c>
      <c r="N8" s="95">
        <v>8.9</v>
      </c>
      <c r="O8" s="95">
        <v>9.1</v>
      </c>
      <c r="P8" s="95">
        <v>8.6</v>
      </c>
      <c r="Q8" s="95">
        <v>8.6</v>
      </c>
      <c r="R8" s="87"/>
    </row>
    <row r="9" spans="1:27" x14ac:dyDescent="0.25">
      <c r="A9" s="95">
        <v>2175</v>
      </c>
      <c r="B9" s="87" t="s">
        <v>35</v>
      </c>
      <c r="C9" s="95" t="s">
        <v>55</v>
      </c>
      <c r="D9" s="87" t="s">
        <v>78</v>
      </c>
      <c r="E9" s="95" t="s">
        <v>76</v>
      </c>
      <c r="F9" s="95">
        <v>8.1999999999999993</v>
      </c>
      <c r="G9" s="95">
        <v>8.5</v>
      </c>
      <c r="H9" s="95">
        <v>8.5</v>
      </c>
      <c r="I9" s="95">
        <v>8.6999999999999993</v>
      </c>
      <c r="J9" s="95">
        <v>8.9</v>
      </c>
      <c r="K9" s="95">
        <v>8.6999999999999993</v>
      </c>
      <c r="L9" s="95">
        <v>8.8000000000000007</v>
      </c>
      <c r="M9" s="95">
        <v>8.6</v>
      </c>
      <c r="N9" s="95">
        <v>8.9</v>
      </c>
      <c r="O9" s="95">
        <v>8.9</v>
      </c>
      <c r="P9" s="95">
        <v>8.8000000000000007</v>
      </c>
      <c r="Q9" s="95">
        <v>8.8000000000000007</v>
      </c>
      <c r="R9" s="87"/>
    </row>
    <row r="10" spans="1:27" x14ac:dyDescent="0.25">
      <c r="A10" s="95">
        <v>2168</v>
      </c>
      <c r="B10" s="87" t="s">
        <v>35</v>
      </c>
      <c r="C10" s="95" t="s">
        <v>55</v>
      </c>
      <c r="D10" s="87" t="s">
        <v>79</v>
      </c>
      <c r="E10" s="95" t="s">
        <v>76</v>
      </c>
      <c r="F10" s="95">
        <v>7</v>
      </c>
      <c r="G10" s="95">
        <v>7.4</v>
      </c>
      <c r="H10" s="95">
        <v>8</v>
      </c>
      <c r="I10" s="95">
        <v>8.4</v>
      </c>
      <c r="J10" s="95">
        <v>8.4</v>
      </c>
      <c r="K10" s="95">
        <v>8.1999999999999993</v>
      </c>
      <c r="L10" s="95">
        <v>8.3000000000000007</v>
      </c>
      <c r="M10" s="95">
        <v>8.6999999999999993</v>
      </c>
      <c r="N10" s="95">
        <v>8.6</v>
      </c>
      <c r="O10" s="95">
        <v>8.6999999999999993</v>
      </c>
      <c r="P10" s="95">
        <v>8</v>
      </c>
      <c r="Q10" s="95">
        <v>8</v>
      </c>
      <c r="R10" s="87"/>
    </row>
    <row r="11" spans="1:27" x14ac:dyDescent="0.25">
      <c r="A11" s="95">
        <v>2237</v>
      </c>
      <c r="B11" s="87" t="s">
        <v>35</v>
      </c>
      <c r="C11" s="95" t="s">
        <v>55</v>
      </c>
      <c r="D11" s="87" t="s">
        <v>80</v>
      </c>
      <c r="E11" s="95" t="s">
        <v>81</v>
      </c>
      <c r="F11" s="95">
        <v>7.9</v>
      </c>
      <c r="G11" s="95">
        <v>8.3000000000000007</v>
      </c>
      <c r="H11" s="95">
        <v>8.5</v>
      </c>
      <c r="I11" s="95">
        <v>8.6999999999999993</v>
      </c>
      <c r="J11" s="95">
        <v>8.6999999999999993</v>
      </c>
      <c r="K11" s="95">
        <v>8.5</v>
      </c>
      <c r="L11" s="95">
        <v>8.6</v>
      </c>
      <c r="M11" s="95">
        <v>8.6</v>
      </c>
      <c r="N11" s="95">
        <v>8.6999999999999993</v>
      </c>
      <c r="O11" s="95">
        <v>8.8000000000000007</v>
      </c>
      <c r="P11" s="95">
        <v>8.6999999999999993</v>
      </c>
      <c r="Q11" s="95">
        <v>8.6</v>
      </c>
      <c r="R11" s="87"/>
    </row>
    <row r="12" spans="1:27" x14ac:dyDescent="0.25">
      <c r="A12" s="95">
        <v>2166</v>
      </c>
      <c r="B12" s="87" t="s">
        <v>35</v>
      </c>
      <c r="C12" s="95" t="s">
        <v>55</v>
      </c>
      <c r="D12" s="87" t="s">
        <v>82</v>
      </c>
      <c r="E12" s="95" t="s">
        <v>81</v>
      </c>
      <c r="F12" s="95">
        <v>6.9</v>
      </c>
      <c r="G12" s="95">
        <v>7.4</v>
      </c>
      <c r="H12" s="95">
        <v>7.6</v>
      </c>
      <c r="I12" s="95">
        <v>8.3000000000000007</v>
      </c>
      <c r="J12" s="95">
        <v>8.1999999999999993</v>
      </c>
      <c r="K12" s="95">
        <v>8.1</v>
      </c>
      <c r="L12" s="95">
        <v>8</v>
      </c>
      <c r="M12" s="95">
        <v>8.1999999999999993</v>
      </c>
      <c r="N12" s="95">
        <v>8.3000000000000007</v>
      </c>
      <c r="O12" s="95">
        <v>8.5</v>
      </c>
      <c r="P12" s="95">
        <v>8.1</v>
      </c>
      <c r="Q12" s="95">
        <v>8</v>
      </c>
      <c r="R12" s="87"/>
    </row>
    <row r="13" spans="1:27" x14ac:dyDescent="0.25">
      <c r="A13" s="95">
        <v>2165</v>
      </c>
      <c r="B13" s="87" t="s">
        <v>35</v>
      </c>
      <c r="C13" s="95" t="s">
        <v>55</v>
      </c>
      <c r="D13" s="87" t="s">
        <v>83</v>
      </c>
      <c r="E13" s="95" t="s">
        <v>81</v>
      </c>
      <c r="F13" s="95">
        <v>7.3</v>
      </c>
      <c r="G13" s="95">
        <v>7.7</v>
      </c>
      <c r="H13" s="95">
        <v>7.7</v>
      </c>
      <c r="I13" s="95">
        <v>8</v>
      </c>
      <c r="J13" s="95">
        <v>8.1</v>
      </c>
      <c r="K13" s="95">
        <v>7.9</v>
      </c>
      <c r="L13" s="95">
        <v>8.1999999999999993</v>
      </c>
      <c r="M13" s="95">
        <v>8.4</v>
      </c>
      <c r="N13" s="95">
        <v>8.5</v>
      </c>
      <c r="O13" s="95">
        <v>8.6999999999999993</v>
      </c>
      <c r="P13" s="95">
        <v>8.1</v>
      </c>
      <c r="Q13" s="95">
        <v>8</v>
      </c>
      <c r="R13" s="87"/>
    </row>
    <row r="14" spans="1:27" x14ac:dyDescent="0.25">
      <c r="A14" s="95">
        <v>2194</v>
      </c>
      <c r="B14" s="87" t="s">
        <v>41</v>
      </c>
      <c r="C14" s="95" t="s">
        <v>55</v>
      </c>
      <c r="D14" s="87" t="s">
        <v>92</v>
      </c>
      <c r="E14" s="95" t="s">
        <v>93</v>
      </c>
      <c r="F14" s="95">
        <v>7.5</v>
      </c>
      <c r="G14" s="95">
        <v>7.8</v>
      </c>
      <c r="H14" s="95">
        <v>8</v>
      </c>
      <c r="I14" s="95">
        <v>8.1999999999999993</v>
      </c>
      <c r="J14" s="95">
        <v>8.5</v>
      </c>
      <c r="K14" s="95">
        <v>8.3000000000000007</v>
      </c>
      <c r="L14" s="95">
        <v>8.4</v>
      </c>
      <c r="M14" s="95">
        <v>8.3000000000000007</v>
      </c>
      <c r="N14" s="95">
        <v>8.5</v>
      </c>
      <c r="O14" s="95">
        <v>8.6999999999999993</v>
      </c>
      <c r="P14" s="95">
        <v>8.6</v>
      </c>
      <c r="Q14" s="95">
        <v>8.1999999999999993</v>
      </c>
      <c r="R14" s="87"/>
    </row>
    <row r="15" spans="1:27" x14ac:dyDescent="0.25">
      <c r="A15" s="95">
        <v>2113</v>
      </c>
      <c r="B15" s="87" t="s">
        <v>41</v>
      </c>
      <c r="C15" s="95" t="s">
        <v>55</v>
      </c>
      <c r="D15" s="87" t="s">
        <v>94</v>
      </c>
      <c r="E15" s="95" t="s">
        <v>95</v>
      </c>
      <c r="F15" s="95">
        <v>7.1</v>
      </c>
      <c r="G15" s="95">
        <v>7.9</v>
      </c>
      <c r="H15" s="95">
        <v>8</v>
      </c>
      <c r="I15" s="95">
        <v>8.1999999999999993</v>
      </c>
      <c r="J15" s="95">
        <v>8.5</v>
      </c>
      <c r="K15" s="95">
        <v>8.1</v>
      </c>
      <c r="L15" s="95">
        <v>8.1999999999999993</v>
      </c>
      <c r="M15" s="95">
        <v>8</v>
      </c>
      <c r="N15" s="95">
        <v>8.3000000000000007</v>
      </c>
      <c r="O15" s="95">
        <v>8.6</v>
      </c>
      <c r="P15" s="95">
        <v>8.1</v>
      </c>
      <c r="Q15" s="95">
        <v>8.1</v>
      </c>
      <c r="R15" s="87"/>
    </row>
    <row r="16" spans="1:27" x14ac:dyDescent="0.25">
      <c r="A16" s="95">
        <v>2114</v>
      </c>
      <c r="B16" s="87" t="s">
        <v>41</v>
      </c>
      <c r="C16" s="95" t="s">
        <v>55</v>
      </c>
      <c r="D16" s="87" t="s">
        <v>96</v>
      </c>
      <c r="E16" s="95" t="s">
        <v>95</v>
      </c>
      <c r="F16" s="95">
        <v>7.6</v>
      </c>
      <c r="G16" s="95">
        <v>8.1999999999999993</v>
      </c>
      <c r="H16" s="95">
        <v>8.3000000000000007</v>
      </c>
      <c r="I16" s="95">
        <v>8.4</v>
      </c>
      <c r="J16" s="95">
        <v>8.6999999999999993</v>
      </c>
      <c r="K16" s="95">
        <v>8.5</v>
      </c>
      <c r="L16" s="95">
        <v>8.6</v>
      </c>
      <c r="M16" s="95">
        <v>8.4</v>
      </c>
      <c r="N16" s="95">
        <v>8.6</v>
      </c>
      <c r="O16" s="95">
        <v>8.9</v>
      </c>
      <c r="P16" s="95">
        <v>8.4</v>
      </c>
      <c r="Q16" s="95">
        <v>8.3000000000000007</v>
      </c>
      <c r="R16" s="87"/>
    </row>
    <row r="17" spans="1:18" x14ac:dyDescent="0.25">
      <c r="A17" s="95">
        <v>2136</v>
      </c>
      <c r="B17" s="87" t="s">
        <v>41</v>
      </c>
      <c r="C17" s="95" t="s">
        <v>55</v>
      </c>
      <c r="D17" s="87" t="s">
        <v>97</v>
      </c>
      <c r="E17" s="95" t="s">
        <v>98</v>
      </c>
      <c r="F17" s="95">
        <v>8.3000000000000007</v>
      </c>
      <c r="G17" s="95">
        <v>8.6</v>
      </c>
      <c r="H17" s="95">
        <v>8.9</v>
      </c>
      <c r="I17" s="95">
        <v>9.1</v>
      </c>
      <c r="J17" s="95">
        <v>9.1</v>
      </c>
      <c r="K17" s="95">
        <v>9</v>
      </c>
      <c r="L17" s="95">
        <v>8.9</v>
      </c>
      <c r="M17" s="95">
        <v>8.8000000000000007</v>
      </c>
      <c r="N17" s="95">
        <v>8.9</v>
      </c>
      <c r="O17" s="95">
        <v>9.1999999999999993</v>
      </c>
      <c r="P17" s="95">
        <v>9</v>
      </c>
      <c r="Q17" s="95">
        <v>8.9</v>
      </c>
      <c r="R17" s="87"/>
    </row>
    <row r="18" spans="1:18" x14ac:dyDescent="0.25">
      <c r="A18" s="95">
        <v>2137</v>
      </c>
      <c r="B18" s="87" t="s">
        <v>41</v>
      </c>
      <c r="C18" s="95" t="s">
        <v>55</v>
      </c>
      <c r="D18" s="87" t="s">
        <v>99</v>
      </c>
      <c r="E18" s="95" t="s">
        <v>98</v>
      </c>
      <c r="F18" s="95">
        <v>7.1</v>
      </c>
      <c r="G18" s="95">
        <v>7.9</v>
      </c>
      <c r="H18" s="95">
        <v>7.9</v>
      </c>
      <c r="I18" s="95">
        <v>8.1999999999999993</v>
      </c>
      <c r="J18" s="95">
        <v>8.6</v>
      </c>
      <c r="K18" s="95">
        <v>8.3000000000000007</v>
      </c>
      <c r="L18" s="95">
        <v>8.3000000000000007</v>
      </c>
      <c r="M18" s="95">
        <v>8.1</v>
      </c>
      <c r="N18" s="95">
        <v>8.4</v>
      </c>
      <c r="O18" s="95">
        <v>8.8000000000000007</v>
      </c>
      <c r="P18" s="95">
        <v>8.3000000000000007</v>
      </c>
      <c r="Q18" s="95">
        <v>8.1999999999999993</v>
      </c>
      <c r="R18" s="87"/>
    </row>
    <row r="19" spans="1:18" x14ac:dyDescent="0.25">
      <c r="A19" s="169">
        <v>2249</v>
      </c>
      <c r="B19" s="87" t="s">
        <v>41</v>
      </c>
      <c r="C19" s="95" t="s">
        <v>55</v>
      </c>
      <c r="D19" s="87" t="s">
        <v>392</v>
      </c>
      <c r="E19" s="95" t="s">
        <v>369</v>
      </c>
      <c r="F19" s="95">
        <v>6.8</v>
      </c>
      <c r="G19" s="95">
        <v>8.1999999999999993</v>
      </c>
      <c r="H19" s="95">
        <v>8</v>
      </c>
      <c r="I19" s="95">
        <v>8.3000000000000007</v>
      </c>
      <c r="J19" s="95">
        <v>8.6999999999999993</v>
      </c>
      <c r="K19" s="95">
        <v>8.3000000000000007</v>
      </c>
      <c r="L19" s="95">
        <v>8.5</v>
      </c>
      <c r="M19" s="95">
        <v>7.2</v>
      </c>
      <c r="N19" s="95">
        <v>8.1999999999999993</v>
      </c>
      <c r="O19" s="95">
        <v>8.3000000000000007</v>
      </c>
      <c r="P19" s="95">
        <v>8.3000000000000007</v>
      </c>
      <c r="Q19" s="95">
        <v>8</v>
      </c>
      <c r="R19" s="87" t="s">
        <v>58</v>
      </c>
    </row>
    <row r="20" spans="1:18" x14ac:dyDescent="0.25">
      <c r="A20" s="95">
        <v>2208</v>
      </c>
      <c r="B20" s="87" t="s">
        <v>373</v>
      </c>
      <c r="C20" s="95" t="s">
        <v>55</v>
      </c>
      <c r="D20" s="87" t="s">
        <v>117</v>
      </c>
      <c r="E20" s="95" t="s">
        <v>81</v>
      </c>
      <c r="F20" s="95">
        <v>8.3000000000000007</v>
      </c>
      <c r="G20" s="95">
        <v>8.1999999999999993</v>
      </c>
      <c r="H20" s="95">
        <v>8.6</v>
      </c>
      <c r="I20" s="95">
        <v>8.9</v>
      </c>
      <c r="J20" s="95">
        <v>8.8000000000000007</v>
      </c>
      <c r="K20" s="95">
        <v>8.6999999999999993</v>
      </c>
      <c r="L20" s="95">
        <v>8.9</v>
      </c>
      <c r="M20" s="95">
        <v>8.6</v>
      </c>
      <c r="N20" s="95">
        <v>8.9</v>
      </c>
      <c r="O20" s="95">
        <v>9.1</v>
      </c>
      <c r="P20" s="95">
        <v>8.6999999999999993</v>
      </c>
      <c r="Q20" s="95">
        <v>8.6</v>
      </c>
      <c r="R20" s="87"/>
    </row>
    <row r="21" spans="1:18" ht="15.75" customHeight="1" x14ac:dyDescent="0.25">
      <c r="A21" s="95">
        <v>2219</v>
      </c>
      <c r="B21" s="87" t="s">
        <v>37</v>
      </c>
      <c r="C21" s="95" t="s">
        <v>55</v>
      </c>
      <c r="D21" s="87" t="s">
        <v>120</v>
      </c>
      <c r="E21" s="95" t="s">
        <v>121</v>
      </c>
      <c r="F21" s="95">
        <v>7.5</v>
      </c>
      <c r="G21" s="95">
        <v>8.1999999999999993</v>
      </c>
      <c r="H21" s="95">
        <v>8.5</v>
      </c>
      <c r="I21" s="95">
        <v>8.6999999999999993</v>
      </c>
      <c r="J21" s="95">
        <v>8.8000000000000007</v>
      </c>
      <c r="K21" s="95">
        <v>8.6999999999999993</v>
      </c>
      <c r="L21" s="95">
        <v>8.8000000000000007</v>
      </c>
      <c r="M21" s="95">
        <v>9</v>
      </c>
      <c r="N21" s="95">
        <v>8.6999999999999993</v>
      </c>
      <c r="O21" s="95">
        <v>9.1</v>
      </c>
      <c r="P21" s="95">
        <v>8.3000000000000007</v>
      </c>
      <c r="Q21" s="95">
        <v>8.5</v>
      </c>
      <c r="R21" s="87"/>
    </row>
    <row r="22" spans="1:18" ht="15.75" customHeight="1" x14ac:dyDescent="0.25">
      <c r="A22" s="95">
        <v>2124</v>
      </c>
      <c r="B22" s="87" t="s">
        <v>37</v>
      </c>
      <c r="C22" s="95" t="s">
        <v>55</v>
      </c>
      <c r="D22" s="87" t="s">
        <v>122</v>
      </c>
      <c r="E22" s="95" t="s">
        <v>121</v>
      </c>
      <c r="F22" s="95">
        <v>7.8</v>
      </c>
      <c r="G22" s="95">
        <v>8.1999999999999993</v>
      </c>
      <c r="H22" s="95">
        <v>8.1</v>
      </c>
      <c r="I22" s="95">
        <v>8.6</v>
      </c>
      <c r="J22" s="95">
        <v>9</v>
      </c>
      <c r="K22" s="95">
        <v>8.1999999999999993</v>
      </c>
      <c r="L22" s="95">
        <v>8.1</v>
      </c>
      <c r="M22" s="95">
        <v>8.6</v>
      </c>
      <c r="N22" s="95">
        <v>8.9</v>
      </c>
      <c r="O22" s="95">
        <v>8.9</v>
      </c>
      <c r="P22" s="95">
        <v>8.5</v>
      </c>
      <c r="Q22" s="95">
        <v>8.1999999999999993</v>
      </c>
      <c r="R22" s="87"/>
    </row>
    <row r="23" spans="1:18" ht="15.75" customHeight="1" x14ac:dyDescent="0.25">
      <c r="A23" s="95">
        <v>2146</v>
      </c>
      <c r="B23" s="87" t="s">
        <v>47</v>
      </c>
      <c r="C23" s="95" t="s">
        <v>55</v>
      </c>
      <c r="D23" s="87" t="s">
        <v>130</v>
      </c>
      <c r="E23" s="95" t="s">
        <v>131</v>
      </c>
      <c r="F23" s="95">
        <v>7.7</v>
      </c>
      <c r="G23" s="95">
        <v>8</v>
      </c>
      <c r="H23" s="95">
        <v>8.5</v>
      </c>
      <c r="I23" s="95">
        <v>8.6</v>
      </c>
      <c r="J23" s="95">
        <v>8.6</v>
      </c>
      <c r="K23" s="95">
        <v>8.4</v>
      </c>
      <c r="L23" s="95">
        <v>8.5</v>
      </c>
      <c r="M23" s="95">
        <v>8.5</v>
      </c>
      <c r="N23" s="95">
        <v>8.6</v>
      </c>
      <c r="O23" s="95">
        <v>8.8000000000000007</v>
      </c>
      <c r="P23" s="95">
        <v>8.6</v>
      </c>
      <c r="Q23" s="95">
        <v>8.5</v>
      </c>
      <c r="R23" s="87"/>
    </row>
    <row r="24" spans="1:18" ht="15.75" customHeight="1" x14ac:dyDescent="0.25">
      <c r="A24" s="95">
        <v>2179</v>
      </c>
      <c r="B24" s="87" t="s">
        <v>38</v>
      </c>
      <c r="C24" s="95" t="s">
        <v>55</v>
      </c>
      <c r="D24" s="87" t="s">
        <v>139</v>
      </c>
      <c r="E24" s="95" t="s">
        <v>140</v>
      </c>
      <c r="F24" s="95">
        <v>7.4</v>
      </c>
      <c r="G24" s="95">
        <v>7.7</v>
      </c>
      <c r="H24" s="95">
        <v>8.1</v>
      </c>
      <c r="I24" s="95">
        <v>8.4</v>
      </c>
      <c r="J24" s="95">
        <v>8.6999999999999993</v>
      </c>
      <c r="K24" s="95">
        <v>8.6</v>
      </c>
      <c r="L24" s="95">
        <v>8.6</v>
      </c>
      <c r="M24" s="95">
        <v>8.5</v>
      </c>
      <c r="N24" s="95">
        <v>8.5</v>
      </c>
      <c r="O24" s="95">
        <v>8.8000000000000007</v>
      </c>
      <c r="P24" s="95">
        <v>8.5</v>
      </c>
      <c r="Q24" s="95">
        <v>8.1999999999999993</v>
      </c>
      <c r="R24" s="87"/>
    </row>
    <row r="25" spans="1:18" ht="15.75" customHeight="1" x14ac:dyDescent="0.25">
      <c r="A25" s="95">
        <v>2140</v>
      </c>
      <c r="B25" s="87" t="s">
        <v>38</v>
      </c>
      <c r="C25" s="95" t="s">
        <v>55</v>
      </c>
      <c r="D25" s="87" t="s">
        <v>141</v>
      </c>
      <c r="E25" s="95" t="s">
        <v>137</v>
      </c>
      <c r="F25" s="95">
        <v>7.2</v>
      </c>
      <c r="G25" s="95">
        <v>7.8</v>
      </c>
      <c r="H25" s="95">
        <v>8.1999999999999993</v>
      </c>
      <c r="I25" s="95">
        <v>8.4</v>
      </c>
      <c r="J25" s="95">
        <v>8.6</v>
      </c>
      <c r="K25" s="95">
        <v>8.4</v>
      </c>
      <c r="L25" s="95">
        <v>8.5</v>
      </c>
      <c r="M25" s="95">
        <v>8.3000000000000007</v>
      </c>
      <c r="N25" s="95">
        <v>8.6</v>
      </c>
      <c r="O25" s="95">
        <v>8.6999999999999993</v>
      </c>
      <c r="P25" s="95">
        <v>8.3000000000000007</v>
      </c>
      <c r="Q25" s="95">
        <v>8.3000000000000007</v>
      </c>
      <c r="R25" s="87"/>
    </row>
    <row r="26" spans="1:18" ht="15.75" customHeight="1" x14ac:dyDescent="0.25">
      <c r="A26" s="95">
        <v>2222</v>
      </c>
      <c r="B26" s="87" t="s">
        <v>38</v>
      </c>
      <c r="C26" s="95" t="s">
        <v>55</v>
      </c>
      <c r="D26" s="87" t="s">
        <v>142</v>
      </c>
      <c r="E26" s="95" t="s">
        <v>137</v>
      </c>
      <c r="F26" s="95">
        <v>7.3</v>
      </c>
      <c r="G26" s="95">
        <v>8</v>
      </c>
      <c r="H26" s="95">
        <v>8.5</v>
      </c>
      <c r="I26" s="95">
        <v>8.8000000000000007</v>
      </c>
      <c r="J26" s="95">
        <v>9</v>
      </c>
      <c r="K26" s="95">
        <v>8.8000000000000007</v>
      </c>
      <c r="L26" s="95">
        <v>8.8000000000000007</v>
      </c>
      <c r="M26" s="95">
        <v>8.6999999999999993</v>
      </c>
      <c r="N26" s="95">
        <v>8.9</v>
      </c>
      <c r="O26" s="95">
        <v>9.1</v>
      </c>
      <c r="P26" s="95">
        <v>8.8000000000000007</v>
      </c>
      <c r="Q26" s="95">
        <v>8.6999999999999993</v>
      </c>
      <c r="R26" s="87"/>
    </row>
    <row r="27" spans="1:18" ht="15.75" customHeight="1" x14ac:dyDescent="0.25">
      <c r="A27" s="95">
        <v>2211</v>
      </c>
      <c r="B27" s="87" t="s">
        <v>38</v>
      </c>
      <c r="C27" s="95" t="s">
        <v>55</v>
      </c>
      <c r="D27" s="87" t="s">
        <v>144</v>
      </c>
      <c r="E27" s="95" t="s">
        <v>137</v>
      </c>
      <c r="F27" s="95">
        <v>7.4</v>
      </c>
      <c r="G27" s="95">
        <v>7.9</v>
      </c>
      <c r="H27" s="95">
        <v>8.1</v>
      </c>
      <c r="I27" s="95">
        <v>8.5</v>
      </c>
      <c r="J27" s="95">
        <v>8.6</v>
      </c>
      <c r="K27" s="95">
        <v>8.5</v>
      </c>
      <c r="L27" s="95">
        <v>8.4</v>
      </c>
      <c r="M27" s="95">
        <v>8.5</v>
      </c>
      <c r="N27" s="95">
        <v>8.6999999999999993</v>
      </c>
      <c r="O27" s="95">
        <v>8.9</v>
      </c>
      <c r="P27" s="95">
        <v>8.5</v>
      </c>
      <c r="Q27" s="95">
        <v>8.3000000000000007</v>
      </c>
      <c r="R27" s="87"/>
    </row>
    <row r="28" spans="1:18" ht="15.75" customHeight="1" x14ac:dyDescent="0.25">
      <c r="A28" s="95">
        <v>2188</v>
      </c>
      <c r="B28" s="87" t="s">
        <v>38</v>
      </c>
      <c r="C28" s="95" t="s">
        <v>55</v>
      </c>
      <c r="D28" s="87" t="s">
        <v>145</v>
      </c>
      <c r="E28" s="95" t="s">
        <v>146</v>
      </c>
      <c r="F28" s="95">
        <v>7.6</v>
      </c>
      <c r="G28" s="95">
        <v>8.1</v>
      </c>
      <c r="H28" s="95">
        <v>8.1</v>
      </c>
      <c r="I28" s="95">
        <v>8.5</v>
      </c>
      <c r="J28" s="95">
        <v>8.6999999999999993</v>
      </c>
      <c r="K28" s="95">
        <v>8.1999999999999993</v>
      </c>
      <c r="L28" s="95">
        <v>8.3000000000000007</v>
      </c>
      <c r="M28" s="95">
        <v>8.4</v>
      </c>
      <c r="N28" s="95">
        <v>8.6</v>
      </c>
      <c r="O28" s="95">
        <v>8.6</v>
      </c>
      <c r="P28" s="95">
        <v>8.6</v>
      </c>
      <c r="Q28" s="95">
        <v>8.1999999999999993</v>
      </c>
      <c r="R28" s="87"/>
    </row>
    <row r="29" spans="1:18" ht="15.75" customHeight="1" x14ac:dyDescent="0.25">
      <c r="A29" s="95">
        <v>2221</v>
      </c>
      <c r="B29" s="87" t="s">
        <v>38</v>
      </c>
      <c r="C29" s="95" t="s">
        <v>55</v>
      </c>
      <c r="D29" s="87" t="s">
        <v>147</v>
      </c>
      <c r="E29" s="95" t="s">
        <v>140</v>
      </c>
      <c r="F29" s="95">
        <v>7.3</v>
      </c>
      <c r="G29" s="95">
        <v>7.8</v>
      </c>
      <c r="H29" s="95">
        <v>8.1</v>
      </c>
      <c r="I29" s="95">
        <v>8.6</v>
      </c>
      <c r="J29" s="95">
        <v>8.9</v>
      </c>
      <c r="K29" s="95">
        <v>8.3000000000000007</v>
      </c>
      <c r="L29" s="95">
        <v>8.3000000000000007</v>
      </c>
      <c r="M29" s="95">
        <v>8.5</v>
      </c>
      <c r="N29" s="95">
        <v>8.6999999999999993</v>
      </c>
      <c r="O29" s="95">
        <v>8.8000000000000007</v>
      </c>
      <c r="P29" s="95">
        <v>8.4</v>
      </c>
      <c r="Q29" s="95">
        <v>8.4</v>
      </c>
      <c r="R29" s="87"/>
    </row>
    <row r="30" spans="1:18" ht="15.75" customHeight="1" x14ac:dyDescent="0.25">
      <c r="A30" s="95">
        <v>2210</v>
      </c>
      <c r="B30" s="87" t="s">
        <v>38</v>
      </c>
      <c r="C30" s="95" t="s">
        <v>55</v>
      </c>
      <c r="D30" s="87" t="s">
        <v>148</v>
      </c>
      <c r="E30" s="95" t="s">
        <v>137</v>
      </c>
      <c r="F30" s="95">
        <v>7.8</v>
      </c>
      <c r="G30" s="95">
        <v>7.7</v>
      </c>
      <c r="H30" s="95">
        <v>8.1999999999999993</v>
      </c>
      <c r="I30" s="95">
        <v>7.8</v>
      </c>
      <c r="J30" s="95">
        <v>8</v>
      </c>
      <c r="K30" s="95">
        <v>7.9</v>
      </c>
      <c r="L30" s="95">
        <v>8.1</v>
      </c>
      <c r="M30" s="95">
        <v>8.1999999999999993</v>
      </c>
      <c r="N30" s="95">
        <v>8.4</v>
      </c>
      <c r="O30" s="95">
        <v>8.1</v>
      </c>
      <c r="P30" s="95">
        <v>8.3000000000000007</v>
      </c>
      <c r="Q30" s="95">
        <v>8</v>
      </c>
      <c r="R30" s="87"/>
    </row>
    <row r="31" spans="1:18" ht="15.75" customHeight="1" x14ac:dyDescent="0.25">
      <c r="A31" s="169">
        <v>2253</v>
      </c>
      <c r="B31" s="87" t="s">
        <v>38</v>
      </c>
      <c r="C31" s="95" t="s">
        <v>55</v>
      </c>
      <c r="D31" s="87" t="s">
        <v>374</v>
      </c>
      <c r="E31" s="95" t="s">
        <v>137</v>
      </c>
      <c r="F31" s="95">
        <v>6.9</v>
      </c>
      <c r="G31" s="95">
        <v>7.5</v>
      </c>
      <c r="H31" s="95">
        <v>7.7</v>
      </c>
      <c r="I31" s="95">
        <v>8.4</v>
      </c>
      <c r="J31" s="95">
        <v>9.1</v>
      </c>
      <c r="K31" s="95">
        <v>8.4</v>
      </c>
      <c r="L31" s="95">
        <v>8.4</v>
      </c>
      <c r="M31" s="95">
        <v>8.5</v>
      </c>
      <c r="N31" s="95">
        <v>8.4</v>
      </c>
      <c r="O31" s="95">
        <v>8.8000000000000007</v>
      </c>
      <c r="P31" s="95">
        <v>8.6</v>
      </c>
      <c r="Q31" s="95">
        <v>8.3000000000000007</v>
      </c>
      <c r="R31" s="87" t="s">
        <v>58</v>
      </c>
    </row>
    <row r="32" spans="1:18" ht="15.75" customHeight="1" x14ac:dyDescent="0.25">
      <c r="A32" s="95">
        <v>2223</v>
      </c>
      <c r="B32" s="87" t="s">
        <v>38</v>
      </c>
      <c r="C32" s="95" t="s">
        <v>55</v>
      </c>
      <c r="D32" s="87" t="s">
        <v>136</v>
      </c>
      <c r="E32" s="95" t="s">
        <v>137</v>
      </c>
      <c r="F32" s="95">
        <v>7.1</v>
      </c>
      <c r="G32" s="95">
        <v>7.7</v>
      </c>
      <c r="H32" s="95">
        <v>7.8</v>
      </c>
      <c r="I32" s="95">
        <v>8.1</v>
      </c>
      <c r="J32" s="95">
        <v>8.1999999999999993</v>
      </c>
      <c r="K32" s="95">
        <v>7.9</v>
      </c>
      <c r="L32" s="95">
        <v>7.9</v>
      </c>
      <c r="M32" s="95">
        <v>8</v>
      </c>
      <c r="N32" s="95">
        <v>8.3000000000000007</v>
      </c>
      <c r="O32" s="95">
        <v>8.4</v>
      </c>
      <c r="P32" s="95">
        <v>8.1999999999999993</v>
      </c>
      <c r="Q32" s="95">
        <v>7.8</v>
      </c>
      <c r="R32" s="87"/>
    </row>
    <row r="33" spans="1:18" ht="15.75" customHeight="1" x14ac:dyDescent="0.25">
      <c r="A33" s="95">
        <v>2193</v>
      </c>
      <c r="B33" s="87" t="s">
        <v>38</v>
      </c>
      <c r="C33" s="95" t="s">
        <v>55</v>
      </c>
      <c r="D33" s="87" t="s">
        <v>149</v>
      </c>
      <c r="E33" s="95" t="s">
        <v>146</v>
      </c>
      <c r="F33" s="95">
        <v>6.8</v>
      </c>
      <c r="G33" s="95">
        <v>7.5</v>
      </c>
      <c r="H33" s="95">
        <v>7.6</v>
      </c>
      <c r="I33" s="95">
        <v>8</v>
      </c>
      <c r="J33" s="95">
        <v>8.1999999999999993</v>
      </c>
      <c r="K33" s="95">
        <v>7.8</v>
      </c>
      <c r="L33" s="95">
        <v>7.8</v>
      </c>
      <c r="M33" s="95">
        <v>7.8</v>
      </c>
      <c r="N33" s="95">
        <v>8.1</v>
      </c>
      <c r="O33" s="95">
        <v>8.1999999999999993</v>
      </c>
      <c r="P33" s="95">
        <v>7.8</v>
      </c>
      <c r="Q33" s="95">
        <v>7.7</v>
      </c>
      <c r="R33" s="87"/>
    </row>
    <row r="34" spans="1:18" ht="15.75" customHeight="1" x14ac:dyDescent="0.25">
      <c r="A34" s="95">
        <v>2226</v>
      </c>
      <c r="B34" s="87" t="s">
        <v>38</v>
      </c>
      <c r="C34" s="95" t="s">
        <v>55</v>
      </c>
      <c r="D34" s="87" t="s">
        <v>138</v>
      </c>
      <c r="E34" s="95" t="s">
        <v>61</v>
      </c>
      <c r="F34" s="95">
        <v>7.3</v>
      </c>
      <c r="G34" s="95">
        <v>7.8</v>
      </c>
      <c r="H34" s="95">
        <v>7.9</v>
      </c>
      <c r="I34" s="95">
        <v>8.3000000000000007</v>
      </c>
      <c r="J34" s="95">
        <v>8.6</v>
      </c>
      <c r="K34" s="95">
        <v>8.4</v>
      </c>
      <c r="L34" s="95">
        <v>8.5</v>
      </c>
      <c r="M34" s="95">
        <v>8.4</v>
      </c>
      <c r="N34" s="95">
        <v>8.5</v>
      </c>
      <c r="O34" s="95">
        <v>8.6999999999999993</v>
      </c>
      <c r="P34" s="95">
        <v>8.5</v>
      </c>
      <c r="Q34" s="95">
        <v>8.1999999999999993</v>
      </c>
      <c r="R34" s="87"/>
    </row>
    <row r="35" spans="1:18" ht="15.75" customHeight="1" x14ac:dyDescent="0.25">
      <c r="A35" s="95">
        <v>2224</v>
      </c>
      <c r="B35" s="87" t="s">
        <v>38</v>
      </c>
      <c r="C35" s="95" t="s">
        <v>55</v>
      </c>
      <c r="D35" s="87" t="s">
        <v>151</v>
      </c>
      <c r="E35" s="95" t="s">
        <v>137</v>
      </c>
      <c r="F35" s="95">
        <v>7.4</v>
      </c>
      <c r="G35" s="95">
        <v>7.9</v>
      </c>
      <c r="H35" s="95">
        <v>8.1</v>
      </c>
      <c r="I35" s="95">
        <v>8.3000000000000007</v>
      </c>
      <c r="J35" s="95">
        <v>8.6</v>
      </c>
      <c r="K35" s="95">
        <v>8</v>
      </c>
      <c r="L35" s="95">
        <v>8.1</v>
      </c>
      <c r="M35" s="95">
        <v>8.1</v>
      </c>
      <c r="N35" s="95">
        <v>8.4</v>
      </c>
      <c r="O35" s="95">
        <v>8.5</v>
      </c>
      <c r="P35" s="95">
        <v>8.3000000000000007</v>
      </c>
      <c r="Q35" s="95">
        <v>8.1</v>
      </c>
      <c r="R35" s="87"/>
    </row>
    <row r="36" spans="1:18" ht="15.75" customHeight="1" x14ac:dyDescent="0.25">
      <c r="A36" s="95">
        <v>2092</v>
      </c>
      <c r="B36" s="87" t="s">
        <v>38</v>
      </c>
      <c r="C36" s="95" t="s">
        <v>55</v>
      </c>
      <c r="D36" s="87" t="s">
        <v>152</v>
      </c>
      <c r="E36" s="95" t="s">
        <v>146</v>
      </c>
      <c r="F36" s="95">
        <v>7.3</v>
      </c>
      <c r="G36" s="95">
        <v>7.6</v>
      </c>
      <c r="H36" s="95">
        <v>8.1</v>
      </c>
      <c r="I36" s="95">
        <v>8.3000000000000007</v>
      </c>
      <c r="J36" s="95">
        <v>8.5</v>
      </c>
      <c r="K36" s="95">
        <v>8.1999999999999993</v>
      </c>
      <c r="L36" s="95">
        <v>8</v>
      </c>
      <c r="M36" s="95">
        <v>8.4</v>
      </c>
      <c r="N36" s="95">
        <v>8.4</v>
      </c>
      <c r="O36" s="95">
        <v>8.6</v>
      </c>
      <c r="P36" s="95">
        <v>8.6</v>
      </c>
      <c r="Q36" s="95">
        <v>8</v>
      </c>
      <c r="R36" s="87"/>
    </row>
    <row r="37" spans="1:18" ht="15.75" customHeight="1" x14ac:dyDescent="0.25">
      <c r="A37" s="169">
        <v>2252</v>
      </c>
      <c r="B37" s="87" t="s">
        <v>38</v>
      </c>
      <c r="C37" s="95" t="s">
        <v>55</v>
      </c>
      <c r="D37" s="87" t="s">
        <v>375</v>
      </c>
      <c r="E37" s="95" t="s">
        <v>146</v>
      </c>
      <c r="F37" s="95">
        <v>7.4</v>
      </c>
      <c r="G37" s="95">
        <v>8.1999999999999993</v>
      </c>
      <c r="H37" s="95">
        <v>8.5</v>
      </c>
      <c r="I37" s="95">
        <v>8.9</v>
      </c>
      <c r="J37" s="95">
        <v>9.1999999999999993</v>
      </c>
      <c r="K37" s="95">
        <v>8.5</v>
      </c>
      <c r="L37" s="95">
        <v>8.6</v>
      </c>
      <c r="M37" s="95">
        <v>8.6</v>
      </c>
      <c r="N37" s="95">
        <v>9</v>
      </c>
      <c r="O37" s="95">
        <v>9.1</v>
      </c>
      <c r="P37" s="95">
        <v>8.6</v>
      </c>
      <c r="Q37" s="95">
        <v>8.5</v>
      </c>
      <c r="R37" s="87" t="s">
        <v>58</v>
      </c>
    </row>
    <row r="38" spans="1:18" ht="15.75" customHeight="1" x14ac:dyDescent="0.25">
      <c r="A38" s="95">
        <v>2094</v>
      </c>
      <c r="B38" s="87" t="s">
        <v>38</v>
      </c>
      <c r="C38" s="95" t="s">
        <v>55</v>
      </c>
      <c r="D38" s="87" t="s">
        <v>153</v>
      </c>
      <c r="E38" s="95" t="s">
        <v>137</v>
      </c>
      <c r="F38" s="95">
        <v>7.2</v>
      </c>
      <c r="G38" s="95">
        <v>7.7</v>
      </c>
      <c r="H38" s="95">
        <v>7.8</v>
      </c>
      <c r="I38" s="95">
        <v>8.1999999999999993</v>
      </c>
      <c r="J38" s="95">
        <v>8.5</v>
      </c>
      <c r="K38" s="95">
        <v>8</v>
      </c>
      <c r="L38" s="95">
        <v>8</v>
      </c>
      <c r="M38" s="95">
        <v>8</v>
      </c>
      <c r="N38" s="95">
        <v>8.4</v>
      </c>
      <c r="O38" s="95">
        <v>8.6</v>
      </c>
      <c r="P38" s="95">
        <v>8</v>
      </c>
      <c r="Q38" s="95">
        <v>8</v>
      </c>
      <c r="R38" s="87"/>
    </row>
    <row r="39" spans="1:18" ht="15.75" customHeight="1" x14ac:dyDescent="0.25">
      <c r="A39" s="95">
        <v>2178</v>
      </c>
      <c r="B39" s="87" t="s">
        <v>38</v>
      </c>
      <c r="C39" s="95" t="s">
        <v>55</v>
      </c>
      <c r="D39" s="87" t="s">
        <v>154</v>
      </c>
      <c r="E39" s="95" t="s">
        <v>146</v>
      </c>
      <c r="F39" s="95">
        <v>6.8</v>
      </c>
      <c r="G39" s="95">
        <v>7.3</v>
      </c>
      <c r="H39" s="95">
        <v>7.5</v>
      </c>
      <c r="I39" s="95">
        <v>7.6</v>
      </c>
      <c r="J39" s="95">
        <v>8.3000000000000007</v>
      </c>
      <c r="K39" s="95">
        <v>7.5</v>
      </c>
      <c r="L39" s="95">
        <v>7.6</v>
      </c>
      <c r="M39" s="95">
        <v>7.8</v>
      </c>
      <c r="N39" s="95">
        <v>8.1</v>
      </c>
      <c r="O39" s="95">
        <v>8.3000000000000007</v>
      </c>
      <c r="P39" s="95">
        <v>7.9</v>
      </c>
      <c r="Q39" s="95">
        <v>7.6</v>
      </c>
      <c r="R39" s="87"/>
    </row>
    <row r="40" spans="1:18" ht="15.75" customHeight="1" x14ac:dyDescent="0.25">
      <c r="A40" s="95">
        <v>2055</v>
      </c>
      <c r="B40" s="87" t="s">
        <v>38</v>
      </c>
      <c r="C40" s="95" t="s">
        <v>55</v>
      </c>
      <c r="D40" s="87" t="s">
        <v>155</v>
      </c>
      <c r="E40" s="95" t="s">
        <v>137</v>
      </c>
      <c r="F40" s="95">
        <v>7.2</v>
      </c>
      <c r="G40" s="95">
        <v>7.8</v>
      </c>
      <c r="H40" s="95">
        <v>7.8</v>
      </c>
      <c r="I40" s="95">
        <v>8.1</v>
      </c>
      <c r="J40" s="95">
        <v>8.5</v>
      </c>
      <c r="K40" s="95">
        <v>8</v>
      </c>
      <c r="L40" s="95">
        <v>8</v>
      </c>
      <c r="M40" s="95">
        <v>8.3000000000000007</v>
      </c>
      <c r="N40" s="95">
        <v>8.4</v>
      </c>
      <c r="O40" s="95">
        <v>8.5</v>
      </c>
      <c r="P40" s="95">
        <v>8.3000000000000007</v>
      </c>
      <c r="Q40" s="95">
        <v>7.9</v>
      </c>
      <c r="R40" s="87"/>
    </row>
    <row r="41" spans="1:18" ht="15.75" customHeight="1" x14ac:dyDescent="0.25">
      <c r="A41" s="95">
        <v>2086</v>
      </c>
      <c r="B41" s="87" t="s">
        <v>34</v>
      </c>
      <c r="C41" s="95" t="s">
        <v>55</v>
      </c>
      <c r="D41" s="87" t="s">
        <v>173</v>
      </c>
      <c r="E41" s="95" t="s">
        <v>174</v>
      </c>
      <c r="F41" s="95">
        <v>7.2</v>
      </c>
      <c r="G41" s="95">
        <v>7.4</v>
      </c>
      <c r="H41" s="95">
        <v>7.8</v>
      </c>
      <c r="I41" s="95">
        <v>8.1</v>
      </c>
      <c r="J41" s="95">
        <v>8.6999999999999993</v>
      </c>
      <c r="K41" s="95">
        <v>7.7</v>
      </c>
      <c r="L41" s="95">
        <v>7.8</v>
      </c>
      <c r="M41" s="95">
        <v>7.8</v>
      </c>
      <c r="N41" s="95">
        <v>8.4</v>
      </c>
      <c r="O41" s="95">
        <v>8.5</v>
      </c>
      <c r="P41" s="95">
        <v>8</v>
      </c>
      <c r="Q41" s="95">
        <v>7.8</v>
      </c>
      <c r="R41" s="87"/>
    </row>
    <row r="42" spans="1:18" ht="15.75" customHeight="1" x14ac:dyDescent="0.25">
      <c r="A42" s="95">
        <v>2102</v>
      </c>
      <c r="B42" s="87" t="s">
        <v>34</v>
      </c>
      <c r="C42" s="95" t="s">
        <v>55</v>
      </c>
      <c r="D42" s="87" t="s">
        <v>175</v>
      </c>
      <c r="E42" s="95" t="s">
        <v>176</v>
      </c>
      <c r="F42" s="95">
        <v>7.6</v>
      </c>
      <c r="G42" s="95">
        <v>8</v>
      </c>
      <c r="H42" s="95">
        <v>8.1999999999999993</v>
      </c>
      <c r="I42" s="95">
        <v>8.5</v>
      </c>
      <c r="J42" s="95">
        <v>8.9</v>
      </c>
      <c r="K42" s="95">
        <v>8.1</v>
      </c>
      <c r="L42" s="95">
        <v>8.1999999999999993</v>
      </c>
      <c r="M42" s="95">
        <v>8.6</v>
      </c>
      <c r="N42" s="95">
        <v>8.6</v>
      </c>
      <c r="O42" s="95">
        <v>9</v>
      </c>
      <c r="P42" s="95">
        <v>8.1999999999999993</v>
      </c>
      <c r="Q42" s="95">
        <v>8.1999999999999993</v>
      </c>
      <c r="R42" s="87"/>
    </row>
    <row r="43" spans="1:18" ht="15.75" customHeight="1" x14ac:dyDescent="0.25">
      <c r="A43" s="95">
        <v>2176</v>
      </c>
      <c r="B43" s="87" t="s">
        <v>48</v>
      </c>
      <c r="C43" s="95" t="s">
        <v>55</v>
      </c>
      <c r="D43" s="87" t="s">
        <v>179</v>
      </c>
      <c r="E43" s="95" t="s">
        <v>180</v>
      </c>
      <c r="F43" s="95">
        <v>7.4</v>
      </c>
      <c r="G43" s="95">
        <v>7.7</v>
      </c>
      <c r="H43" s="95">
        <v>7.9</v>
      </c>
      <c r="I43" s="95">
        <v>8.1999999999999993</v>
      </c>
      <c r="J43" s="95">
        <v>8.3000000000000007</v>
      </c>
      <c r="K43" s="95">
        <v>8.1999999999999993</v>
      </c>
      <c r="L43" s="95">
        <v>8.1999999999999993</v>
      </c>
      <c r="M43" s="95">
        <v>8.1999999999999993</v>
      </c>
      <c r="N43" s="95">
        <v>8.3000000000000007</v>
      </c>
      <c r="O43" s="95">
        <v>8.1999999999999993</v>
      </c>
      <c r="P43" s="95">
        <v>8.3000000000000007</v>
      </c>
      <c r="Q43" s="95">
        <v>8.1</v>
      </c>
      <c r="R43" s="87"/>
    </row>
    <row r="44" spans="1:18" ht="15.75" customHeight="1" x14ac:dyDescent="0.25">
      <c r="A44" s="95">
        <v>2209</v>
      </c>
      <c r="B44" s="87" t="s">
        <v>48</v>
      </c>
      <c r="C44" s="95" t="s">
        <v>55</v>
      </c>
      <c r="D44" s="87" t="s">
        <v>181</v>
      </c>
      <c r="E44" s="95" t="s">
        <v>81</v>
      </c>
      <c r="F44" s="95">
        <v>7.4</v>
      </c>
      <c r="G44" s="95">
        <v>7.4</v>
      </c>
      <c r="H44" s="95">
        <v>7.9</v>
      </c>
      <c r="I44" s="95">
        <v>8.1</v>
      </c>
      <c r="J44" s="95">
        <v>8.4</v>
      </c>
      <c r="K44" s="95">
        <v>8.3000000000000007</v>
      </c>
      <c r="L44" s="95">
        <v>8.3000000000000007</v>
      </c>
      <c r="M44" s="95">
        <v>8.4</v>
      </c>
      <c r="N44" s="95">
        <v>8.3000000000000007</v>
      </c>
      <c r="O44" s="95">
        <v>8.6</v>
      </c>
      <c r="P44" s="95">
        <v>8.4</v>
      </c>
      <c r="Q44" s="95">
        <v>8.1999999999999993</v>
      </c>
      <c r="R44" s="87"/>
    </row>
    <row r="45" spans="1:18" ht="15.75" customHeight="1" x14ac:dyDescent="0.25">
      <c r="A45" s="95">
        <v>2172</v>
      </c>
      <c r="B45" s="87" t="s">
        <v>48</v>
      </c>
      <c r="C45" s="95" t="s">
        <v>55</v>
      </c>
      <c r="D45" s="87" t="s">
        <v>182</v>
      </c>
      <c r="E45" s="95" t="s">
        <v>183</v>
      </c>
      <c r="F45" s="95">
        <v>7.1</v>
      </c>
      <c r="G45" s="95">
        <v>7</v>
      </c>
      <c r="H45" s="95">
        <v>7.5</v>
      </c>
      <c r="I45" s="95">
        <v>7.6</v>
      </c>
      <c r="J45" s="95">
        <v>7.7</v>
      </c>
      <c r="K45" s="95">
        <v>7.7</v>
      </c>
      <c r="L45" s="95">
        <v>7.8</v>
      </c>
      <c r="M45" s="95">
        <v>7.6</v>
      </c>
      <c r="N45" s="95">
        <v>7.7</v>
      </c>
      <c r="O45" s="95">
        <v>7.9</v>
      </c>
      <c r="P45" s="95">
        <v>7.9</v>
      </c>
      <c r="Q45" s="95">
        <v>7.6</v>
      </c>
      <c r="R45" s="87"/>
    </row>
    <row r="46" spans="1:18" ht="15.75" customHeight="1" x14ac:dyDescent="0.25">
      <c r="A46" s="169">
        <v>2266</v>
      </c>
      <c r="B46" s="87" t="s">
        <v>48</v>
      </c>
      <c r="C46" s="95" t="s">
        <v>55</v>
      </c>
      <c r="D46" s="87" t="s">
        <v>395</v>
      </c>
      <c r="E46" s="95" t="s">
        <v>183</v>
      </c>
      <c r="F46" s="95">
        <v>7.9</v>
      </c>
      <c r="G46" s="95">
        <v>8</v>
      </c>
      <c r="H46" s="95">
        <v>8.6999999999999993</v>
      </c>
      <c r="I46" s="95">
        <v>8.1999999999999993</v>
      </c>
      <c r="J46" s="95">
        <v>9</v>
      </c>
      <c r="K46" s="95">
        <v>8.9</v>
      </c>
      <c r="L46" s="95">
        <v>9</v>
      </c>
      <c r="M46" s="95">
        <v>8.6</v>
      </c>
      <c r="N46" s="95">
        <v>8.9</v>
      </c>
      <c r="O46" s="95">
        <v>9.1</v>
      </c>
      <c r="P46" s="95">
        <v>8.9</v>
      </c>
      <c r="Q46" s="95">
        <v>8.9</v>
      </c>
      <c r="R46" s="87" t="s">
        <v>58</v>
      </c>
    </row>
    <row r="47" spans="1:18" ht="15.75" customHeight="1" x14ac:dyDescent="0.25">
      <c r="A47" s="95">
        <v>2233</v>
      </c>
      <c r="B47" s="87" t="s">
        <v>48</v>
      </c>
      <c r="C47" s="95" t="s">
        <v>55</v>
      </c>
      <c r="D47" s="87" t="s">
        <v>184</v>
      </c>
      <c r="E47" s="95" t="s">
        <v>183</v>
      </c>
      <c r="F47" s="95">
        <v>8.3000000000000007</v>
      </c>
      <c r="G47" s="95">
        <v>8.4</v>
      </c>
      <c r="H47" s="95">
        <v>8.5</v>
      </c>
      <c r="I47" s="95">
        <v>8.9</v>
      </c>
      <c r="J47" s="95">
        <v>8.8000000000000007</v>
      </c>
      <c r="K47" s="95">
        <v>8.9</v>
      </c>
      <c r="L47" s="95">
        <v>8.8000000000000007</v>
      </c>
      <c r="M47" s="95">
        <v>8.9</v>
      </c>
      <c r="N47" s="95">
        <v>9</v>
      </c>
      <c r="O47" s="95">
        <v>9.1</v>
      </c>
      <c r="P47" s="95">
        <v>9.1</v>
      </c>
      <c r="Q47" s="95">
        <v>8.8000000000000007</v>
      </c>
      <c r="R47" s="87"/>
    </row>
    <row r="48" spans="1:18" ht="15.75" customHeight="1" x14ac:dyDescent="0.25">
      <c r="A48" s="95">
        <v>2171</v>
      </c>
      <c r="B48" s="87" t="s">
        <v>48</v>
      </c>
      <c r="C48" s="95" t="s">
        <v>55</v>
      </c>
      <c r="D48" s="87" t="s">
        <v>185</v>
      </c>
      <c r="E48" s="95" t="s">
        <v>183</v>
      </c>
      <c r="F48" s="95">
        <v>7.9</v>
      </c>
      <c r="G48" s="95">
        <v>8.1</v>
      </c>
      <c r="H48" s="95">
        <v>8.5</v>
      </c>
      <c r="I48" s="95">
        <v>8.6</v>
      </c>
      <c r="J48" s="95">
        <v>8.4</v>
      </c>
      <c r="K48" s="95">
        <v>8.4</v>
      </c>
      <c r="L48" s="95">
        <v>8.5</v>
      </c>
      <c r="M48" s="95">
        <v>8.8000000000000007</v>
      </c>
      <c r="N48" s="95">
        <v>8.6</v>
      </c>
      <c r="O48" s="95">
        <v>8.8000000000000007</v>
      </c>
      <c r="P48" s="95">
        <v>8.6</v>
      </c>
      <c r="Q48" s="95">
        <v>8.4</v>
      </c>
      <c r="R48" s="87"/>
    </row>
    <row r="49" spans="1:18" ht="15.75" customHeight="1" x14ac:dyDescent="0.25">
      <c r="A49" s="95">
        <v>2169</v>
      </c>
      <c r="B49" s="87" t="s">
        <v>48</v>
      </c>
      <c r="C49" s="95" t="s">
        <v>55</v>
      </c>
      <c r="D49" s="87" t="s">
        <v>186</v>
      </c>
      <c r="E49" s="95" t="s">
        <v>180</v>
      </c>
      <c r="F49" s="95">
        <v>7.3</v>
      </c>
      <c r="G49" s="95">
        <v>7.5</v>
      </c>
      <c r="H49" s="95">
        <v>7.8</v>
      </c>
      <c r="I49" s="95">
        <v>8.5</v>
      </c>
      <c r="J49" s="95">
        <v>8.5</v>
      </c>
      <c r="K49" s="95">
        <v>8.3000000000000007</v>
      </c>
      <c r="L49" s="95">
        <v>8.5</v>
      </c>
      <c r="M49" s="95">
        <v>8.5</v>
      </c>
      <c r="N49" s="95">
        <v>8.4</v>
      </c>
      <c r="O49" s="95">
        <v>8.8000000000000007</v>
      </c>
      <c r="P49" s="95">
        <v>8.3000000000000007</v>
      </c>
      <c r="Q49" s="95">
        <v>8.1999999999999993</v>
      </c>
      <c r="R49" s="87"/>
    </row>
    <row r="50" spans="1:18" ht="15.75" customHeight="1" x14ac:dyDescent="0.25">
      <c r="A50" s="95">
        <v>2073</v>
      </c>
      <c r="B50" s="87" t="s">
        <v>45</v>
      </c>
      <c r="C50" s="95" t="s">
        <v>55</v>
      </c>
      <c r="D50" s="87" t="s">
        <v>189</v>
      </c>
      <c r="E50" s="95" t="s">
        <v>190</v>
      </c>
      <c r="F50" s="95">
        <v>7.3</v>
      </c>
      <c r="G50" s="95">
        <v>8.1</v>
      </c>
      <c r="H50" s="95">
        <v>8.3000000000000007</v>
      </c>
      <c r="I50" s="95">
        <v>8.4</v>
      </c>
      <c r="J50" s="95">
        <v>8.8000000000000007</v>
      </c>
      <c r="K50" s="95">
        <v>8.5</v>
      </c>
      <c r="L50" s="95">
        <v>8.5</v>
      </c>
      <c r="M50" s="95">
        <v>8.4</v>
      </c>
      <c r="N50" s="95">
        <v>8.6</v>
      </c>
      <c r="O50" s="95">
        <v>8.9</v>
      </c>
      <c r="P50" s="95">
        <v>8.4</v>
      </c>
      <c r="Q50" s="95">
        <v>8.4</v>
      </c>
      <c r="R50" s="87"/>
    </row>
    <row r="51" spans="1:18" ht="15.75" customHeight="1" x14ac:dyDescent="0.25">
      <c r="A51" s="169">
        <v>2247</v>
      </c>
      <c r="B51" s="87" t="s">
        <v>45</v>
      </c>
      <c r="C51" s="95" t="s">
        <v>55</v>
      </c>
      <c r="D51" s="87" t="s">
        <v>383</v>
      </c>
      <c r="E51" s="95" t="s">
        <v>384</v>
      </c>
      <c r="F51" s="95">
        <v>9.6</v>
      </c>
      <c r="G51" s="95">
        <v>9.9</v>
      </c>
      <c r="H51" s="95">
        <v>9.9</v>
      </c>
      <c r="I51" s="95">
        <v>9.9</v>
      </c>
      <c r="J51" s="95">
        <v>10</v>
      </c>
      <c r="K51" s="95">
        <v>10</v>
      </c>
      <c r="L51" s="95">
        <v>10</v>
      </c>
      <c r="M51" s="95">
        <v>10</v>
      </c>
      <c r="N51" s="95">
        <v>10</v>
      </c>
      <c r="O51" s="95">
        <v>10</v>
      </c>
      <c r="P51" s="95">
        <v>10</v>
      </c>
      <c r="Q51" s="95">
        <v>10</v>
      </c>
      <c r="R51" s="87" t="s">
        <v>58</v>
      </c>
    </row>
    <row r="52" spans="1:18" ht="15.75" customHeight="1" x14ac:dyDescent="0.25">
      <c r="A52" s="95">
        <v>2122</v>
      </c>
      <c r="B52" s="87" t="s">
        <v>45</v>
      </c>
      <c r="C52" s="95" t="s">
        <v>55</v>
      </c>
      <c r="D52" s="87" t="s">
        <v>191</v>
      </c>
      <c r="E52" s="95" t="s">
        <v>190</v>
      </c>
      <c r="F52" s="95">
        <v>7.3</v>
      </c>
      <c r="G52" s="95">
        <v>7.9</v>
      </c>
      <c r="H52" s="95">
        <v>8.1</v>
      </c>
      <c r="I52" s="95">
        <v>8.6</v>
      </c>
      <c r="J52" s="95">
        <v>8.8000000000000007</v>
      </c>
      <c r="K52" s="95">
        <v>8.5</v>
      </c>
      <c r="L52" s="95">
        <v>8.5</v>
      </c>
      <c r="M52" s="95">
        <v>8.5</v>
      </c>
      <c r="N52" s="95">
        <v>8.6999999999999993</v>
      </c>
      <c r="O52" s="95">
        <v>8.8000000000000007</v>
      </c>
      <c r="P52" s="95">
        <v>8.5</v>
      </c>
      <c r="Q52" s="95">
        <v>8.3000000000000007</v>
      </c>
      <c r="R52" s="87"/>
    </row>
    <row r="53" spans="1:18" ht="15.75" customHeight="1" x14ac:dyDescent="0.25">
      <c r="A53" s="95">
        <v>2227</v>
      </c>
      <c r="B53" s="87" t="s">
        <v>45</v>
      </c>
      <c r="C53" s="95" t="s">
        <v>55</v>
      </c>
      <c r="D53" s="87" t="s">
        <v>192</v>
      </c>
      <c r="E53" s="95" t="s">
        <v>190</v>
      </c>
      <c r="F53" s="95">
        <v>7.7</v>
      </c>
      <c r="G53" s="95">
        <v>8</v>
      </c>
      <c r="H53" s="95">
        <v>8.6</v>
      </c>
      <c r="I53" s="95">
        <v>8.6</v>
      </c>
      <c r="J53" s="95">
        <v>8.9</v>
      </c>
      <c r="K53" s="95">
        <v>8.9</v>
      </c>
      <c r="L53" s="95">
        <v>8.9</v>
      </c>
      <c r="M53" s="95">
        <v>8.6999999999999993</v>
      </c>
      <c r="N53" s="95">
        <v>8.8000000000000007</v>
      </c>
      <c r="O53" s="95">
        <v>9.1</v>
      </c>
      <c r="P53" s="95">
        <v>8.8000000000000007</v>
      </c>
      <c r="Q53" s="95">
        <v>8.6</v>
      </c>
      <c r="R53" s="87"/>
    </row>
    <row r="54" spans="1:18" ht="15.75" customHeight="1" x14ac:dyDescent="0.25">
      <c r="A54" s="95">
        <v>2147</v>
      </c>
      <c r="B54" s="87" t="s">
        <v>45</v>
      </c>
      <c r="C54" s="95" t="s">
        <v>55</v>
      </c>
      <c r="D54" s="87" t="s">
        <v>193</v>
      </c>
      <c r="E54" s="95" t="s">
        <v>194</v>
      </c>
      <c r="F54" s="95">
        <v>7.3</v>
      </c>
      <c r="G54" s="95">
        <v>7.6</v>
      </c>
      <c r="H54" s="95">
        <v>7.9</v>
      </c>
      <c r="I54" s="95">
        <v>8.3000000000000007</v>
      </c>
      <c r="J54" s="95">
        <v>8.4</v>
      </c>
      <c r="K54" s="95">
        <v>8.1999999999999993</v>
      </c>
      <c r="L54" s="95">
        <v>8.4</v>
      </c>
      <c r="M54" s="95">
        <v>8.1</v>
      </c>
      <c r="N54" s="95">
        <v>8.4</v>
      </c>
      <c r="O54" s="95">
        <v>8.6</v>
      </c>
      <c r="P54" s="95">
        <v>8.4</v>
      </c>
      <c r="Q54" s="95">
        <v>8.1</v>
      </c>
      <c r="R54" s="87"/>
    </row>
    <row r="55" spans="1:18" ht="15.75" customHeight="1" x14ac:dyDescent="0.25">
      <c r="A55" s="95">
        <v>2125</v>
      </c>
      <c r="B55" s="87" t="s">
        <v>45</v>
      </c>
      <c r="C55" s="95" t="s">
        <v>55</v>
      </c>
      <c r="D55" s="87" t="s">
        <v>195</v>
      </c>
      <c r="E55" s="95" t="s">
        <v>190</v>
      </c>
      <c r="F55" s="95">
        <v>6.8</v>
      </c>
      <c r="G55" s="95">
        <v>7.7</v>
      </c>
      <c r="H55" s="95">
        <v>7.9</v>
      </c>
      <c r="I55" s="95">
        <v>8.3000000000000007</v>
      </c>
      <c r="J55" s="95">
        <v>8.5</v>
      </c>
      <c r="K55" s="95">
        <v>8</v>
      </c>
      <c r="L55" s="95">
        <v>8.1</v>
      </c>
      <c r="M55" s="95">
        <v>8.1999999999999993</v>
      </c>
      <c r="N55" s="95">
        <v>8.3000000000000007</v>
      </c>
      <c r="O55" s="95">
        <v>8.6999999999999993</v>
      </c>
      <c r="P55" s="95">
        <v>8</v>
      </c>
      <c r="Q55" s="95">
        <v>7.8</v>
      </c>
      <c r="R55" s="87"/>
    </row>
    <row r="56" spans="1:18" ht="15.75" customHeight="1" x14ac:dyDescent="0.25">
      <c r="A56" s="95">
        <v>2138</v>
      </c>
      <c r="B56" s="87" t="s">
        <v>45</v>
      </c>
      <c r="C56" s="95" t="s">
        <v>55</v>
      </c>
      <c r="D56" s="87" t="s">
        <v>196</v>
      </c>
      <c r="E56" s="95" t="s">
        <v>190</v>
      </c>
      <c r="F56" s="95">
        <v>7.8</v>
      </c>
      <c r="G56" s="95">
        <v>8.5</v>
      </c>
      <c r="H56" s="95">
        <v>8.6</v>
      </c>
      <c r="I56" s="95">
        <v>8.8000000000000007</v>
      </c>
      <c r="J56" s="95">
        <v>9.1</v>
      </c>
      <c r="K56" s="95">
        <v>8.6999999999999993</v>
      </c>
      <c r="L56" s="95">
        <v>8.6999999999999993</v>
      </c>
      <c r="M56" s="95">
        <v>8.8000000000000007</v>
      </c>
      <c r="N56" s="95">
        <v>9</v>
      </c>
      <c r="O56" s="95">
        <v>9.1</v>
      </c>
      <c r="P56" s="95">
        <v>8.6999999999999993</v>
      </c>
      <c r="Q56" s="95">
        <v>8.6999999999999993</v>
      </c>
      <c r="R56" s="87"/>
    </row>
    <row r="57" spans="1:18" ht="15.75" customHeight="1" x14ac:dyDescent="0.25">
      <c r="A57" s="95">
        <v>2180</v>
      </c>
      <c r="B57" s="87" t="s">
        <v>44</v>
      </c>
      <c r="C57" s="95" t="s">
        <v>55</v>
      </c>
      <c r="D57" s="87" t="s">
        <v>206</v>
      </c>
      <c r="E57" s="95" t="s">
        <v>207</v>
      </c>
      <c r="F57" s="95">
        <v>7.3</v>
      </c>
      <c r="G57" s="95">
        <v>7.8</v>
      </c>
      <c r="H57" s="95">
        <v>7.9</v>
      </c>
      <c r="I57" s="95">
        <v>8.1999999999999993</v>
      </c>
      <c r="J57" s="95">
        <v>8.6</v>
      </c>
      <c r="K57" s="95">
        <v>8.1999999999999993</v>
      </c>
      <c r="L57" s="95">
        <v>8.3000000000000007</v>
      </c>
      <c r="M57" s="95">
        <v>8.3000000000000007</v>
      </c>
      <c r="N57" s="95">
        <v>8.5</v>
      </c>
      <c r="O57" s="95">
        <v>8.6999999999999993</v>
      </c>
      <c r="P57" s="95">
        <v>8.1999999999999993</v>
      </c>
      <c r="Q57" s="95">
        <v>8.1</v>
      </c>
      <c r="R57" s="87"/>
    </row>
    <row r="58" spans="1:18" ht="15.75" customHeight="1" x14ac:dyDescent="0.25">
      <c r="A58" s="95">
        <v>2126</v>
      </c>
      <c r="B58" s="87" t="s">
        <v>44</v>
      </c>
      <c r="C58" s="95" t="s">
        <v>55</v>
      </c>
      <c r="D58" s="87" t="s">
        <v>208</v>
      </c>
      <c r="E58" s="95" t="s">
        <v>209</v>
      </c>
      <c r="F58" s="95">
        <v>7.8</v>
      </c>
      <c r="G58" s="95">
        <v>8.1</v>
      </c>
      <c r="H58" s="95">
        <v>8.1</v>
      </c>
      <c r="I58" s="95">
        <v>8.3000000000000007</v>
      </c>
      <c r="J58" s="95">
        <v>8.6999999999999993</v>
      </c>
      <c r="K58" s="95">
        <v>8.6</v>
      </c>
      <c r="L58" s="95">
        <v>8.6</v>
      </c>
      <c r="M58" s="95">
        <v>8.9</v>
      </c>
      <c r="N58" s="95">
        <v>8.9</v>
      </c>
      <c r="O58" s="95">
        <v>8.9</v>
      </c>
      <c r="P58" s="95">
        <v>8.6</v>
      </c>
      <c r="Q58" s="95">
        <v>8.5</v>
      </c>
      <c r="R58" s="87"/>
    </row>
    <row r="59" spans="1:18" ht="15.75" customHeight="1" x14ac:dyDescent="0.25">
      <c r="A59" s="95">
        <v>2075</v>
      </c>
      <c r="B59" s="87" t="s">
        <v>36</v>
      </c>
      <c r="C59" s="95" t="s">
        <v>55</v>
      </c>
      <c r="D59" s="87" t="s">
        <v>218</v>
      </c>
      <c r="E59" s="95" t="s">
        <v>219</v>
      </c>
      <c r="F59" s="95">
        <v>7.4</v>
      </c>
      <c r="G59" s="95">
        <v>7.7</v>
      </c>
      <c r="H59" s="95">
        <v>7.8</v>
      </c>
      <c r="I59" s="95">
        <v>8</v>
      </c>
      <c r="J59" s="95">
        <v>8.1</v>
      </c>
      <c r="K59" s="95">
        <v>7.7</v>
      </c>
      <c r="L59" s="95">
        <v>7.7</v>
      </c>
      <c r="M59" s="95">
        <v>8.1999999999999993</v>
      </c>
      <c r="N59" s="95">
        <v>8.1999999999999993</v>
      </c>
      <c r="O59" s="95">
        <v>8.4</v>
      </c>
      <c r="P59" s="95">
        <v>8.1</v>
      </c>
      <c r="Q59" s="95">
        <v>7.8</v>
      </c>
      <c r="R59" s="87"/>
    </row>
    <row r="60" spans="1:18" ht="15.75" customHeight="1" x14ac:dyDescent="0.25">
      <c r="A60" s="95">
        <v>2076</v>
      </c>
      <c r="B60" s="87" t="s">
        <v>36</v>
      </c>
      <c r="C60" s="95" t="s">
        <v>55</v>
      </c>
      <c r="D60" s="87" t="s">
        <v>123</v>
      </c>
      <c r="E60" s="95" t="s">
        <v>220</v>
      </c>
      <c r="F60" s="95">
        <v>8</v>
      </c>
      <c r="G60" s="95">
        <v>8.1999999999999993</v>
      </c>
      <c r="H60" s="95">
        <v>8.1999999999999993</v>
      </c>
      <c r="I60" s="95">
        <v>8.5</v>
      </c>
      <c r="J60" s="95">
        <v>8.9</v>
      </c>
      <c r="K60" s="95">
        <v>8.5</v>
      </c>
      <c r="L60" s="95">
        <v>8.5</v>
      </c>
      <c r="M60" s="95">
        <v>8.6</v>
      </c>
      <c r="N60" s="95">
        <v>8.8000000000000007</v>
      </c>
      <c r="O60" s="95">
        <v>9</v>
      </c>
      <c r="P60" s="95">
        <v>8.3000000000000007</v>
      </c>
      <c r="Q60" s="95">
        <v>8.4</v>
      </c>
      <c r="R60" s="87"/>
    </row>
    <row r="61" spans="1:18" ht="15.75" customHeight="1" x14ac:dyDescent="0.25">
      <c r="A61" s="95">
        <v>2108</v>
      </c>
      <c r="B61" s="87" t="s">
        <v>36</v>
      </c>
      <c r="C61" s="95" t="s">
        <v>55</v>
      </c>
      <c r="D61" s="87" t="s">
        <v>221</v>
      </c>
      <c r="E61" s="95" t="s">
        <v>222</v>
      </c>
      <c r="F61" s="95">
        <v>7.4</v>
      </c>
      <c r="G61" s="95">
        <v>7.8</v>
      </c>
      <c r="H61" s="95">
        <v>8.1</v>
      </c>
      <c r="I61" s="95">
        <v>8.4</v>
      </c>
      <c r="J61" s="95">
        <v>8.6</v>
      </c>
      <c r="K61" s="95">
        <v>8.3000000000000007</v>
      </c>
      <c r="L61" s="95">
        <v>8.3000000000000007</v>
      </c>
      <c r="M61" s="95">
        <v>8.5</v>
      </c>
      <c r="N61" s="95">
        <v>8.6999999999999993</v>
      </c>
      <c r="O61" s="95">
        <v>8.8000000000000007</v>
      </c>
      <c r="P61" s="95">
        <v>8.3000000000000007</v>
      </c>
      <c r="Q61" s="95">
        <v>8.3000000000000007</v>
      </c>
      <c r="R61" s="87"/>
    </row>
    <row r="62" spans="1:18" ht="15.75" customHeight="1" x14ac:dyDescent="0.25">
      <c r="A62" s="95">
        <v>2077</v>
      </c>
      <c r="B62" s="87" t="s">
        <v>388</v>
      </c>
      <c r="C62" s="95" t="s">
        <v>55</v>
      </c>
      <c r="D62" s="87" t="s">
        <v>232</v>
      </c>
      <c r="E62" s="95" t="s">
        <v>233</v>
      </c>
      <c r="F62" s="95">
        <v>7.1</v>
      </c>
      <c r="G62" s="95">
        <v>7.6</v>
      </c>
      <c r="H62" s="95">
        <v>7.8</v>
      </c>
      <c r="I62" s="95">
        <v>8</v>
      </c>
      <c r="J62" s="95">
        <v>8.5</v>
      </c>
      <c r="K62" s="95">
        <v>8</v>
      </c>
      <c r="L62" s="95">
        <v>8</v>
      </c>
      <c r="M62" s="95">
        <v>7.9</v>
      </c>
      <c r="N62" s="95">
        <v>8.3000000000000007</v>
      </c>
      <c r="O62" s="95">
        <v>8.4</v>
      </c>
      <c r="P62" s="95">
        <v>8.1999999999999993</v>
      </c>
      <c r="Q62" s="95">
        <v>8</v>
      </c>
      <c r="R62" s="87"/>
    </row>
    <row r="63" spans="1:18" ht="15.75" customHeight="1" x14ac:dyDescent="0.25">
      <c r="A63" s="95">
        <v>2225</v>
      </c>
      <c r="B63" s="87" t="s">
        <v>388</v>
      </c>
      <c r="C63" s="95" t="s">
        <v>55</v>
      </c>
      <c r="D63" s="87" t="s">
        <v>236</v>
      </c>
      <c r="E63" s="95" t="s">
        <v>233</v>
      </c>
      <c r="F63" s="95">
        <v>8.1999999999999993</v>
      </c>
      <c r="G63" s="95">
        <v>8.6</v>
      </c>
      <c r="H63" s="95">
        <v>8.9</v>
      </c>
      <c r="I63" s="95">
        <v>9</v>
      </c>
      <c r="J63" s="95">
        <v>9.1</v>
      </c>
      <c r="K63" s="95">
        <v>9</v>
      </c>
      <c r="L63" s="95">
        <v>9.1</v>
      </c>
      <c r="M63" s="95">
        <v>9</v>
      </c>
      <c r="N63" s="95">
        <v>9.1</v>
      </c>
      <c r="O63" s="95">
        <v>9.3000000000000007</v>
      </c>
      <c r="P63" s="95">
        <v>9.1</v>
      </c>
      <c r="Q63" s="95">
        <v>9</v>
      </c>
      <c r="R63" s="87"/>
    </row>
    <row r="64" spans="1:18" ht="15.75" customHeight="1" x14ac:dyDescent="0.25">
      <c r="A64" s="95">
        <v>2081</v>
      </c>
      <c r="B64" s="87" t="s">
        <v>388</v>
      </c>
      <c r="C64" s="95" t="s">
        <v>55</v>
      </c>
      <c r="D64" s="87" t="s">
        <v>234</v>
      </c>
      <c r="E64" s="95" t="s">
        <v>235</v>
      </c>
      <c r="F64" s="95">
        <v>6.7</v>
      </c>
      <c r="G64" s="95">
        <v>7.5</v>
      </c>
      <c r="H64" s="95">
        <v>7.7</v>
      </c>
      <c r="I64" s="95">
        <v>7.8</v>
      </c>
      <c r="J64" s="95">
        <v>8.4</v>
      </c>
      <c r="K64" s="95">
        <v>7.9</v>
      </c>
      <c r="L64" s="95">
        <v>7.8</v>
      </c>
      <c r="M64" s="95">
        <v>7.7</v>
      </c>
      <c r="N64" s="95">
        <v>8.1</v>
      </c>
      <c r="O64" s="95">
        <v>8.1999999999999993</v>
      </c>
      <c r="P64" s="95">
        <v>8.1</v>
      </c>
      <c r="Q64" s="95">
        <v>7.7</v>
      </c>
      <c r="R64" s="87"/>
    </row>
    <row r="65" spans="1:18" ht="15.75" customHeight="1" x14ac:dyDescent="0.25">
      <c r="A65" s="95">
        <v>2112</v>
      </c>
      <c r="B65" s="87" t="s">
        <v>388</v>
      </c>
      <c r="C65" s="95" t="s">
        <v>55</v>
      </c>
      <c r="D65" s="87" t="s">
        <v>237</v>
      </c>
      <c r="E65" s="95" t="s">
        <v>238</v>
      </c>
      <c r="F65" s="95">
        <v>7.6</v>
      </c>
      <c r="G65" s="95">
        <v>7.8</v>
      </c>
      <c r="H65" s="95">
        <v>8.1999999999999993</v>
      </c>
      <c r="I65" s="95">
        <v>8.3000000000000007</v>
      </c>
      <c r="J65" s="95">
        <v>8.6</v>
      </c>
      <c r="K65" s="95">
        <v>8.3000000000000007</v>
      </c>
      <c r="L65" s="95">
        <v>8.1999999999999993</v>
      </c>
      <c r="M65" s="95">
        <v>8.1</v>
      </c>
      <c r="N65" s="95">
        <v>8.4</v>
      </c>
      <c r="O65" s="95">
        <v>8.5</v>
      </c>
      <c r="P65" s="95">
        <v>8.1999999999999993</v>
      </c>
      <c r="Q65" s="95">
        <v>8.1999999999999993</v>
      </c>
      <c r="R65" s="87"/>
    </row>
    <row r="66" spans="1:18" ht="15.75" customHeight="1" x14ac:dyDescent="0.25">
      <c r="A66" s="95">
        <v>2204</v>
      </c>
      <c r="B66" s="87" t="s">
        <v>388</v>
      </c>
      <c r="C66" s="95" t="s">
        <v>55</v>
      </c>
      <c r="D66" s="87" t="s">
        <v>239</v>
      </c>
      <c r="E66" s="95" t="s">
        <v>238</v>
      </c>
      <c r="F66" s="95">
        <v>8</v>
      </c>
      <c r="G66" s="95">
        <v>8.5</v>
      </c>
      <c r="H66" s="95">
        <v>8.8000000000000007</v>
      </c>
      <c r="I66" s="95">
        <v>8.6999999999999993</v>
      </c>
      <c r="J66" s="95">
        <v>8.9</v>
      </c>
      <c r="K66" s="95">
        <v>9</v>
      </c>
      <c r="L66" s="95">
        <v>8.9</v>
      </c>
      <c r="M66" s="95">
        <v>8.9</v>
      </c>
      <c r="N66" s="95">
        <v>9</v>
      </c>
      <c r="O66" s="95">
        <v>9.1</v>
      </c>
      <c r="P66" s="95">
        <v>8.9</v>
      </c>
      <c r="Q66" s="95">
        <v>8.8000000000000007</v>
      </c>
      <c r="R66" s="87"/>
    </row>
    <row r="67" spans="1:18" ht="15.75" customHeight="1" x14ac:dyDescent="0.25">
      <c r="A67" s="95">
        <v>2131</v>
      </c>
      <c r="B67" s="87" t="s">
        <v>388</v>
      </c>
      <c r="C67" s="95" t="s">
        <v>55</v>
      </c>
      <c r="D67" s="87" t="s">
        <v>240</v>
      </c>
      <c r="E67" s="95" t="s">
        <v>241</v>
      </c>
      <c r="F67" s="95">
        <v>7.3</v>
      </c>
      <c r="G67" s="95">
        <v>8.1</v>
      </c>
      <c r="H67" s="95">
        <v>8</v>
      </c>
      <c r="I67" s="95">
        <v>8.4</v>
      </c>
      <c r="J67" s="95">
        <v>8.6999999999999993</v>
      </c>
      <c r="K67" s="95">
        <v>8.3000000000000007</v>
      </c>
      <c r="L67" s="95">
        <v>8.1999999999999993</v>
      </c>
      <c r="M67" s="95">
        <v>8.5</v>
      </c>
      <c r="N67" s="95">
        <v>8.6</v>
      </c>
      <c r="O67" s="95">
        <v>8.9</v>
      </c>
      <c r="P67" s="95">
        <v>8.4</v>
      </c>
      <c r="Q67" s="95">
        <v>8.1</v>
      </c>
      <c r="R67" s="87"/>
    </row>
    <row r="68" spans="1:18" ht="15.75" customHeight="1" x14ac:dyDescent="0.25">
      <c r="A68" s="95">
        <v>2203</v>
      </c>
      <c r="B68" s="87" t="s">
        <v>388</v>
      </c>
      <c r="C68" s="95" t="s">
        <v>55</v>
      </c>
      <c r="D68" s="87" t="s">
        <v>242</v>
      </c>
      <c r="E68" s="95" t="s">
        <v>243</v>
      </c>
      <c r="F68" s="95">
        <v>7.5</v>
      </c>
      <c r="G68" s="95">
        <v>7.6</v>
      </c>
      <c r="H68" s="95">
        <v>7.9</v>
      </c>
      <c r="I68" s="95">
        <v>8.1999999999999993</v>
      </c>
      <c r="J68" s="95">
        <v>8.4</v>
      </c>
      <c r="K68" s="95">
        <v>8.3000000000000007</v>
      </c>
      <c r="L68" s="95">
        <v>8.1999999999999993</v>
      </c>
      <c r="M68" s="95">
        <v>8.1</v>
      </c>
      <c r="N68" s="95">
        <v>8.4</v>
      </c>
      <c r="O68" s="95">
        <v>8.8000000000000007</v>
      </c>
      <c r="P68" s="95">
        <v>8.3000000000000007</v>
      </c>
      <c r="Q68" s="95">
        <v>8</v>
      </c>
      <c r="R68" s="87"/>
    </row>
    <row r="69" spans="1:18" ht="15.75" customHeight="1" x14ac:dyDescent="0.25">
      <c r="A69" s="95">
        <v>2164</v>
      </c>
      <c r="B69" s="87" t="s">
        <v>40</v>
      </c>
      <c r="C69" s="95" t="s">
        <v>55</v>
      </c>
      <c r="D69" s="87" t="s">
        <v>252</v>
      </c>
      <c r="E69" s="95" t="s">
        <v>253</v>
      </c>
      <c r="F69" s="95">
        <v>7.1</v>
      </c>
      <c r="G69" s="95">
        <v>7.7</v>
      </c>
      <c r="H69" s="95">
        <v>8</v>
      </c>
      <c r="I69" s="95">
        <v>8.1999999999999993</v>
      </c>
      <c r="J69" s="95">
        <v>8.4</v>
      </c>
      <c r="K69" s="95">
        <v>8.1</v>
      </c>
      <c r="L69" s="95">
        <v>8.1999999999999993</v>
      </c>
      <c r="M69" s="95">
        <v>8</v>
      </c>
      <c r="N69" s="95">
        <v>8.4</v>
      </c>
      <c r="O69" s="95">
        <v>8.5</v>
      </c>
      <c r="P69" s="95">
        <v>8.1</v>
      </c>
      <c r="Q69" s="95">
        <v>8.1999999999999993</v>
      </c>
      <c r="R69" s="87"/>
    </row>
    <row r="70" spans="1:18" ht="15.75" customHeight="1" x14ac:dyDescent="0.25">
      <c r="A70" s="95">
        <v>2128</v>
      </c>
      <c r="B70" s="87" t="s">
        <v>40</v>
      </c>
      <c r="C70" s="95" t="s">
        <v>55</v>
      </c>
      <c r="D70" s="87" t="s">
        <v>40</v>
      </c>
      <c r="E70" s="95" t="s">
        <v>254</v>
      </c>
      <c r="F70" s="95">
        <v>7</v>
      </c>
      <c r="G70" s="95">
        <v>7.8</v>
      </c>
      <c r="H70" s="95">
        <v>7.9</v>
      </c>
      <c r="I70" s="95">
        <v>7.9</v>
      </c>
      <c r="J70" s="95">
        <v>8.3000000000000007</v>
      </c>
      <c r="K70" s="95">
        <v>8.1999999999999993</v>
      </c>
      <c r="L70" s="95">
        <v>8.1999999999999993</v>
      </c>
      <c r="M70" s="95">
        <v>7.8</v>
      </c>
      <c r="N70" s="95">
        <v>8.1999999999999993</v>
      </c>
      <c r="O70" s="95">
        <v>8.4</v>
      </c>
      <c r="P70" s="95">
        <v>8.1999999999999993</v>
      </c>
      <c r="Q70" s="95">
        <v>8</v>
      </c>
      <c r="R70" s="87"/>
    </row>
    <row r="71" spans="1:18" ht="15.75" customHeight="1" x14ac:dyDescent="0.25">
      <c r="A71" s="95">
        <v>2118</v>
      </c>
      <c r="B71" s="87" t="s">
        <v>43</v>
      </c>
      <c r="C71" s="95" t="s">
        <v>55</v>
      </c>
      <c r="D71" s="87" t="s">
        <v>262</v>
      </c>
      <c r="E71" s="95" t="s">
        <v>263</v>
      </c>
      <c r="F71" s="95">
        <v>7.5</v>
      </c>
      <c r="G71" s="95">
        <v>7.9</v>
      </c>
      <c r="H71" s="95">
        <v>8</v>
      </c>
      <c r="I71" s="95">
        <v>8.1</v>
      </c>
      <c r="J71" s="95">
        <v>8.1</v>
      </c>
      <c r="K71" s="95">
        <v>8.1999999999999993</v>
      </c>
      <c r="L71" s="95">
        <v>8.1999999999999993</v>
      </c>
      <c r="M71" s="95">
        <v>8</v>
      </c>
      <c r="N71" s="95">
        <v>8.1999999999999993</v>
      </c>
      <c r="O71" s="95">
        <v>8.3000000000000007</v>
      </c>
      <c r="P71" s="95">
        <v>8.3000000000000007</v>
      </c>
      <c r="Q71" s="95">
        <v>8</v>
      </c>
      <c r="R71" s="87"/>
    </row>
    <row r="72" spans="1:18" ht="15.75" customHeight="1" x14ac:dyDescent="0.25">
      <c r="A72" s="169">
        <v>2246</v>
      </c>
      <c r="B72" s="87" t="s">
        <v>43</v>
      </c>
      <c r="C72" s="95" t="s">
        <v>55</v>
      </c>
      <c r="D72" s="87" t="s">
        <v>396</v>
      </c>
      <c r="E72" s="95" t="s">
        <v>263</v>
      </c>
      <c r="F72" s="95">
        <v>8</v>
      </c>
      <c r="G72" s="95">
        <v>8.6</v>
      </c>
      <c r="H72" s="95">
        <v>8.9</v>
      </c>
      <c r="I72" s="95">
        <v>8.9</v>
      </c>
      <c r="J72" s="95">
        <v>9</v>
      </c>
      <c r="K72" s="95">
        <v>9</v>
      </c>
      <c r="L72" s="95">
        <v>9</v>
      </c>
      <c r="M72" s="95">
        <v>8.9</v>
      </c>
      <c r="N72" s="95">
        <v>8.9</v>
      </c>
      <c r="O72" s="95">
        <v>9.3000000000000007</v>
      </c>
      <c r="P72" s="95">
        <v>9.1</v>
      </c>
      <c r="Q72" s="95">
        <v>8.9</v>
      </c>
      <c r="R72" s="87" t="s">
        <v>58</v>
      </c>
    </row>
    <row r="73" spans="1:18" ht="15.75" customHeight="1" x14ac:dyDescent="0.25">
      <c r="A73" s="95">
        <v>2120</v>
      </c>
      <c r="B73" s="87" t="s">
        <v>43</v>
      </c>
      <c r="C73" s="95" t="s">
        <v>55</v>
      </c>
      <c r="D73" s="87" t="s">
        <v>264</v>
      </c>
      <c r="E73" s="95" t="s">
        <v>261</v>
      </c>
      <c r="F73" s="95">
        <v>7.9</v>
      </c>
      <c r="G73" s="95">
        <v>8.1999999999999993</v>
      </c>
      <c r="H73" s="95">
        <v>8.5</v>
      </c>
      <c r="I73" s="95">
        <v>8.5</v>
      </c>
      <c r="J73" s="95">
        <v>8.6999999999999993</v>
      </c>
      <c r="K73" s="95">
        <v>8.6</v>
      </c>
      <c r="L73" s="95">
        <v>8.6</v>
      </c>
      <c r="M73" s="95">
        <v>8.5</v>
      </c>
      <c r="N73" s="95">
        <v>8.6</v>
      </c>
      <c r="O73" s="95">
        <v>8.8000000000000007</v>
      </c>
      <c r="P73" s="95">
        <v>8.6999999999999993</v>
      </c>
      <c r="Q73" s="95">
        <v>8.5</v>
      </c>
      <c r="R73" s="87"/>
    </row>
    <row r="74" spans="1:18" ht="15.75" customHeight="1" x14ac:dyDescent="0.25">
      <c r="A74" s="95">
        <v>2220</v>
      </c>
      <c r="B74" s="87" t="s">
        <v>43</v>
      </c>
      <c r="C74" s="95" t="s">
        <v>55</v>
      </c>
      <c r="D74" s="87" t="s">
        <v>265</v>
      </c>
      <c r="E74" s="95" t="s">
        <v>261</v>
      </c>
      <c r="F74" s="95">
        <v>8.4</v>
      </c>
      <c r="G74" s="95">
        <v>8.6999999999999993</v>
      </c>
      <c r="H74" s="95">
        <v>8.9</v>
      </c>
      <c r="I74" s="95">
        <v>9</v>
      </c>
      <c r="J74" s="95">
        <v>9.1</v>
      </c>
      <c r="K74" s="95">
        <v>9</v>
      </c>
      <c r="L74" s="95">
        <v>9.1</v>
      </c>
      <c r="M74" s="95">
        <v>8.9</v>
      </c>
      <c r="N74" s="95">
        <v>9</v>
      </c>
      <c r="O74" s="95">
        <v>9</v>
      </c>
      <c r="P74" s="95">
        <v>9.1</v>
      </c>
      <c r="Q74" s="95">
        <v>9</v>
      </c>
      <c r="R74" s="87"/>
    </row>
    <row r="75" spans="1:18" ht="15.75" customHeight="1" x14ac:dyDescent="0.25">
      <c r="A75" s="95">
        <v>2121</v>
      </c>
      <c r="B75" s="87" t="s">
        <v>43</v>
      </c>
      <c r="C75" s="95" t="s">
        <v>55</v>
      </c>
      <c r="D75" s="87" t="s">
        <v>266</v>
      </c>
      <c r="E75" s="95" t="s">
        <v>267</v>
      </c>
      <c r="F75" s="95">
        <v>7.4</v>
      </c>
      <c r="G75" s="95">
        <v>7.9</v>
      </c>
      <c r="H75" s="95">
        <v>8.1</v>
      </c>
      <c r="I75" s="95">
        <v>8.3000000000000007</v>
      </c>
      <c r="J75" s="95">
        <v>8.6</v>
      </c>
      <c r="K75" s="95">
        <v>8.1</v>
      </c>
      <c r="L75" s="95">
        <v>8.1</v>
      </c>
      <c r="M75" s="95">
        <v>8.1</v>
      </c>
      <c r="N75" s="95">
        <v>8.5</v>
      </c>
      <c r="O75" s="95">
        <v>8.5</v>
      </c>
      <c r="P75" s="95">
        <v>8.1999999999999993</v>
      </c>
      <c r="Q75" s="95">
        <v>8</v>
      </c>
      <c r="R75" s="87"/>
    </row>
    <row r="76" spans="1:18" ht="15.75" customHeight="1" x14ac:dyDescent="0.25">
      <c r="A76" s="95">
        <v>2199</v>
      </c>
      <c r="B76" s="87" t="s">
        <v>39</v>
      </c>
      <c r="C76" s="95" t="s">
        <v>55</v>
      </c>
      <c r="D76" s="87" t="s">
        <v>279</v>
      </c>
      <c r="E76" s="95" t="s">
        <v>280</v>
      </c>
      <c r="F76" s="95">
        <v>7.5</v>
      </c>
      <c r="G76" s="95">
        <v>8.1</v>
      </c>
      <c r="H76" s="95">
        <v>8.1</v>
      </c>
      <c r="I76" s="95">
        <v>8</v>
      </c>
      <c r="J76" s="95">
        <v>8.4</v>
      </c>
      <c r="K76" s="95">
        <v>8.1999999999999993</v>
      </c>
      <c r="L76" s="95">
        <v>8.1</v>
      </c>
      <c r="M76" s="95">
        <v>8.3000000000000007</v>
      </c>
      <c r="N76" s="95">
        <v>8.3000000000000007</v>
      </c>
      <c r="O76" s="95">
        <v>8.6</v>
      </c>
      <c r="P76" s="95">
        <v>8.3000000000000007</v>
      </c>
      <c r="Q76" s="95">
        <v>8</v>
      </c>
      <c r="R76" s="87"/>
    </row>
    <row r="77" spans="1:18" ht="15.75" customHeight="1" x14ac:dyDescent="0.25">
      <c r="A77" s="95">
        <v>2099</v>
      </c>
      <c r="B77" s="87" t="s">
        <v>39</v>
      </c>
      <c r="C77" s="95" t="s">
        <v>55</v>
      </c>
      <c r="D77" s="87" t="s">
        <v>281</v>
      </c>
      <c r="E77" s="95" t="s">
        <v>282</v>
      </c>
      <c r="F77" s="95">
        <v>7.4</v>
      </c>
      <c r="G77" s="95">
        <v>8</v>
      </c>
      <c r="H77" s="95">
        <v>8.3000000000000007</v>
      </c>
      <c r="I77" s="95">
        <v>8.3000000000000007</v>
      </c>
      <c r="J77" s="95">
        <v>8.8000000000000007</v>
      </c>
      <c r="K77" s="95">
        <v>8.4</v>
      </c>
      <c r="L77" s="95">
        <v>8.4</v>
      </c>
      <c r="M77" s="95">
        <v>8.1</v>
      </c>
      <c r="N77" s="95">
        <v>8.5</v>
      </c>
      <c r="O77" s="95">
        <v>8.8000000000000007</v>
      </c>
      <c r="P77" s="95">
        <v>8.6</v>
      </c>
      <c r="Q77" s="95">
        <v>8.1999999999999993</v>
      </c>
      <c r="R77" s="87"/>
    </row>
    <row r="78" spans="1:18" ht="15.75" customHeight="1" x14ac:dyDescent="0.25">
      <c r="A78" s="95">
        <v>2197</v>
      </c>
      <c r="B78" s="87" t="s">
        <v>39</v>
      </c>
      <c r="C78" s="95" t="s">
        <v>55</v>
      </c>
      <c r="D78" s="87" t="s">
        <v>283</v>
      </c>
      <c r="E78" s="95" t="s">
        <v>284</v>
      </c>
      <c r="F78" s="95">
        <v>7.8</v>
      </c>
      <c r="G78" s="95">
        <v>7.9</v>
      </c>
      <c r="H78" s="95">
        <v>8</v>
      </c>
      <c r="I78" s="95">
        <v>8.1999999999999993</v>
      </c>
      <c r="J78" s="95">
        <v>8.6999999999999993</v>
      </c>
      <c r="K78" s="95">
        <v>8.1999999999999993</v>
      </c>
      <c r="L78" s="95">
        <v>8.1999999999999993</v>
      </c>
      <c r="M78" s="95">
        <v>8.1999999999999993</v>
      </c>
      <c r="N78" s="95">
        <v>8.6</v>
      </c>
      <c r="O78" s="95">
        <v>8.8000000000000007</v>
      </c>
      <c r="P78" s="95">
        <v>8.5</v>
      </c>
      <c r="Q78" s="95">
        <v>8.1</v>
      </c>
      <c r="R78" s="87"/>
    </row>
    <row r="79" spans="1:18" ht="15.75" customHeight="1" x14ac:dyDescent="0.25">
      <c r="A79" s="95">
        <v>2198</v>
      </c>
      <c r="B79" s="87" t="s">
        <v>39</v>
      </c>
      <c r="C79" s="95" t="s">
        <v>55</v>
      </c>
      <c r="D79" s="87" t="s">
        <v>283</v>
      </c>
      <c r="E79" s="95" t="s">
        <v>285</v>
      </c>
      <c r="F79" s="95">
        <v>7.6</v>
      </c>
      <c r="G79" s="95">
        <v>7.8</v>
      </c>
      <c r="H79" s="95">
        <v>7.8</v>
      </c>
      <c r="I79" s="95">
        <v>8.1</v>
      </c>
      <c r="J79" s="95">
        <v>8.5</v>
      </c>
      <c r="K79" s="95">
        <v>8.1</v>
      </c>
      <c r="L79" s="95">
        <v>8.1</v>
      </c>
      <c r="M79" s="95">
        <v>8</v>
      </c>
      <c r="N79" s="95">
        <v>8.4</v>
      </c>
      <c r="O79" s="95">
        <v>8.6</v>
      </c>
      <c r="P79" s="95">
        <v>8.1999999999999993</v>
      </c>
      <c r="Q79" s="95">
        <v>8</v>
      </c>
      <c r="R79" s="87"/>
    </row>
    <row r="80" spans="1:18" ht="15.75" customHeight="1" x14ac:dyDescent="0.25">
      <c r="A80" s="95">
        <v>2239</v>
      </c>
      <c r="B80" s="87" t="s">
        <v>39</v>
      </c>
      <c r="C80" s="95" t="s">
        <v>55</v>
      </c>
      <c r="D80" s="87" t="s">
        <v>286</v>
      </c>
      <c r="E80" s="95" t="s">
        <v>284</v>
      </c>
      <c r="F80" s="95">
        <v>8.3000000000000007</v>
      </c>
      <c r="G80" s="95">
        <v>8.6999999999999993</v>
      </c>
      <c r="H80" s="95">
        <v>9.1</v>
      </c>
      <c r="I80" s="95">
        <v>9.1</v>
      </c>
      <c r="J80" s="95">
        <v>9.3000000000000007</v>
      </c>
      <c r="K80" s="95">
        <v>9.1</v>
      </c>
      <c r="L80" s="95">
        <v>9.1999999999999993</v>
      </c>
      <c r="M80" s="95">
        <v>8.9</v>
      </c>
      <c r="N80" s="95">
        <v>9.1999999999999993</v>
      </c>
      <c r="O80" s="95">
        <v>9.3000000000000007</v>
      </c>
      <c r="P80" s="95">
        <v>9</v>
      </c>
      <c r="Q80" s="95">
        <v>9.1</v>
      </c>
      <c r="R80" s="87" t="s">
        <v>59</v>
      </c>
    </row>
    <row r="81" spans="1:18" ht="15.75" customHeight="1" x14ac:dyDescent="0.25">
      <c r="A81" s="95">
        <v>2240</v>
      </c>
      <c r="B81" s="87" t="s">
        <v>39</v>
      </c>
      <c r="C81" s="95" t="s">
        <v>55</v>
      </c>
      <c r="D81" s="87" t="s">
        <v>286</v>
      </c>
      <c r="E81" s="95" t="s">
        <v>285</v>
      </c>
      <c r="F81" s="95">
        <v>8.5</v>
      </c>
      <c r="G81" s="95">
        <v>8.8000000000000007</v>
      </c>
      <c r="H81" s="95">
        <v>8.8000000000000007</v>
      </c>
      <c r="I81" s="95">
        <v>8.8000000000000007</v>
      </c>
      <c r="J81" s="95">
        <v>9.1</v>
      </c>
      <c r="K81" s="95">
        <v>8.9</v>
      </c>
      <c r="L81" s="95">
        <v>9.1999999999999993</v>
      </c>
      <c r="M81" s="95">
        <v>8.9</v>
      </c>
      <c r="N81" s="95">
        <v>9.1999999999999993</v>
      </c>
      <c r="O81" s="95">
        <v>9.4</v>
      </c>
      <c r="P81" s="95">
        <v>9</v>
      </c>
      <c r="Q81" s="95">
        <v>9</v>
      </c>
      <c r="R81" s="87" t="s">
        <v>59</v>
      </c>
    </row>
    <row r="82" spans="1:18" ht="15.75" customHeight="1" x14ac:dyDescent="0.25">
      <c r="A82" s="95">
        <v>2184</v>
      </c>
      <c r="B82" s="87" t="s">
        <v>39</v>
      </c>
      <c r="C82" s="95" t="s">
        <v>55</v>
      </c>
      <c r="D82" s="87" t="s">
        <v>287</v>
      </c>
      <c r="E82" s="95" t="s">
        <v>288</v>
      </c>
      <c r="F82" s="95">
        <v>7.5</v>
      </c>
      <c r="G82" s="95">
        <v>8</v>
      </c>
      <c r="H82" s="95">
        <v>8.4</v>
      </c>
      <c r="I82" s="95">
        <v>8.4</v>
      </c>
      <c r="J82" s="95">
        <v>8.8000000000000007</v>
      </c>
      <c r="K82" s="95">
        <v>8.5</v>
      </c>
      <c r="L82" s="95">
        <v>8.5</v>
      </c>
      <c r="M82" s="95">
        <v>8.3000000000000007</v>
      </c>
      <c r="N82" s="95">
        <v>8.6</v>
      </c>
      <c r="O82" s="95">
        <v>8.8000000000000007</v>
      </c>
      <c r="P82" s="95">
        <v>8.5</v>
      </c>
      <c r="Q82" s="95">
        <v>8.3000000000000007</v>
      </c>
      <c r="R82" s="87"/>
    </row>
    <row r="83" spans="1:18" ht="15.75" customHeight="1" x14ac:dyDescent="0.25">
      <c r="B83" s="34"/>
      <c r="D83" s="34"/>
      <c r="E83" s="35"/>
      <c r="N83" s="110"/>
    </row>
    <row r="84" spans="1:18" ht="15.75" customHeight="1" x14ac:dyDescent="0.25">
      <c r="B84" s="34"/>
      <c r="D84" s="34"/>
      <c r="E84" s="35"/>
      <c r="N84" s="110"/>
    </row>
    <row r="85" spans="1:18" ht="15.75" customHeight="1" x14ac:dyDescent="0.25">
      <c r="A85" s="146"/>
      <c r="B85" s="145" t="s">
        <v>398</v>
      </c>
      <c r="E85" s="35"/>
    </row>
    <row r="86" spans="1:18" ht="15.75" customHeight="1" x14ac:dyDescent="0.25">
      <c r="A86"/>
      <c r="E86" s="35"/>
    </row>
    <row r="87" spans="1:18" ht="15.75" customHeight="1" x14ac:dyDescent="0.25">
      <c r="A87"/>
      <c r="B87" s="145"/>
      <c r="E87" s="35"/>
    </row>
    <row r="88" spans="1:18" ht="15.75" customHeight="1" x14ac:dyDescent="0.25">
      <c r="E88" s="35"/>
    </row>
    <row r="89" spans="1:18" ht="15.75" customHeight="1" x14ac:dyDescent="0.25">
      <c r="E89" s="35"/>
    </row>
    <row r="90" spans="1:18" ht="15.75" customHeight="1" x14ac:dyDescent="0.25">
      <c r="E90" s="35"/>
    </row>
    <row r="91" spans="1:18" ht="15.75" customHeight="1" x14ac:dyDescent="0.25">
      <c r="E91" s="35"/>
    </row>
    <row r="92" spans="1:18" ht="15.75" customHeight="1" x14ac:dyDescent="0.25">
      <c r="E92" s="35"/>
    </row>
    <row r="93" spans="1:18" ht="15.75" customHeight="1" x14ac:dyDescent="0.25">
      <c r="E93" s="35"/>
    </row>
    <row r="94" spans="1:18" ht="15.75" customHeight="1" x14ac:dyDescent="0.25">
      <c r="E94" s="35"/>
    </row>
    <row r="95" spans="1:18" ht="15.75" customHeight="1" x14ac:dyDescent="0.25">
      <c r="E95" s="35"/>
    </row>
    <row r="96" spans="1:18" ht="15.75" customHeight="1" x14ac:dyDescent="0.25">
      <c r="E96" s="35"/>
    </row>
    <row r="97" spans="5:5" ht="15.75" customHeight="1" x14ac:dyDescent="0.25">
      <c r="E97" s="35"/>
    </row>
    <row r="98" spans="5:5" ht="15.75" customHeight="1" x14ac:dyDescent="0.25">
      <c r="E98" s="35"/>
    </row>
    <row r="99" spans="5:5" ht="15.75" customHeight="1" x14ac:dyDescent="0.25">
      <c r="E99" s="35"/>
    </row>
    <row r="100" spans="5:5" ht="15.75" customHeight="1" x14ac:dyDescent="0.25">
      <c r="E100" s="35"/>
    </row>
    <row r="101" spans="5:5" ht="15.75" customHeight="1" x14ac:dyDescent="0.25">
      <c r="E101" s="35"/>
    </row>
    <row r="102" spans="5:5" ht="15.75" customHeight="1" x14ac:dyDescent="0.25">
      <c r="E102" s="35"/>
    </row>
    <row r="103" spans="5:5" ht="15.75" customHeight="1" x14ac:dyDescent="0.25">
      <c r="E103" s="35"/>
    </row>
    <row r="104" spans="5:5" ht="15.75" customHeight="1" x14ac:dyDescent="0.25">
      <c r="E104" s="35"/>
    </row>
    <row r="105" spans="5:5" ht="15.75" customHeight="1" x14ac:dyDescent="0.25">
      <c r="E105" s="35"/>
    </row>
    <row r="106" spans="5:5" ht="15.75" customHeight="1" x14ac:dyDescent="0.25">
      <c r="E106" s="35"/>
    </row>
    <row r="107" spans="5:5" ht="15.75" customHeight="1" x14ac:dyDescent="0.25">
      <c r="E107" s="35"/>
    </row>
    <row r="108" spans="5:5" ht="15.75" customHeight="1" x14ac:dyDescent="0.25">
      <c r="E108" s="35"/>
    </row>
    <row r="109" spans="5:5" ht="15.75" customHeight="1" x14ac:dyDescent="0.25">
      <c r="E109" s="35"/>
    </row>
    <row r="110" spans="5:5" ht="15.75" customHeight="1" x14ac:dyDescent="0.25">
      <c r="E110" s="35"/>
    </row>
    <row r="111" spans="5:5" ht="15.75" customHeight="1" x14ac:dyDescent="0.25">
      <c r="E111" s="35"/>
    </row>
    <row r="112" spans="5:5" ht="15.75" customHeight="1" x14ac:dyDescent="0.25">
      <c r="E112" s="35"/>
    </row>
    <row r="113" spans="5:5" ht="15.75" customHeight="1" x14ac:dyDescent="0.25">
      <c r="E113" s="35"/>
    </row>
    <row r="114" spans="5:5" ht="15.75" customHeight="1" x14ac:dyDescent="0.25">
      <c r="E114" s="35"/>
    </row>
    <row r="115" spans="5:5" ht="15.75" customHeight="1" x14ac:dyDescent="0.25">
      <c r="E115" s="35"/>
    </row>
    <row r="116" spans="5:5" ht="15.75" customHeight="1" x14ac:dyDescent="0.25">
      <c r="E116" s="35"/>
    </row>
    <row r="117" spans="5:5" ht="15.75" customHeight="1" x14ac:dyDescent="0.25">
      <c r="E117" s="35"/>
    </row>
    <row r="118" spans="5:5" ht="15.75" customHeight="1" x14ac:dyDescent="0.25">
      <c r="E118" s="35"/>
    </row>
    <row r="119" spans="5:5" ht="15.75" customHeight="1" x14ac:dyDescent="0.25">
      <c r="E119" s="35"/>
    </row>
    <row r="120" spans="5:5" ht="15.75" customHeight="1" x14ac:dyDescent="0.25">
      <c r="E120" s="35"/>
    </row>
    <row r="121" spans="5:5" ht="15.75" customHeight="1" x14ac:dyDescent="0.25">
      <c r="E121" s="35"/>
    </row>
    <row r="122" spans="5:5" ht="15.75" customHeight="1" x14ac:dyDescent="0.25">
      <c r="E122" s="35"/>
    </row>
    <row r="123" spans="5:5" ht="15.75" customHeight="1" x14ac:dyDescent="0.25">
      <c r="E123" s="35"/>
    </row>
    <row r="124" spans="5:5" ht="15.75" customHeight="1" x14ac:dyDescent="0.25">
      <c r="E124" s="35"/>
    </row>
    <row r="125" spans="5:5" ht="15.75" customHeight="1" x14ac:dyDescent="0.25">
      <c r="E125" s="35"/>
    </row>
    <row r="126" spans="5:5" ht="15.75" customHeight="1" x14ac:dyDescent="0.25">
      <c r="E126" s="35"/>
    </row>
    <row r="127" spans="5:5" ht="15.75" customHeight="1" x14ac:dyDescent="0.25">
      <c r="E127" s="35"/>
    </row>
    <row r="128" spans="5:5" ht="15.75" customHeight="1" x14ac:dyDescent="0.25">
      <c r="E128" s="35"/>
    </row>
    <row r="129" spans="5:5" ht="15.75" customHeight="1" x14ac:dyDescent="0.25">
      <c r="E129" s="35"/>
    </row>
    <row r="130" spans="5:5" ht="15.75" customHeight="1" x14ac:dyDescent="0.25">
      <c r="E130" s="35"/>
    </row>
    <row r="131" spans="5:5" ht="15.75" customHeight="1" x14ac:dyDescent="0.25">
      <c r="E131" s="35"/>
    </row>
    <row r="132" spans="5:5" ht="15.75" customHeight="1" x14ac:dyDescent="0.25">
      <c r="E132" s="35"/>
    </row>
    <row r="133" spans="5:5" ht="15.75" customHeight="1" x14ac:dyDescent="0.25">
      <c r="E133" s="35"/>
    </row>
    <row r="134" spans="5:5" ht="15.75" customHeight="1" x14ac:dyDescent="0.25">
      <c r="E134" s="35"/>
    </row>
    <row r="135" spans="5:5" ht="15.75" customHeight="1" x14ac:dyDescent="0.25">
      <c r="E135" s="35"/>
    </row>
    <row r="136" spans="5:5" ht="15.75" customHeight="1" x14ac:dyDescent="0.25">
      <c r="E136" s="35"/>
    </row>
    <row r="137" spans="5:5" ht="15.75" customHeight="1" x14ac:dyDescent="0.25">
      <c r="E137" s="35"/>
    </row>
    <row r="138" spans="5:5" ht="15.75" customHeight="1" x14ac:dyDescent="0.25">
      <c r="E138" s="35"/>
    </row>
    <row r="139" spans="5:5" ht="15.75" customHeight="1" x14ac:dyDescent="0.25">
      <c r="E139" s="35"/>
    </row>
    <row r="140" spans="5:5" ht="15.75" customHeight="1" x14ac:dyDescent="0.25">
      <c r="E140" s="35"/>
    </row>
    <row r="141" spans="5:5" ht="15.75" customHeight="1" x14ac:dyDescent="0.25">
      <c r="E141" s="35"/>
    </row>
    <row r="142" spans="5:5" ht="15.75" customHeight="1" x14ac:dyDescent="0.25">
      <c r="E142" s="35"/>
    </row>
    <row r="143" spans="5:5" ht="15.75" customHeight="1" x14ac:dyDescent="0.25">
      <c r="E143" s="35"/>
    </row>
    <row r="144" spans="5:5" ht="15.75" customHeight="1" x14ac:dyDescent="0.25">
      <c r="E144" s="35"/>
    </row>
    <row r="145" spans="5:5" ht="15.75" customHeight="1" x14ac:dyDescent="0.25">
      <c r="E145" s="35"/>
    </row>
    <row r="146" spans="5:5" ht="15.75" customHeight="1" x14ac:dyDescent="0.25">
      <c r="E146" s="35"/>
    </row>
    <row r="147" spans="5:5" ht="15.75" customHeight="1" x14ac:dyDescent="0.25">
      <c r="E147" s="35"/>
    </row>
    <row r="148" spans="5:5" ht="15.75" customHeight="1" x14ac:dyDescent="0.25">
      <c r="E148" s="35"/>
    </row>
    <row r="149" spans="5:5" ht="15.75" customHeight="1" x14ac:dyDescent="0.25">
      <c r="E149" s="35"/>
    </row>
    <row r="150" spans="5:5" ht="15.75" customHeight="1" x14ac:dyDescent="0.25">
      <c r="E150" s="35"/>
    </row>
    <row r="151" spans="5:5" ht="15.75" customHeight="1" x14ac:dyDescent="0.25">
      <c r="E151" s="35"/>
    </row>
    <row r="152" spans="5:5" ht="15.75" customHeight="1" x14ac:dyDescent="0.25">
      <c r="E152" s="35"/>
    </row>
    <row r="153" spans="5:5" ht="15.75" customHeight="1" x14ac:dyDescent="0.25">
      <c r="E153" s="35"/>
    </row>
    <row r="154" spans="5:5" ht="15.75" customHeight="1" x14ac:dyDescent="0.25">
      <c r="E154" s="35"/>
    </row>
    <row r="155" spans="5:5" ht="15.75" customHeight="1" x14ac:dyDescent="0.25">
      <c r="E155" s="35"/>
    </row>
    <row r="156" spans="5:5" ht="15.75" customHeight="1" x14ac:dyDescent="0.25">
      <c r="E156" s="35"/>
    </row>
    <row r="157" spans="5:5" ht="15.75" customHeight="1" x14ac:dyDescent="0.25">
      <c r="E157" s="35"/>
    </row>
    <row r="158" spans="5:5" ht="15.75" customHeight="1" x14ac:dyDescent="0.25">
      <c r="E158" s="35"/>
    </row>
    <row r="159" spans="5:5" ht="15.75" customHeight="1" x14ac:dyDescent="0.25">
      <c r="E159" s="35"/>
    </row>
    <row r="160" spans="5:5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sortState xmlns:xlrd2="http://schemas.microsoft.com/office/spreadsheetml/2017/richdata2" ref="A3:R82">
    <sortCondition ref="B3:B82"/>
    <sortCondition ref="D3:D82"/>
  </sortState>
  <pageMargins left="0.25" right="0.25" top="0.75" bottom="0.75" header="0.3" footer="0.3"/>
  <pageSetup paperSize="8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AP998"/>
  <sheetViews>
    <sheetView topLeftCell="B1" zoomScaleNormal="100" zoomScaleSheetLayoutView="50" workbookViewId="0">
      <selection activeCell="B23" sqref="B23"/>
    </sheetView>
  </sheetViews>
  <sheetFormatPr defaultColWidth="14.42578125" defaultRowHeight="15" customHeight="1" x14ac:dyDescent="0.25"/>
  <cols>
    <col min="1" max="1" width="8.85546875" hidden="1" customWidth="1"/>
    <col min="2" max="2" width="64.42578125" customWidth="1"/>
    <col min="3" max="3" width="8.85546875" customWidth="1"/>
    <col min="4" max="4" width="69.42578125" customWidth="1"/>
    <col min="5" max="5" width="9.42578125" customWidth="1"/>
    <col min="6" max="41" width="8.5703125" customWidth="1"/>
    <col min="42" max="42" width="14.140625" customWidth="1"/>
  </cols>
  <sheetData>
    <row r="1" spans="1:42" ht="27" customHeight="1" x14ac:dyDescent="0.25">
      <c r="B1" s="291" t="s">
        <v>402</v>
      </c>
      <c r="C1" s="291"/>
      <c r="D1" s="289"/>
    </row>
    <row r="2" spans="1:42" ht="28.5" customHeight="1" x14ac:dyDescent="0.25">
      <c r="A2" s="149" t="s">
        <v>49</v>
      </c>
      <c r="B2" s="131" t="s">
        <v>50</v>
      </c>
      <c r="C2" s="1" t="s">
        <v>302</v>
      </c>
      <c r="D2" s="1" t="s">
        <v>341</v>
      </c>
      <c r="E2" s="1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296" t="s">
        <v>427</v>
      </c>
      <c r="AB2" s="297"/>
      <c r="AC2" s="298"/>
      <c r="AD2" s="299" t="s">
        <v>428</v>
      </c>
      <c r="AE2" s="300"/>
      <c r="AF2" s="301"/>
      <c r="AG2" s="296" t="s">
        <v>429</v>
      </c>
      <c r="AH2" s="297"/>
      <c r="AI2" s="298"/>
      <c r="AJ2" s="296" t="s">
        <v>430</v>
      </c>
      <c r="AK2" s="297"/>
      <c r="AL2" s="298"/>
      <c r="AM2" s="296" t="s">
        <v>431</v>
      </c>
      <c r="AN2" s="297"/>
      <c r="AO2" s="298"/>
      <c r="AP2" s="294" t="s">
        <v>363</v>
      </c>
    </row>
    <row r="3" spans="1:42" x14ac:dyDescent="0.25">
      <c r="A3" s="108"/>
      <c r="B3" s="37"/>
      <c r="C3" s="1"/>
      <c r="D3" s="37"/>
      <c r="E3" s="38"/>
      <c r="F3" s="39" t="s">
        <v>401</v>
      </c>
      <c r="G3" s="39" t="s">
        <v>357</v>
      </c>
      <c r="H3" s="39" t="s">
        <v>342</v>
      </c>
      <c r="I3" s="39" t="s">
        <v>401</v>
      </c>
      <c r="J3" s="39" t="s">
        <v>357</v>
      </c>
      <c r="K3" s="39" t="s">
        <v>342</v>
      </c>
      <c r="L3" s="39" t="s">
        <v>401</v>
      </c>
      <c r="M3" s="39" t="s">
        <v>357</v>
      </c>
      <c r="N3" s="39" t="s">
        <v>342</v>
      </c>
      <c r="O3" s="39" t="s">
        <v>401</v>
      </c>
      <c r="P3" s="39" t="s">
        <v>357</v>
      </c>
      <c r="Q3" s="39" t="s">
        <v>342</v>
      </c>
      <c r="R3" s="39" t="s">
        <v>401</v>
      </c>
      <c r="S3" s="39" t="s">
        <v>357</v>
      </c>
      <c r="T3" s="39" t="s">
        <v>342</v>
      </c>
      <c r="U3" s="39" t="s">
        <v>401</v>
      </c>
      <c r="V3" s="39" t="s">
        <v>357</v>
      </c>
      <c r="W3" s="39" t="s">
        <v>342</v>
      </c>
      <c r="X3" s="39" t="s">
        <v>401</v>
      </c>
      <c r="Y3" s="39" t="s">
        <v>357</v>
      </c>
      <c r="Z3" s="39" t="s">
        <v>342</v>
      </c>
      <c r="AA3" s="39" t="s">
        <v>401</v>
      </c>
      <c r="AB3" s="39" t="s">
        <v>357</v>
      </c>
      <c r="AC3" s="39" t="s">
        <v>342</v>
      </c>
      <c r="AD3" s="39" t="s">
        <v>401</v>
      </c>
      <c r="AE3" s="39" t="s">
        <v>357</v>
      </c>
      <c r="AF3" s="39" t="s">
        <v>342</v>
      </c>
      <c r="AG3" s="39" t="s">
        <v>401</v>
      </c>
      <c r="AH3" s="39" t="s">
        <v>357</v>
      </c>
      <c r="AI3" s="39" t="s">
        <v>342</v>
      </c>
      <c r="AJ3" s="39" t="s">
        <v>401</v>
      </c>
      <c r="AK3" s="39" t="s">
        <v>357</v>
      </c>
      <c r="AL3" s="39" t="s">
        <v>342</v>
      </c>
      <c r="AM3" s="39" t="s">
        <v>401</v>
      </c>
      <c r="AN3" s="39" t="s">
        <v>357</v>
      </c>
      <c r="AO3" s="39" t="s">
        <v>342</v>
      </c>
      <c r="AP3" s="295"/>
    </row>
    <row r="4" spans="1:42" x14ac:dyDescent="0.25">
      <c r="A4" s="98">
        <v>2228</v>
      </c>
      <c r="B4" s="7" t="s">
        <v>33</v>
      </c>
      <c r="C4" s="8" t="s">
        <v>55</v>
      </c>
      <c r="D4" s="99" t="s">
        <v>57</v>
      </c>
      <c r="E4" s="9" t="s">
        <v>56</v>
      </c>
      <c r="F4" s="8">
        <v>9.3000000000000007</v>
      </c>
      <c r="G4" s="8">
        <v>8.6999999999999993</v>
      </c>
      <c r="H4" s="8">
        <v>8.6999999999999993</v>
      </c>
      <c r="I4" s="8">
        <v>9.4</v>
      </c>
      <c r="J4" s="8">
        <v>8.5</v>
      </c>
      <c r="K4" s="8">
        <v>8.8000000000000007</v>
      </c>
      <c r="L4" s="8">
        <v>9.5</v>
      </c>
      <c r="M4" s="8">
        <v>9</v>
      </c>
      <c r="N4" s="8">
        <v>8.9</v>
      </c>
      <c r="O4" s="8">
        <v>10</v>
      </c>
      <c r="P4" s="8">
        <v>9.5</v>
      </c>
      <c r="Q4" s="8">
        <v>9.3000000000000007</v>
      </c>
      <c r="R4" s="8">
        <v>10</v>
      </c>
      <c r="S4" s="8">
        <v>9.6</v>
      </c>
      <c r="T4" s="8">
        <v>9.6</v>
      </c>
      <c r="U4" s="8">
        <v>9.6</v>
      </c>
      <c r="V4" s="8">
        <v>9.5</v>
      </c>
      <c r="W4" s="8">
        <v>9.6999999999999993</v>
      </c>
      <c r="X4" s="8">
        <v>9.9</v>
      </c>
      <c r="Y4" s="8">
        <v>9.5</v>
      </c>
      <c r="Z4" s="8">
        <v>9.6999999999999993</v>
      </c>
      <c r="AA4" s="8">
        <v>9.8000000000000007</v>
      </c>
      <c r="AB4" s="8">
        <v>9.5</v>
      </c>
      <c r="AC4" s="8">
        <v>9.6999999999999993</v>
      </c>
      <c r="AD4" s="8">
        <v>10</v>
      </c>
      <c r="AE4" s="8">
        <v>9.5</v>
      </c>
      <c r="AF4" s="8">
        <v>9.6</v>
      </c>
      <c r="AG4" s="8">
        <v>10</v>
      </c>
      <c r="AH4" s="8">
        <v>9.8000000000000007</v>
      </c>
      <c r="AI4" s="8">
        <v>9.9</v>
      </c>
      <c r="AJ4" s="8">
        <v>9.8000000000000007</v>
      </c>
      <c r="AK4" s="8">
        <v>9.1999999999999993</v>
      </c>
      <c r="AL4" s="8">
        <v>9.3000000000000007</v>
      </c>
      <c r="AM4" s="8">
        <v>9.9</v>
      </c>
      <c r="AN4" s="8">
        <v>9.5</v>
      </c>
      <c r="AO4" s="8">
        <v>9.5</v>
      </c>
      <c r="AP4" s="40"/>
    </row>
    <row r="5" spans="1:42" x14ac:dyDescent="0.25">
      <c r="A5" s="211">
        <v>2242</v>
      </c>
      <c r="B5" s="143" t="s">
        <v>33</v>
      </c>
      <c r="C5" s="138" t="s">
        <v>55</v>
      </c>
      <c r="D5" s="143" t="s">
        <v>60</v>
      </c>
      <c r="E5" s="117" t="s">
        <v>61</v>
      </c>
      <c r="F5" s="8">
        <v>6.9</v>
      </c>
      <c r="G5" s="8">
        <v>6.4</v>
      </c>
      <c r="H5" s="8" t="s">
        <v>333</v>
      </c>
      <c r="I5" s="8">
        <v>8.4</v>
      </c>
      <c r="J5" s="8">
        <v>8.3000000000000007</v>
      </c>
      <c r="K5" s="8" t="s">
        <v>333</v>
      </c>
      <c r="L5" s="8">
        <v>8.4</v>
      </c>
      <c r="M5" s="8">
        <v>8.5</v>
      </c>
      <c r="N5" s="8" t="s">
        <v>333</v>
      </c>
      <c r="O5" s="8">
        <v>8.6</v>
      </c>
      <c r="P5" s="8">
        <v>8.1999999999999993</v>
      </c>
      <c r="Q5" s="8" t="s">
        <v>333</v>
      </c>
      <c r="R5" s="8">
        <v>8.9</v>
      </c>
      <c r="S5" s="8">
        <v>8.9</v>
      </c>
      <c r="T5" s="8" t="s">
        <v>333</v>
      </c>
      <c r="U5" s="8">
        <v>8.6999999999999993</v>
      </c>
      <c r="V5" s="8">
        <v>8.1999999999999993</v>
      </c>
      <c r="W5" s="8" t="s">
        <v>333</v>
      </c>
      <c r="X5" s="8">
        <v>8.5</v>
      </c>
      <c r="Y5" s="8">
        <v>8.3000000000000007</v>
      </c>
      <c r="Z5" s="8" t="s">
        <v>333</v>
      </c>
      <c r="AA5" s="8">
        <v>9</v>
      </c>
      <c r="AB5" s="8">
        <v>8.6</v>
      </c>
      <c r="AC5" s="8" t="s">
        <v>333</v>
      </c>
      <c r="AD5" s="8">
        <v>9</v>
      </c>
      <c r="AE5" s="8">
        <v>8.9</v>
      </c>
      <c r="AF5" s="8" t="s">
        <v>333</v>
      </c>
      <c r="AG5" s="8">
        <v>8.6</v>
      </c>
      <c r="AH5" s="8">
        <v>8.6999999999999993</v>
      </c>
      <c r="AI5" s="8" t="s">
        <v>333</v>
      </c>
      <c r="AJ5" s="8">
        <v>8.6999999999999993</v>
      </c>
      <c r="AK5" s="8">
        <v>9</v>
      </c>
      <c r="AL5" s="8" t="s">
        <v>333</v>
      </c>
      <c r="AM5" s="8">
        <v>8.6999999999999993</v>
      </c>
      <c r="AN5" s="8">
        <v>8</v>
      </c>
      <c r="AO5" s="8" t="s">
        <v>333</v>
      </c>
      <c r="AP5" s="40" t="s">
        <v>59</v>
      </c>
    </row>
    <row r="6" spans="1:42" x14ac:dyDescent="0.25">
      <c r="A6" s="98">
        <v>2079</v>
      </c>
      <c r="B6" s="7" t="s">
        <v>33</v>
      </c>
      <c r="C6" s="8" t="s">
        <v>55</v>
      </c>
      <c r="D6" s="99" t="s">
        <v>62</v>
      </c>
      <c r="E6" s="9" t="s">
        <v>63</v>
      </c>
      <c r="F6" s="8">
        <v>6.9</v>
      </c>
      <c r="G6" s="8">
        <v>6.7</v>
      </c>
      <c r="H6" s="8">
        <v>6.6</v>
      </c>
      <c r="I6" s="8">
        <v>7.2</v>
      </c>
      <c r="J6" s="8">
        <v>7.1</v>
      </c>
      <c r="K6" s="8">
        <v>7.1</v>
      </c>
      <c r="L6" s="8">
        <v>7.5</v>
      </c>
      <c r="M6" s="8">
        <v>7.2</v>
      </c>
      <c r="N6" s="8">
        <v>7.4</v>
      </c>
      <c r="O6" s="8">
        <v>7.6</v>
      </c>
      <c r="P6" s="8">
        <v>7.2</v>
      </c>
      <c r="Q6" s="8">
        <v>7.3</v>
      </c>
      <c r="R6" s="8">
        <v>8</v>
      </c>
      <c r="S6" s="8">
        <v>7.9</v>
      </c>
      <c r="T6" s="8">
        <v>7.9</v>
      </c>
      <c r="U6" s="8">
        <v>7.5</v>
      </c>
      <c r="V6" s="8">
        <v>7.2</v>
      </c>
      <c r="W6" s="8">
        <v>7.5</v>
      </c>
      <c r="X6" s="8">
        <v>7.5</v>
      </c>
      <c r="Y6" s="8">
        <v>7.2</v>
      </c>
      <c r="Z6" s="8">
        <v>7.5</v>
      </c>
      <c r="AA6" s="8">
        <v>7.7</v>
      </c>
      <c r="AB6" s="8">
        <v>7.7</v>
      </c>
      <c r="AC6" s="8">
        <v>7.6</v>
      </c>
      <c r="AD6" s="8">
        <v>7.9</v>
      </c>
      <c r="AE6" s="8">
        <v>7.6</v>
      </c>
      <c r="AF6" s="8">
        <v>7.8</v>
      </c>
      <c r="AG6" s="8">
        <v>7.9</v>
      </c>
      <c r="AH6" s="8">
        <v>7.9</v>
      </c>
      <c r="AI6" s="8">
        <v>7.9</v>
      </c>
      <c r="AJ6" s="8">
        <v>7.9</v>
      </c>
      <c r="AK6" s="8">
        <v>7.7</v>
      </c>
      <c r="AL6" s="8">
        <v>7.9</v>
      </c>
      <c r="AM6" s="8">
        <v>7.4</v>
      </c>
      <c r="AN6" s="8">
        <v>7.1</v>
      </c>
      <c r="AO6" s="8">
        <v>7.3</v>
      </c>
      <c r="AP6" s="40"/>
    </row>
    <row r="7" spans="1:42" x14ac:dyDescent="0.25">
      <c r="A7" s="98">
        <v>2201</v>
      </c>
      <c r="B7" s="7" t="s">
        <v>33</v>
      </c>
      <c r="C7" s="8" t="s">
        <v>55</v>
      </c>
      <c r="D7" s="99" t="s">
        <v>64</v>
      </c>
      <c r="E7" s="9" t="s">
        <v>65</v>
      </c>
      <c r="F7" s="8">
        <v>7.5</v>
      </c>
      <c r="G7" s="8">
        <v>6.7</v>
      </c>
      <c r="H7" s="8">
        <v>7.5</v>
      </c>
      <c r="I7" s="8">
        <v>7.4</v>
      </c>
      <c r="J7" s="8">
        <v>7.2</v>
      </c>
      <c r="K7" s="8">
        <v>7.5</v>
      </c>
      <c r="L7" s="8">
        <v>7.9</v>
      </c>
      <c r="M7" s="8">
        <v>7.4</v>
      </c>
      <c r="N7" s="8">
        <v>7.8</v>
      </c>
      <c r="O7" s="8">
        <v>7.9</v>
      </c>
      <c r="P7" s="8">
        <v>7.4</v>
      </c>
      <c r="Q7" s="8">
        <v>7.8</v>
      </c>
      <c r="R7" s="8">
        <v>8.1999999999999993</v>
      </c>
      <c r="S7" s="8">
        <v>7.6</v>
      </c>
      <c r="T7" s="8">
        <v>8.1999999999999993</v>
      </c>
      <c r="U7" s="8">
        <v>8.1</v>
      </c>
      <c r="V7" s="8">
        <v>7.5</v>
      </c>
      <c r="W7" s="8">
        <v>8</v>
      </c>
      <c r="X7" s="8">
        <v>8</v>
      </c>
      <c r="Y7" s="8">
        <v>7.6</v>
      </c>
      <c r="Z7" s="8">
        <v>8</v>
      </c>
      <c r="AA7" s="8">
        <v>8.1999999999999993</v>
      </c>
      <c r="AB7" s="8">
        <v>7.5</v>
      </c>
      <c r="AC7" s="8">
        <v>8.1999999999999993</v>
      </c>
      <c r="AD7" s="8">
        <v>8.3000000000000007</v>
      </c>
      <c r="AE7" s="8">
        <v>7.6</v>
      </c>
      <c r="AF7" s="8">
        <v>8.1999999999999993</v>
      </c>
      <c r="AG7" s="8">
        <v>8.5</v>
      </c>
      <c r="AH7" s="8">
        <v>8</v>
      </c>
      <c r="AI7" s="8">
        <v>8.6</v>
      </c>
      <c r="AJ7" s="8">
        <v>8.1999999999999993</v>
      </c>
      <c r="AK7" s="8">
        <v>7.7</v>
      </c>
      <c r="AL7" s="8">
        <v>8.5</v>
      </c>
      <c r="AM7" s="8">
        <v>7.9</v>
      </c>
      <c r="AN7" s="8">
        <v>7.3</v>
      </c>
      <c r="AO7" s="8">
        <v>7.8</v>
      </c>
      <c r="AP7" s="40"/>
    </row>
    <row r="8" spans="1:42" x14ac:dyDescent="0.25">
      <c r="A8" s="98">
        <v>2170</v>
      </c>
      <c r="B8" s="7" t="s">
        <v>35</v>
      </c>
      <c r="C8" s="8" t="s">
        <v>55</v>
      </c>
      <c r="D8" s="99" t="s">
        <v>75</v>
      </c>
      <c r="E8" s="9" t="s">
        <v>76</v>
      </c>
      <c r="F8" s="8">
        <v>7.7</v>
      </c>
      <c r="G8" s="8">
        <v>7.8</v>
      </c>
      <c r="H8" s="8">
        <v>7.5</v>
      </c>
      <c r="I8" s="8">
        <v>7.7</v>
      </c>
      <c r="J8" s="8">
        <v>7.6</v>
      </c>
      <c r="K8" s="8">
        <v>7.7</v>
      </c>
      <c r="L8" s="8">
        <v>8.1999999999999993</v>
      </c>
      <c r="M8" s="8">
        <v>8</v>
      </c>
      <c r="N8" s="8">
        <v>7.9</v>
      </c>
      <c r="O8" s="8">
        <v>8.4</v>
      </c>
      <c r="P8" s="8">
        <v>8.4</v>
      </c>
      <c r="Q8" s="8">
        <v>8.1999999999999993</v>
      </c>
      <c r="R8" s="8">
        <v>8.4</v>
      </c>
      <c r="S8" s="8">
        <v>8.6</v>
      </c>
      <c r="T8" s="8">
        <v>8.1999999999999993</v>
      </c>
      <c r="U8" s="8">
        <v>8.1999999999999993</v>
      </c>
      <c r="V8" s="8">
        <v>8.1999999999999993</v>
      </c>
      <c r="W8" s="8">
        <v>8</v>
      </c>
      <c r="X8" s="8">
        <v>8.4</v>
      </c>
      <c r="Y8" s="8">
        <v>8.3000000000000007</v>
      </c>
      <c r="Z8" s="8">
        <v>8.1999999999999993</v>
      </c>
      <c r="AA8" s="8">
        <v>8.5</v>
      </c>
      <c r="AB8" s="8">
        <v>8.3000000000000007</v>
      </c>
      <c r="AC8" s="8">
        <v>8.3000000000000007</v>
      </c>
      <c r="AD8" s="8">
        <v>8.5</v>
      </c>
      <c r="AE8" s="8">
        <v>8.4</v>
      </c>
      <c r="AF8" s="8">
        <v>8.5</v>
      </c>
      <c r="AG8" s="8">
        <v>8.6</v>
      </c>
      <c r="AH8" s="8">
        <v>8.6</v>
      </c>
      <c r="AI8" s="8">
        <v>8.6</v>
      </c>
      <c r="AJ8" s="8">
        <v>8.4</v>
      </c>
      <c r="AK8" s="8">
        <v>8.4</v>
      </c>
      <c r="AL8" s="8">
        <v>8.5</v>
      </c>
      <c r="AM8" s="8">
        <v>8.3000000000000007</v>
      </c>
      <c r="AN8" s="8">
        <v>8.1</v>
      </c>
      <c r="AO8" s="8">
        <v>8</v>
      </c>
      <c r="AP8" s="40"/>
    </row>
    <row r="9" spans="1:42" x14ac:dyDescent="0.25">
      <c r="A9" s="98">
        <v>2173</v>
      </c>
      <c r="B9" s="7" t="s">
        <v>35</v>
      </c>
      <c r="C9" s="8" t="s">
        <v>55</v>
      </c>
      <c r="D9" s="99" t="s">
        <v>77</v>
      </c>
      <c r="E9" s="9" t="s">
        <v>76</v>
      </c>
      <c r="F9" s="8">
        <v>7.8</v>
      </c>
      <c r="G9" s="8">
        <v>8</v>
      </c>
      <c r="H9" s="8">
        <v>8.1</v>
      </c>
      <c r="I9" s="8">
        <v>8</v>
      </c>
      <c r="J9" s="8">
        <v>7.9</v>
      </c>
      <c r="K9" s="8">
        <v>8.3000000000000007</v>
      </c>
      <c r="L9" s="8">
        <v>8.5</v>
      </c>
      <c r="M9" s="8">
        <v>8.4</v>
      </c>
      <c r="N9" s="8">
        <v>8.6</v>
      </c>
      <c r="O9" s="8">
        <v>8.6999999999999993</v>
      </c>
      <c r="P9" s="8">
        <v>8.5</v>
      </c>
      <c r="Q9" s="8">
        <v>8.8000000000000007</v>
      </c>
      <c r="R9" s="8">
        <v>8.9</v>
      </c>
      <c r="S9" s="8">
        <v>8.9</v>
      </c>
      <c r="T9" s="8">
        <v>8.9</v>
      </c>
      <c r="U9" s="8">
        <v>8.6999999999999993</v>
      </c>
      <c r="V9" s="8">
        <v>8.6999999999999993</v>
      </c>
      <c r="W9" s="8">
        <v>8.6999999999999993</v>
      </c>
      <c r="X9" s="8">
        <v>8.6</v>
      </c>
      <c r="Y9" s="8">
        <v>8.6999999999999993</v>
      </c>
      <c r="Z9" s="8">
        <v>8.8000000000000007</v>
      </c>
      <c r="AA9" s="8">
        <v>8.6999999999999993</v>
      </c>
      <c r="AB9" s="8">
        <v>8.6999999999999993</v>
      </c>
      <c r="AC9" s="8">
        <v>9</v>
      </c>
      <c r="AD9" s="8">
        <v>8.9</v>
      </c>
      <c r="AE9" s="8">
        <v>9</v>
      </c>
      <c r="AF9" s="8">
        <v>9</v>
      </c>
      <c r="AG9" s="8">
        <v>9.1</v>
      </c>
      <c r="AH9" s="8">
        <v>9.1999999999999993</v>
      </c>
      <c r="AI9" s="8">
        <v>9</v>
      </c>
      <c r="AJ9" s="8">
        <v>8.6</v>
      </c>
      <c r="AK9" s="8">
        <v>8.6999999999999993</v>
      </c>
      <c r="AL9" s="8">
        <v>8.9</v>
      </c>
      <c r="AM9" s="8">
        <v>8.6</v>
      </c>
      <c r="AN9" s="8">
        <v>8.6</v>
      </c>
      <c r="AO9" s="8">
        <v>8.6</v>
      </c>
      <c r="AP9" s="40"/>
    </row>
    <row r="10" spans="1:42" x14ac:dyDescent="0.25">
      <c r="A10" s="98">
        <v>2175</v>
      </c>
      <c r="B10" s="7" t="s">
        <v>35</v>
      </c>
      <c r="C10" s="8" t="s">
        <v>55</v>
      </c>
      <c r="D10" s="99" t="s">
        <v>78</v>
      </c>
      <c r="E10" s="9" t="s">
        <v>76</v>
      </c>
      <c r="F10" s="8">
        <v>8.1999999999999993</v>
      </c>
      <c r="G10" s="8">
        <v>7.9</v>
      </c>
      <c r="H10" s="8">
        <v>7.6</v>
      </c>
      <c r="I10" s="8">
        <v>8.5</v>
      </c>
      <c r="J10" s="8">
        <v>8.1999999999999993</v>
      </c>
      <c r="K10" s="8">
        <v>7.8</v>
      </c>
      <c r="L10" s="8">
        <v>8.5</v>
      </c>
      <c r="M10" s="8">
        <v>8.4</v>
      </c>
      <c r="N10" s="8">
        <v>8.1</v>
      </c>
      <c r="O10" s="8">
        <v>8.6999999999999993</v>
      </c>
      <c r="P10" s="8">
        <v>8.5</v>
      </c>
      <c r="Q10" s="8">
        <v>8.1999999999999993</v>
      </c>
      <c r="R10" s="8">
        <v>8.9</v>
      </c>
      <c r="S10" s="8">
        <v>8.5</v>
      </c>
      <c r="T10" s="8">
        <v>8.4</v>
      </c>
      <c r="U10" s="8">
        <v>8.6999999999999993</v>
      </c>
      <c r="V10" s="8">
        <v>8.5</v>
      </c>
      <c r="W10" s="8">
        <v>8.3000000000000007</v>
      </c>
      <c r="X10" s="8">
        <v>8.8000000000000007</v>
      </c>
      <c r="Y10" s="8">
        <v>8.6</v>
      </c>
      <c r="Z10" s="8">
        <v>8.4</v>
      </c>
      <c r="AA10" s="8">
        <v>8.6</v>
      </c>
      <c r="AB10" s="8">
        <v>8.6</v>
      </c>
      <c r="AC10" s="8">
        <v>8.6999999999999993</v>
      </c>
      <c r="AD10" s="8">
        <v>8.9</v>
      </c>
      <c r="AE10" s="8">
        <v>8.6</v>
      </c>
      <c r="AF10" s="8">
        <v>8.4</v>
      </c>
      <c r="AG10" s="8">
        <v>8.9</v>
      </c>
      <c r="AH10" s="8">
        <v>8.6999999999999993</v>
      </c>
      <c r="AI10" s="8">
        <v>8.4</v>
      </c>
      <c r="AJ10" s="8">
        <v>8.8000000000000007</v>
      </c>
      <c r="AK10" s="8">
        <v>8.5</v>
      </c>
      <c r="AL10" s="8">
        <v>8.4</v>
      </c>
      <c r="AM10" s="8">
        <v>8.8000000000000007</v>
      </c>
      <c r="AN10" s="8">
        <v>8.5</v>
      </c>
      <c r="AO10" s="8">
        <v>8.3000000000000007</v>
      </c>
      <c r="AP10" s="40"/>
    </row>
    <row r="11" spans="1:42" x14ac:dyDescent="0.25">
      <c r="A11" s="98">
        <v>2165</v>
      </c>
      <c r="B11" s="7" t="s">
        <v>35</v>
      </c>
      <c r="C11" s="8" t="s">
        <v>55</v>
      </c>
      <c r="D11" s="99" t="s">
        <v>305</v>
      </c>
      <c r="E11" s="9" t="s">
        <v>81</v>
      </c>
      <c r="F11" s="8">
        <v>7.3</v>
      </c>
      <c r="G11" s="8">
        <v>7.1</v>
      </c>
      <c r="H11" s="8">
        <v>7.7</v>
      </c>
      <c r="I11" s="8">
        <v>7.7</v>
      </c>
      <c r="J11" s="8">
        <v>7.8</v>
      </c>
      <c r="K11" s="8">
        <v>7.7</v>
      </c>
      <c r="L11" s="8">
        <v>7.7</v>
      </c>
      <c r="M11" s="8">
        <v>7.9</v>
      </c>
      <c r="N11" s="8">
        <v>8</v>
      </c>
      <c r="O11" s="8">
        <v>8</v>
      </c>
      <c r="P11" s="8">
        <v>8.1999999999999993</v>
      </c>
      <c r="Q11" s="8">
        <v>8.5</v>
      </c>
      <c r="R11" s="8">
        <v>8.1</v>
      </c>
      <c r="S11" s="8">
        <v>8.1</v>
      </c>
      <c r="T11" s="8">
        <v>8.3000000000000007</v>
      </c>
      <c r="U11" s="8">
        <v>7.9</v>
      </c>
      <c r="V11" s="8">
        <v>8.1</v>
      </c>
      <c r="W11" s="8">
        <v>8.1999999999999993</v>
      </c>
      <c r="X11" s="8">
        <v>8.1999999999999993</v>
      </c>
      <c r="Y11" s="8">
        <v>8.3000000000000007</v>
      </c>
      <c r="Z11" s="8">
        <v>8.4</v>
      </c>
      <c r="AA11" s="8">
        <v>8.4</v>
      </c>
      <c r="AB11" s="8">
        <v>8.5</v>
      </c>
      <c r="AC11" s="8">
        <v>8.6</v>
      </c>
      <c r="AD11" s="8">
        <v>8.5</v>
      </c>
      <c r="AE11" s="8">
        <v>8.4</v>
      </c>
      <c r="AF11" s="8">
        <v>8.4</v>
      </c>
      <c r="AG11" s="8">
        <v>8.6999999999999993</v>
      </c>
      <c r="AH11" s="8">
        <v>8.6999999999999993</v>
      </c>
      <c r="AI11" s="8">
        <v>8.6</v>
      </c>
      <c r="AJ11" s="8">
        <v>8.1</v>
      </c>
      <c r="AK11" s="8">
        <v>8.3000000000000007</v>
      </c>
      <c r="AL11" s="8">
        <v>8.4</v>
      </c>
      <c r="AM11" s="8">
        <v>8</v>
      </c>
      <c r="AN11" s="8">
        <v>8.1999999999999993</v>
      </c>
      <c r="AO11" s="8">
        <v>8.1999999999999993</v>
      </c>
      <c r="AP11" s="40"/>
    </row>
    <row r="12" spans="1:42" x14ac:dyDescent="0.25">
      <c r="A12" s="98">
        <v>2168</v>
      </c>
      <c r="B12" s="7" t="s">
        <v>35</v>
      </c>
      <c r="C12" s="8" t="s">
        <v>55</v>
      </c>
      <c r="D12" s="99" t="s">
        <v>304</v>
      </c>
      <c r="E12" s="9" t="s">
        <v>76</v>
      </c>
      <c r="F12" s="8">
        <v>7</v>
      </c>
      <c r="G12" s="8">
        <v>7</v>
      </c>
      <c r="H12" s="8">
        <v>7.2</v>
      </c>
      <c r="I12" s="8">
        <v>7.4</v>
      </c>
      <c r="J12" s="8">
        <v>7.8</v>
      </c>
      <c r="K12" s="8">
        <v>7.7</v>
      </c>
      <c r="L12" s="8">
        <v>8</v>
      </c>
      <c r="M12" s="8">
        <v>7.8</v>
      </c>
      <c r="N12" s="8">
        <v>8</v>
      </c>
      <c r="O12" s="8">
        <v>8.4</v>
      </c>
      <c r="P12" s="8">
        <v>8</v>
      </c>
      <c r="Q12" s="8">
        <v>8.3000000000000007</v>
      </c>
      <c r="R12" s="8">
        <v>8.4</v>
      </c>
      <c r="S12" s="8">
        <v>8.5</v>
      </c>
      <c r="T12" s="8">
        <v>8.5</v>
      </c>
      <c r="U12" s="8">
        <v>8.1999999999999993</v>
      </c>
      <c r="V12" s="8">
        <v>8</v>
      </c>
      <c r="W12" s="8">
        <v>8.3000000000000007</v>
      </c>
      <c r="X12" s="8">
        <v>8.3000000000000007</v>
      </c>
      <c r="Y12" s="8">
        <v>8.1999999999999993</v>
      </c>
      <c r="Z12" s="8">
        <v>8.3000000000000007</v>
      </c>
      <c r="AA12" s="8">
        <v>8.6999999999999993</v>
      </c>
      <c r="AB12" s="8">
        <v>8</v>
      </c>
      <c r="AC12" s="8">
        <v>8.4</v>
      </c>
      <c r="AD12" s="8">
        <v>8.6</v>
      </c>
      <c r="AE12" s="8">
        <v>8.6</v>
      </c>
      <c r="AF12" s="8">
        <v>8.5</v>
      </c>
      <c r="AG12" s="8">
        <v>8.6999999999999993</v>
      </c>
      <c r="AH12" s="8">
        <v>8.6</v>
      </c>
      <c r="AI12" s="8">
        <v>8.6</v>
      </c>
      <c r="AJ12" s="8">
        <v>8</v>
      </c>
      <c r="AK12" s="8">
        <v>8.3000000000000007</v>
      </c>
      <c r="AL12" s="8">
        <v>8.4</v>
      </c>
      <c r="AM12" s="8">
        <v>8</v>
      </c>
      <c r="AN12" s="8">
        <v>7.7</v>
      </c>
      <c r="AO12" s="8">
        <v>8.1</v>
      </c>
      <c r="AP12" s="40"/>
    </row>
    <row r="13" spans="1:42" x14ac:dyDescent="0.25">
      <c r="A13" s="98">
        <v>2237</v>
      </c>
      <c r="B13" s="7" t="s">
        <v>35</v>
      </c>
      <c r="C13" s="8" t="s">
        <v>55</v>
      </c>
      <c r="D13" s="99" t="s">
        <v>80</v>
      </c>
      <c r="E13" s="9" t="s">
        <v>81</v>
      </c>
      <c r="F13" s="8">
        <v>7.9</v>
      </c>
      <c r="G13" s="8">
        <v>7.8</v>
      </c>
      <c r="H13" s="8">
        <v>7.3</v>
      </c>
      <c r="I13" s="8">
        <v>8.3000000000000007</v>
      </c>
      <c r="J13" s="8">
        <v>8.4</v>
      </c>
      <c r="K13" s="8">
        <v>7.9</v>
      </c>
      <c r="L13" s="8">
        <v>8.5</v>
      </c>
      <c r="M13" s="8">
        <v>8.6</v>
      </c>
      <c r="N13" s="8">
        <v>8.3000000000000007</v>
      </c>
      <c r="O13" s="8">
        <v>8.6999999999999993</v>
      </c>
      <c r="P13" s="8">
        <v>8.8000000000000007</v>
      </c>
      <c r="Q13" s="8">
        <v>8.5</v>
      </c>
      <c r="R13" s="8">
        <v>8.6999999999999993</v>
      </c>
      <c r="S13" s="8">
        <v>8.8000000000000007</v>
      </c>
      <c r="T13" s="8">
        <v>8.9</v>
      </c>
      <c r="U13" s="8">
        <v>8.5</v>
      </c>
      <c r="V13" s="8">
        <v>8.6999999999999993</v>
      </c>
      <c r="W13" s="8">
        <v>8.5</v>
      </c>
      <c r="X13" s="8">
        <v>8.6</v>
      </c>
      <c r="Y13" s="8">
        <v>8.6999999999999993</v>
      </c>
      <c r="Z13" s="8">
        <v>8.4</v>
      </c>
      <c r="AA13" s="8">
        <v>8.6</v>
      </c>
      <c r="AB13" s="8">
        <v>8.9</v>
      </c>
      <c r="AC13" s="8">
        <v>8.6999999999999993</v>
      </c>
      <c r="AD13" s="8">
        <v>8.6999999999999993</v>
      </c>
      <c r="AE13" s="8">
        <v>8.9</v>
      </c>
      <c r="AF13" s="8">
        <v>8.6</v>
      </c>
      <c r="AG13" s="8">
        <v>8.8000000000000007</v>
      </c>
      <c r="AH13" s="8">
        <v>9</v>
      </c>
      <c r="AI13" s="8">
        <v>9</v>
      </c>
      <c r="AJ13" s="8">
        <v>8.6999999999999993</v>
      </c>
      <c r="AK13" s="8">
        <v>8.6999999999999993</v>
      </c>
      <c r="AL13" s="8">
        <v>8.9</v>
      </c>
      <c r="AM13" s="8">
        <v>8.6</v>
      </c>
      <c r="AN13" s="8">
        <v>8.5</v>
      </c>
      <c r="AO13" s="8">
        <v>8.3000000000000007</v>
      </c>
      <c r="AP13" s="40"/>
    </row>
    <row r="14" spans="1:42" x14ac:dyDescent="0.25">
      <c r="A14" s="98">
        <v>2166</v>
      </c>
      <c r="B14" s="7" t="s">
        <v>35</v>
      </c>
      <c r="C14" s="8" t="s">
        <v>55</v>
      </c>
      <c r="D14" s="99" t="s">
        <v>82</v>
      </c>
      <c r="E14" s="9" t="s">
        <v>81</v>
      </c>
      <c r="F14" s="8">
        <v>6.9</v>
      </c>
      <c r="G14" s="8">
        <v>7.1</v>
      </c>
      <c r="H14" s="8">
        <v>7.6</v>
      </c>
      <c r="I14" s="8">
        <v>7.4</v>
      </c>
      <c r="J14" s="8">
        <v>7.4</v>
      </c>
      <c r="K14" s="8">
        <v>8</v>
      </c>
      <c r="L14" s="8">
        <v>7.6</v>
      </c>
      <c r="M14" s="8">
        <v>7.7</v>
      </c>
      <c r="N14" s="8">
        <v>8.3000000000000007</v>
      </c>
      <c r="O14" s="8">
        <v>8.3000000000000007</v>
      </c>
      <c r="P14" s="8">
        <v>8.3000000000000007</v>
      </c>
      <c r="Q14" s="8">
        <v>8.6999999999999993</v>
      </c>
      <c r="R14" s="8">
        <v>8.1999999999999993</v>
      </c>
      <c r="S14" s="8">
        <v>8.6</v>
      </c>
      <c r="T14" s="8">
        <v>8.9</v>
      </c>
      <c r="U14" s="8">
        <v>8.1</v>
      </c>
      <c r="V14" s="8">
        <v>8.1999999999999993</v>
      </c>
      <c r="W14" s="8">
        <v>8.6</v>
      </c>
      <c r="X14" s="8">
        <v>8</v>
      </c>
      <c r="Y14" s="8">
        <v>8.1</v>
      </c>
      <c r="Z14" s="8">
        <v>8.6999999999999993</v>
      </c>
      <c r="AA14" s="8">
        <v>8.1999999999999993</v>
      </c>
      <c r="AB14" s="8">
        <v>8.3000000000000007</v>
      </c>
      <c r="AC14" s="8">
        <v>8.8000000000000007</v>
      </c>
      <c r="AD14" s="8">
        <v>8.3000000000000007</v>
      </c>
      <c r="AE14" s="8">
        <v>8.1999999999999993</v>
      </c>
      <c r="AF14" s="8">
        <v>8.9</v>
      </c>
      <c r="AG14" s="8">
        <v>8.5</v>
      </c>
      <c r="AH14" s="8">
        <v>8.6</v>
      </c>
      <c r="AI14" s="8">
        <v>9.1</v>
      </c>
      <c r="AJ14" s="8">
        <v>8.1</v>
      </c>
      <c r="AK14" s="8">
        <v>8.1999999999999993</v>
      </c>
      <c r="AL14" s="8">
        <v>8.8000000000000007</v>
      </c>
      <c r="AM14" s="8">
        <v>8</v>
      </c>
      <c r="AN14" s="8">
        <v>8.1</v>
      </c>
      <c r="AO14" s="8">
        <v>8.6999999999999993</v>
      </c>
      <c r="AP14" s="40"/>
    </row>
    <row r="15" spans="1:42" x14ac:dyDescent="0.25">
      <c r="A15" s="98">
        <v>2194</v>
      </c>
      <c r="B15" s="7" t="s">
        <v>41</v>
      </c>
      <c r="C15" s="8" t="s">
        <v>55</v>
      </c>
      <c r="D15" s="99" t="s">
        <v>92</v>
      </c>
      <c r="E15" s="9" t="s">
        <v>93</v>
      </c>
      <c r="F15" s="8">
        <v>7.5</v>
      </c>
      <c r="G15" s="8">
        <v>7</v>
      </c>
      <c r="H15" s="8">
        <v>7</v>
      </c>
      <c r="I15" s="8">
        <v>7.8</v>
      </c>
      <c r="J15" s="8">
        <v>7.8</v>
      </c>
      <c r="K15" s="8">
        <v>7.5</v>
      </c>
      <c r="L15" s="8">
        <v>8</v>
      </c>
      <c r="M15" s="8">
        <v>8</v>
      </c>
      <c r="N15" s="8">
        <v>7.6</v>
      </c>
      <c r="O15" s="8">
        <v>8.1999999999999993</v>
      </c>
      <c r="P15" s="8">
        <v>8.3000000000000007</v>
      </c>
      <c r="Q15" s="8">
        <v>7.6</v>
      </c>
      <c r="R15" s="8">
        <v>8.5</v>
      </c>
      <c r="S15" s="8">
        <v>8.8000000000000007</v>
      </c>
      <c r="T15" s="8">
        <v>8.4</v>
      </c>
      <c r="U15" s="8">
        <v>8.3000000000000007</v>
      </c>
      <c r="V15" s="8">
        <v>8.3000000000000007</v>
      </c>
      <c r="W15" s="8">
        <v>7.8</v>
      </c>
      <c r="X15" s="8">
        <v>8.4</v>
      </c>
      <c r="Y15" s="8">
        <v>8.3000000000000007</v>
      </c>
      <c r="Z15" s="8">
        <v>7.8</v>
      </c>
      <c r="AA15" s="8">
        <v>8.3000000000000007</v>
      </c>
      <c r="AB15" s="8">
        <v>8.3000000000000007</v>
      </c>
      <c r="AC15" s="8">
        <v>7.4</v>
      </c>
      <c r="AD15" s="8">
        <v>8.5</v>
      </c>
      <c r="AE15" s="8">
        <v>8.6</v>
      </c>
      <c r="AF15" s="8">
        <v>7.9</v>
      </c>
      <c r="AG15" s="8">
        <v>8.6999999999999993</v>
      </c>
      <c r="AH15" s="8">
        <v>8.8000000000000007</v>
      </c>
      <c r="AI15" s="8">
        <v>8.1999999999999993</v>
      </c>
      <c r="AJ15" s="8">
        <v>8.6</v>
      </c>
      <c r="AK15" s="8">
        <v>8.4</v>
      </c>
      <c r="AL15" s="8">
        <v>8.1999999999999993</v>
      </c>
      <c r="AM15" s="8">
        <v>8.1999999999999993</v>
      </c>
      <c r="AN15" s="8">
        <v>8.1</v>
      </c>
      <c r="AO15" s="8">
        <v>7.6</v>
      </c>
      <c r="AP15" s="40"/>
    </row>
    <row r="16" spans="1:42" x14ac:dyDescent="0.25">
      <c r="A16" s="98">
        <v>2114</v>
      </c>
      <c r="B16" s="7" t="s">
        <v>41</v>
      </c>
      <c r="C16" s="8" t="s">
        <v>55</v>
      </c>
      <c r="D16" s="99" t="s">
        <v>307</v>
      </c>
      <c r="E16" s="9" t="s">
        <v>95</v>
      </c>
      <c r="F16" s="8">
        <v>7.6</v>
      </c>
      <c r="G16" s="8">
        <v>7.6</v>
      </c>
      <c r="H16" s="8">
        <v>7.6</v>
      </c>
      <c r="I16" s="8">
        <v>8.1999999999999993</v>
      </c>
      <c r="J16" s="8">
        <v>8</v>
      </c>
      <c r="K16" s="8">
        <v>8.3000000000000007</v>
      </c>
      <c r="L16" s="8">
        <v>8.3000000000000007</v>
      </c>
      <c r="M16" s="8">
        <v>8.3000000000000007</v>
      </c>
      <c r="N16" s="8">
        <v>8.3000000000000007</v>
      </c>
      <c r="O16" s="8">
        <v>8.4</v>
      </c>
      <c r="P16" s="8">
        <v>8.3000000000000007</v>
      </c>
      <c r="Q16" s="8">
        <v>8.5</v>
      </c>
      <c r="R16" s="8">
        <v>8.6999999999999993</v>
      </c>
      <c r="S16" s="8">
        <v>8.8000000000000007</v>
      </c>
      <c r="T16" s="8">
        <v>8.6999999999999993</v>
      </c>
      <c r="U16" s="8">
        <v>8.5</v>
      </c>
      <c r="V16" s="8">
        <v>8.5</v>
      </c>
      <c r="W16" s="8">
        <v>8.6999999999999993</v>
      </c>
      <c r="X16" s="8">
        <v>8.6</v>
      </c>
      <c r="Y16" s="8">
        <v>8.5</v>
      </c>
      <c r="Z16" s="8">
        <v>8.6999999999999993</v>
      </c>
      <c r="AA16" s="8">
        <v>8.4</v>
      </c>
      <c r="AB16" s="8">
        <v>8.4</v>
      </c>
      <c r="AC16" s="8">
        <v>8.4</v>
      </c>
      <c r="AD16" s="8">
        <v>8.6</v>
      </c>
      <c r="AE16" s="8">
        <v>8.6</v>
      </c>
      <c r="AF16" s="8">
        <v>8.6999999999999993</v>
      </c>
      <c r="AG16" s="8">
        <v>8.9</v>
      </c>
      <c r="AH16" s="8">
        <v>8.8000000000000007</v>
      </c>
      <c r="AI16" s="8">
        <v>8.9</v>
      </c>
      <c r="AJ16" s="8">
        <v>8.4</v>
      </c>
      <c r="AK16" s="8">
        <v>8.5</v>
      </c>
      <c r="AL16" s="8">
        <v>8.6</v>
      </c>
      <c r="AM16" s="8">
        <v>8.3000000000000007</v>
      </c>
      <c r="AN16" s="8">
        <v>8.3000000000000007</v>
      </c>
      <c r="AO16" s="8">
        <v>8.4</v>
      </c>
      <c r="AP16" s="40"/>
    </row>
    <row r="17" spans="1:42" x14ac:dyDescent="0.25">
      <c r="A17" s="98">
        <v>2113</v>
      </c>
      <c r="B17" s="7" t="s">
        <v>41</v>
      </c>
      <c r="C17" s="8" t="s">
        <v>55</v>
      </c>
      <c r="D17" s="99" t="s">
        <v>308</v>
      </c>
      <c r="E17" s="9" t="s">
        <v>95</v>
      </c>
      <c r="F17" s="8">
        <v>7.1</v>
      </c>
      <c r="G17" s="8">
        <v>6.9</v>
      </c>
      <c r="H17" s="8">
        <v>7.2</v>
      </c>
      <c r="I17" s="8">
        <v>7.9</v>
      </c>
      <c r="J17" s="8">
        <v>7.5</v>
      </c>
      <c r="K17" s="8">
        <v>7.6</v>
      </c>
      <c r="L17" s="8">
        <v>8</v>
      </c>
      <c r="M17" s="8">
        <v>7.6</v>
      </c>
      <c r="N17" s="8">
        <v>7.9</v>
      </c>
      <c r="O17" s="8">
        <v>8.1999999999999993</v>
      </c>
      <c r="P17" s="8">
        <v>7.8</v>
      </c>
      <c r="Q17" s="8">
        <v>7.9</v>
      </c>
      <c r="R17" s="8">
        <v>8.5</v>
      </c>
      <c r="S17" s="8">
        <v>8.1999999999999993</v>
      </c>
      <c r="T17" s="8">
        <v>8.3000000000000007</v>
      </c>
      <c r="U17" s="8">
        <v>8.1</v>
      </c>
      <c r="V17" s="8">
        <v>7.6</v>
      </c>
      <c r="W17" s="8">
        <v>8</v>
      </c>
      <c r="X17" s="8">
        <v>8.1999999999999993</v>
      </c>
      <c r="Y17" s="8">
        <v>7.7</v>
      </c>
      <c r="Z17" s="8">
        <v>8.1</v>
      </c>
      <c r="AA17" s="8">
        <v>8</v>
      </c>
      <c r="AB17" s="8">
        <v>7.4</v>
      </c>
      <c r="AC17" s="8">
        <v>7.7</v>
      </c>
      <c r="AD17" s="8">
        <v>8.3000000000000007</v>
      </c>
      <c r="AE17" s="8">
        <v>8</v>
      </c>
      <c r="AF17" s="8">
        <v>8.1</v>
      </c>
      <c r="AG17" s="8">
        <v>8.6</v>
      </c>
      <c r="AH17" s="8">
        <v>8.1999999999999993</v>
      </c>
      <c r="AI17" s="8">
        <v>8.4</v>
      </c>
      <c r="AJ17" s="8">
        <v>8.1</v>
      </c>
      <c r="AK17" s="8">
        <v>7.9</v>
      </c>
      <c r="AL17" s="8">
        <v>8.1999999999999993</v>
      </c>
      <c r="AM17" s="8">
        <v>8.1</v>
      </c>
      <c r="AN17" s="8">
        <v>7.6</v>
      </c>
      <c r="AO17" s="8">
        <v>7.9</v>
      </c>
      <c r="AP17" s="40"/>
    </row>
    <row r="18" spans="1:42" x14ac:dyDescent="0.25">
      <c r="A18" s="98">
        <v>2136</v>
      </c>
      <c r="B18" s="7" t="s">
        <v>41</v>
      </c>
      <c r="C18" s="8" t="s">
        <v>55</v>
      </c>
      <c r="D18" s="99" t="s">
        <v>97</v>
      </c>
      <c r="E18" s="9" t="s">
        <v>98</v>
      </c>
      <c r="F18" s="8">
        <v>8.3000000000000007</v>
      </c>
      <c r="G18" s="8">
        <v>7.8</v>
      </c>
      <c r="H18" s="8">
        <v>7.6</v>
      </c>
      <c r="I18" s="8">
        <v>8.6</v>
      </c>
      <c r="J18" s="8">
        <v>8</v>
      </c>
      <c r="K18" s="8">
        <v>8.4</v>
      </c>
      <c r="L18" s="8">
        <v>8.9</v>
      </c>
      <c r="M18" s="8">
        <v>8.3000000000000007</v>
      </c>
      <c r="N18" s="8">
        <v>8.4</v>
      </c>
      <c r="O18" s="8">
        <v>9.1</v>
      </c>
      <c r="P18" s="8">
        <v>8.3000000000000007</v>
      </c>
      <c r="Q18" s="8">
        <v>8.5</v>
      </c>
      <c r="R18" s="8">
        <v>9.1</v>
      </c>
      <c r="S18" s="8">
        <v>8.5</v>
      </c>
      <c r="T18" s="8">
        <v>8.8000000000000007</v>
      </c>
      <c r="U18" s="8">
        <v>9</v>
      </c>
      <c r="V18" s="8">
        <v>8.1999999999999993</v>
      </c>
      <c r="W18" s="8">
        <v>8.6999999999999993</v>
      </c>
      <c r="X18" s="8">
        <v>8.9</v>
      </c>
      <c r="Y18" s="8">
        <v>8.3000000000000007</v>
      </c>
      <c r="Z18" s="8">
        <v>8.6999999999999993</v>
      </c>
      <c r="AA18" s="8">
        <v>8.8000000000000007</v>
      </c>
      <c r="AB18" s="8">
        <v>8.5</v>
      </c>
      <c r="AC18" s="8">
        <v>8.5</v>
      </c>
      <c r="AD18" s="8">
        <v>8.9</v>
      </c>
      <c r="AE18" s="8">
        <v>8.5</v>
      </c>
      <c r="AF18" s="8">
        <v>8.6999999999999993</v>
      </c>
      <c r="AG18" s="8">
        <v>9.1999999999999993</v>
      </c>
      <c r="AH18" s="8">
        <v>8.6999999999999993</v>
      </c>
      <c r="AI18" s="8">
        <v>8.8000000000000007</v>
      </c>
      <c r="AJ18" s="8">
        <v>9</v>
      </c>
      <c r="AK18" s="8">
        <v>8.6</v>
      </c>
      <c r="AL18" s="8">
        <v>8.6</v>
      </c>
      <c r="AM18" s="8">
        <v>8.9</v>
      </c>
      <c r="AN18" s="8">
        <v>8.1999999999999993</v>
      </c>
      <c r="AO18" s="8">
        <v>8.6</v>
      </c>
      <c r="AP18" s="40"/>
    </row>
    <row r="19" spans="1:42" x14ac:dyDescent="0.25">
      <c r="A19" s="98">
        <v>2137</v>
      </c>
      <c r="B19" s="7" t="s">
        <v>41</v>
      </c>
      <c r="C19" s="8" t="s">
        <v>55</v>
      </c>
      <c r="D19" s="99" t="s">
        <v>99</v>
      </c>
      <c r="E19" s="9" t="s">
        <v>98</v>
      </c>
      <c r="F19" s="8">
        <v>7.1</v>
      </c>
      <c r="G19" s="8">
        <v>7.1</v>
      </c>
      <c r="H19" s="8">
        <v>6.9</v>
      </c>
      <c r="I19" s="8">
        <v>7.9</v>
      </c>
      <c r="J19" s="8">
        <v>7.8</v>
      </c>
      <c r="K19" s="8">
        <v>7.9</v>
      </c>
      <c r="L19" s="8">
        <v>7.9</v>
      </c>
      <c r="M19" s="8">
        <v>8</v>
      </c>
      <c r="N19" s="8">
        <v>8</v>
      </c>
      <c r="O19" s="8">
        <v>8.1999999999999993</v>
      </c>
      <c r="P19" s="8">
        <v>8.1999999999999993</v>
      </c>
      <c r="Q19" s="8">
        <v>8.1999999999999993</v>
      </c>
      <c r="R19" s="8">
        <v>8.6</v>
      </c>
      <c r="S19" s="8">
        <v>8.6</v>
      </c>
      <c r="T19" s="8">
        <v>8.6</v>
      </c>
      <c r="U19" s="8">
        <v>8.3000000000000007</v>
      </c>
      <c r="V19" s="8">
        <v>8.1</v>
      </c>
      <c r="W19" s="8">
        <v>8.3000000000000007</v>
      </c>
      <c r="X19" s="8">
        <v>8.3000000000000007</v>
      </c>
      <c r="Y19" s="8">
        <v>8.1</v>
      </c>
      <c r="Z19" s="8">
        <v>8.4</v>
      </c>
      <c r="AA19" s="8">
        <v>8.1</v>
      </c>
      <c r="AB19" s="8">
        <v>8.1</v>
      </c>
      <c r="AC19" s="8">
        <v>8.1999999999999993</v>
      </c>
      <c r="AD19" s="8">
        <v>8.4</v>
      </c>
      <c r="AE19" s="8">
        <v>8.3000000000000007</v>
      </c>
      <c r="AF19" s="8">
        <v>8.3000000000000007</v>
      </c>
      <c r="AG19" s="8">
        <v>8.8000000000000007</v>
      </c>
      <c r="AH19" s="8">
        <v>8.6</v>
      </c>
      <c r="AI19" s="8">
        <v>8.6</v>
      </c>
      <c r="AJ19" s="8">
        <v>8.3000000000000007</v>
      </c>
      <c r="AK19" s="8">
        <v>8.3000000000000007</v>
      </c>
      <c r="AL19" s="8">
        <v>8.4</v>
      </c>
      <c r="AM19" s="8">
        <v>8.1999999999999993</v>
      </c>
      <c r="AN19" s="8">
        <v>7.9</v>
      </c>
      <c r="AO19" s="8">
        <v>8.1999999999999993</v>
      </c>
      <c r="AP19" s="40"/>
    </row>
    <row r="20" spans="1:42" x14ac:dyDescent="0.25">
      <c r="A20" s="140">
        <v>2249</v>
      </c>
      <c r="B20" s="143" t="s">
        <v>41</v>
      </c>
      <c r="C20" s="138" t="s">
        <v>55</v>
      </c>
      <c r="D20" s="143" t="s">
        <v>368</v>
      </c>
      <c r="E20" s="117" t="s">
        <v>369</v>
      </c>
      <c r="F20" s="8">
        <v>6.8</v>
      </c>
      <c r="G20" s="8" t="s">
        <v>333</v>
      </c>
      <c r="H20" s="8" t="s">
        <v>333</v>
      </c>
      <c r="I20" s="8">
        <v>8.1999999999999993</v>
      </c>
      <c r="J20" s="8" t="s">
        <v>333</v>
      </c>
      <c r="K20" s="8" t="s">
        <v>333</v>
      </c>
      <c r="L20" s="8">
        <v>8</v>
      </c>
      <c r="M20" s="8" t="s">
        <v>333</v>
      </c>
      <c r="N20" s="8" t="s">
        <v>333</v>
      </c>
      <c r="O20" s="8">
        <v>8.3000000000000007</v>
      </c>
      <c r="P20" s="8" t="s">
        <v>333</v>
      </c>
      <c r="Q20" s="8" t="s">
        <v>333</v>
      </c>
      <c r="R20" s="8">
        <v>8.6999999999999993</v>
      </c>
      <c r="S20" s="8" t="s">
        <v>333</v>
      </c>
      <c r="T20" s="8" t="s">
        <v>333</v>
      </c>
      <c r="U20" s="8">
        <v>8.3000000000000007</v>
      </c>
      <c r="V20" s="8" t="s">
        <v>333</v>
      </c>
      <c r="W20" s="8" t="s">
        <v>333</v>
      </c>
      <c r="X20" s="8">
        <v>8.5</v>
      </c>
      <c r="Y20" s="8" t="s">
        <v>333</v>
      </c>
      <c r="Z20" s="8" t="s">
        <v>333</v>
      </c>
      <c r="AA20" s="8">
        <v>7.2</v>
      </c>
      <c r="AB20" s="8" t="s">
        <v>333</v>
      </c>
      <c r="AC20" s="8" t="s">
        <v>333</v>
      </c>
      <c r="AD20" s="8">
        <v>8.1999999999999993</v>
      </c>
      <c r="AE20" s="8" t="s">
        <v>333</v>
      </c>
      <c r="AF20" s="8" t="s">
        <v>333</v>
      </c>
      <c r="AG20" s="8">
        <v>8.3000000000000007</v>
      </c>
      <c r="AH20" s="8" t="s">
        <v>333</v>
      </c>
      <c r="AI20" s="8" t="s">
        <v>333</v>
      </c>
      <c r="AJ20" s="8">
        <v>8.3000000000000007</v>
      </c>
      <c r="AK20" s="8" t="s">
        <v>333</v>
      </c>
      <c r="AL20" s="8" t="s">
        <v>333</v>
      </c>
      <c r="AM20" s="8">
        <v>8</v>
      </c>
      <c r="AN20" s="8" t="s">
        <v>333</v>
      </c>
      <c r="AO20" s="8" t="s">
        <v>333</v>
      </c>
      <c r="AP20" s="40" t="s">
        <v>58</v>
      </c>
    </row>
    <row r="21" spans="1:42" x14ac:dyDescent="0.25">
      <c r="A21" s="98">
        <v>2208</v>
      </c>
      <c r="B21" s="7" t="s">
        <v>42</v>
      </c>
      <c r="C21" s="8" t="s">
        <v>55</v>
      </c>
      <c r="D21" s="99" t="s">
        <v>117</v>
      </c>
      <c r="E21" s="9" t="s">
        <v>81</v>
      </c>
      <c r="F21" s="8">
        <v>8.3000000000000007</v>
      </c>
      <c r="G21" s="8">
        <v>8</v>
      </c>
      <c r="H21" s="8">
        <v>7.3</v>
      </c>
      <c r="I21" s="8">
        <v>8.1999999999999993</v>
      </c>
      <c r="J21" s="8">
        <v>8.1999999999999993</v>
      </c>
      <c r="K21" s="8">
        <v>7.3</v>
      </c>
      <c r="L21" s="8">
        <v>8.6</v>
      </c>
      <c r="M21" s="8">
        <v>8.4</v>
      </c>
      <c r="N21" s="8">
        <v>7.6</v>
      </c>
      <c r="O21" s="8">
        <v>8.9</v>
      </c>
      <c r="P21" s="8">
        <v>8.6999999999999993</v>
      </c>
      <c r="Q21" s="8">
        <v>7.9</v>
      </c>
      <c r="R21" s="8">
        <v>8.8000000000000007</v>
      </c>
      <c r="S21" s="8">
        <v>8.4</v>
      </c>
      <c r="T21" s="8">
        <v>8.3000000000000007</v>
      </c>
      <c r="U21" s="8">
        <v>8.6999999999999993</v>
      </c>
      <c r="V21" s="8">
        <v>8.3000000000000007</v>
      </c>
      <c r="W21" s="8">
        <v>8.1</v>
      </c>
      <c r="X21" s="8">
        <v>8.9</v>
      </c>
      <c r="Y21" s="8">
        <v>8.6999999999999993</v>
      </c>
      <c r="Z21" s="8">
        <v>8.1999999999999993</v>
      </c>
      <c r="AA21" s="8">
        <v>8.6</v>
      </c>
      <c r="AB21" s="8">
        <v>8.6</v>
      </c>
      <c r="AC21" s="8">
        <v>8.5</v>
      </c>
      <c r="AD21" s="8">
        <v>8.9</v>
      </c>
      <c r="AE21" s="8">
        <v>8.8000000000000007</v>
      </c>
      <c r="AF21" s="8">
        <v>8.4</v>
      </c>
      <c r="AG21" s="8">
        <v>9.1</v>
      </c>
      <c r="AH21" s="8">
        <v>8.9</v>
      </c>
      <c r="AI21" s="8">
        <v>8.4</v>
      </c>
      <c r="AJ21" s="8">
        <v>8.6999999999999993</v>
      </c>
      <c r="AK21" s="8">
        <v>8.8000000000000007</v>
      </c>
      <c r="AL21" s="8">
        <v>8.5</v>
      </c>
      <c r="AM21" s="8">
        <v>8.6</v>
      </c>
      <c r="AN21" s="8">
        <v>8.4</v>
      </c>
      <c r="AO21" s="8">
        <v>8</v>
      </c>
      <c r="AP21" s="40"/>
    </row>
    <row r="22" spans="1:42" ht="15.75" customHeight="1" x14ac:dyDescent="0.25">
      <c r="A22" s="98">
        <v>2219</v>
      </c>
      <c r="B22" s="7" t="s">
        <v>37</v>
      </c>
      <c r="C22" s="8" t="s">
        <v>55</v>
      </c>
      <c r="D22" s="99" t="s">
        <v>120</v>
      </c>
      <c r="E22" s="9" t="s">
        <v>121</v>
      </c>
      <c r="F22" s="8">
        <v>7.5</v>
      </c>
      <c r="G22" s="8">
        <v>7.4</v>
      </c>
      <c r="H22" s="8">
        <v>7.8</v>
      </c>
      <c r="I22" s="8">
        <v>8.1999999999999993</v>
      </c>
      <c r="J22" s="8">
        <v>8.5</v>
      </c>
      <c r="K22" s="8">
        <v>8</v>
      </c>
      <c r="L22" s="8">
        <v>8.5</v>
      </c>
      <c r="M22" s="8">
        <v>8.3000000000000007</v>
      </c>
      <c r="N22" s="8">
        <v>8.4</v>
      </c>
      <c r="O22" s="8">
        <v>8.6999999999999993</v>
      </c>
      <c r="P22" s="8">
        <v>8.8000000000000007</v>
      </c>
      <c r="Q22" s="8">
        <v>9.1</v>
      </c>
      <c r="R22" s="8">
        <v>8.8000000000000007</v>
      </c>
      <c r="S22" s="8">
        <v>9</v>
      </c>
      <c r="T22" s="8">
        <v>9.3000000000000007</v>
      </c>
      <c r="U22" s="8">
        <v>8.6999999999999993</v>
      </c>
      <c r="V22" s="8">
        <v>8.8000000000000007</v>
      </c>
      <c r="W22" s="8">
        <v>8.5</v>
      </c>
      <c r="X22" s="8">
        <v>8.8000000000000007</v>
      </c>
      <c r="Y22" s="8">
        <v>8.9</v>
      </c>
      <c r="Z22" s="8">
        <v>8.8000000000000007</v>
      </c>
      <c r="AA22" s="8">
        <v>9</v>
      </c>
      <c r="AB22" s="8">
        <v>8.9</v>
      </c>
      <c r="AC22" s="8">
        <v>8.9</v>
      </c>
      <c r="AD22" s="8">
        <v>8.6999999999999993</v>
      </c>
      <c r="AE22" s="8">
        <v>8.9</v>
      </c>
      <c r="AF22" s="8">
        <v>9.1</v>
      </c>
      <c r="AG22" s="8">
        <v>9.1</v>
      </c>
      <c r="AH22" s="8">
        <v>9.1</v>
      </c>
      <c r="AI22" s="8">
        <v>9.5</v>
      </c>
      <c r="AJ22" s="8">
        <v>8.3000000000000007</v>
      </c>
      <c r="AK22" s="8">
        <v>8.9</v>
      </c>
      <c r="AL22" s="8">
        <v>8.9</v>
      </c>
      <c r="AM22" s="8">
        <v>8.5</v>
      </c>
      <c r="AN22" s="8">
        <v>8.6999999999999993</v>
      </c>
      <c r="AO22" s="8">
        <v>8.5</v>
      </c>
      <c r="AP22" s="40"/>
    </row>
    <row r="23" spans="1:42" ht="15.75" customHeight="1" x14ac:dyDescent="0.25">
      <c r="A23" s="98">
        <v>2124</v>
      </c>
      <c r="B23" s="7" t="s">
        <v>37</v>
      </c>
      <c r="C23" s="8" t="s">
        <v>55</v>
      </c>
      <c r="D23" s="99" t="s">
        <v>122</v>
      </c>
      <c r="E23" s="9" t="s">
        <v>121</v>
      </c>
      <c r="F23" s="8">
        <v>7.8</v>
      </c>
      <c r="G23" s="8">
        <v>7.8</v>
      </c>
      <c r="H23" s="8">
        <v>8</v>
      </c>
      <c r="I23" s="8">
        <v>8.1999999999999993</v>
      </c>
      <c r="J23" s="8">
        <v>8</v>
      </c>
      <c r="K23" s="8">
        <v>8.1</v>
      </c>
      <c r="L23" s="8">
        <v>8.1</v>
      </c>
      <c r="M23" s="8">
        <v>8.1</v>
      </c>
      <c r="N23" s="8">
        <v>8.3000000000000007</v>
      </c>
      <c r="O23" s="8">
        <v>8.6</v>
      </c>
      <c r="P23" s="8">
        <v>8.1</v>
      </c>
      <c r="Q23" s="8">
        <v>8.5</v>
      </c>
      <c r="R23" s="8">
        <v>9</v>
      </c>
      <c r="S23" s="8">
        <v>8.8000000000000007</v>
      </c>
      <c r="T23" s="8">
        <v>8.8000000000000007</v>
      </c>
      <c r="U23" s="8">
        <v>8.1999999999999993</v>
      </c>
      <c r="V23" s="8">
        <v>7.9</v>
      </c>
      <c r="W23" s="8">
        <v>8.1</v>
      </c>
      <c r="X23" s="8">
        <v>8.1</v>
      </c>
      <c r="Y23" s="8">
        <v>8</v>
      </c>
      <c r="Z23" s="8">
        <v>8</v>
      </c>
      <c r="AA23" s="8">
        <v>8.6</v>
      </c>
      <c r="AB23" s="8">
        <v>8.4</v>
      </c>
      <c r="AC23" s="8">
        <v>8.4</v>
      </c>
      <c r="AD23" s="8">
        <v>8.9</v>
      </c>
      <c r="AE23" s="8">
        <v>8.6</v>
      </c>
      <c r="AF23" s="8">
        <v>8.8000000000000007</v>
      </c>
      <c r="AG23" s="8">
        <v>8.9</v>
      </c>
      <c r="AH23" s="8">
        <v>8.8000000000000007</v>
      </c>
      <c r="AI23" s="8">
        <v>8.9</v>
      </c>
      <c r="AJ23" s="8">
        <v>8.5</v>
      </c>
      <c r="AK23" s="8">
        <v>8.5</v>
      </c>
      <c r="AL23" s="8">
        <v>8.6</v>
      </c>
      <c r="AM23" s="8">
        <v>8.1999999999999993</v>
      </c>
      <c r="AN23" s="8">
        <v>7.8</v>
      </c>
      <c r="AO23" s="8">
        <v>8</v>
      </c>
      <c r="AP23" s="40"/>
    </row>
    <row r="24" spans="1:42" ht="15.75" customHeight="1" x14ac:dyDescent="0.25">
      <c r="A24" s="98">
        <v>2146</v>
      </c>
      <c r="B24" s="7" t="s">
        <v>47</v>
      </c>
      <c r="C24" s="8" t="s">
        <v>55</v>
      </c>
      <c r="D24" s="99" t="s">
        <v>130</v>
      </c>
      <c r="E24" s="9" t="s">
        <v>131</v>
      </c>
      <c r="F24" s="8">
        <v>7.7</v>
      </c>
      <c r="G24" s="8">
        <v>7.6</v>
      </c>
      <c r="H24" s="8">
        <v>8</v>
      </c>
      <c r="I24" s="8">
        <v>8</v>
      </c>
      <c r="J24" s="8">
        <v>8</v>
      </c>
      <c r="K24" s="8">
        <v>8.3000000000000007</v>
      </c>
      <c r="L24" s="8">
        <v>8.5</v>
      </c>
      <c r="M24" s="8">
        <v>8.4</v>
      </c>
      <c r="N24" s="8">
        <v>8.6</v>
      </c>
      <c r="O24" s="8">
        <v>8.6</v>
      </c>
      <c r="P24" s="8">
        <v>8.5</v>
      </c>
      <c r="Q24" s="8">
        <v>8.8000000000000007</v>
      </c>
      <c r="R24" s="8">
        <v>8.6</v>
      </c>
      <c r="S24" s="8">
        <v>8.9</v>
      </c>
      <c r="T24" s="8">
        <v>8.9</v>
      </c>
      <c r="U24" s="8">
        <v>8.4</v>
      </c>
      <c r="V24" s="8">
        <v>8.4</v>
      </c>
      <c r="W24" s="8">
        <v>8.6999999999999993</v>
      </c>
      <c r="X24" s="8">
        <v>8.5</v>
      </c>
      <c r="Y24" s="8">
        <v>8.6</v>
      </c>
      <c r="Z24" s="8">
        <v>8.6999999999999993</v>
      </c>
      <c r="AA24" s="8">
        <v>8.5</v>
      </c>
      <c r="AB24" s="8">
        <v>8.6</v>
      </c>
      <c r="AC24" s="8">
        <v>8.8000000000000007</v>
      </c>
      <c r="AD24" s="8">
        <v>8.6</v>
      </c>
      <c r="AE24" s="8">
        <v>8.6999999999999993</v>
      </c>
      <c r="AF24" s="8">
        <v>8.9</v>
      </c>
      <c r="AG24" s="8">
        <v>8.8000000000000007</v>
      </c>
      <c r="AH24" s="8">
        <v>8.8000000000000007</v>
      </c>
      <c r="AI24" s="8">
        <v>9</v>
      </c>
      <c r="AJ24" s="8">
        <v>8.6</v>
      </c>
      <c r="AK24" s="8">
        <v>8.5</v>
      </c>
      <c r="AL24" s="8">
        <v>8.6999999999999993</v>
      </c>
      <c r="AM24" s="8">
        <v>8.5</v>
      </c>
      <c r="AN24" s="8">
        <v>8.5</v>
      </c>
      <c r="AO24" s="8">
        <v>8.6999999999999993</v>
      </c>
      <c r="AP24" s="40"/>
    </row>
    <row r="25" spans="1:42" ht="15.75" customHeight="1" x14ac:dyDescent="0.25">
      <c r="A25" s="98">
        <v>2223</v>
      </c>
      <c r="B25" s="7" t="s">
        <v>38</v>
      </c>
      <c r="C25" s="8" t="s">
        <v>55</v>
      </c>
      <c r="D25" s="99" t="s">
        <v>310</v>
      </c>
      <c r="E25" s="9" t="s">
        <v>137</v>
      </c>
      <c r="F25" s="8">
        <v>7.1</v>
      </c>
      <c r="G25" s="8">
        <v>7.1</v>
      </c>
      <c r="H25" s="8">
        <v>6.5</v>
      </c>
      <c r="I25" s="8">
        <v>7.7</v>
      </c>
      <c r="J25" s="8">
        <v>7.8</v>
      </c>
      <c r="K25" s="8">
        <v>7.6</v>
      </c>
      <c r="L25" s="8">
        <v>7.8</v>
      </c>
      <c r="M25" s="8">
        <v>8.1</v>
      </c>
      <c r="N25" s="8">
        <v>7.8</v>
      </c>
      <c r="O25" s="8">
        <v>8.1</v>
      </c>
      <c r="P25" s="8">
        <v>8.1999999999999993</v>
      </c>
      <c r="Q25" s="8">
        <v>8.1999999999999993</v>
      </c>
      <c r="R25" s="8">
        <v>8.1999999999999993</v>
      </c>
      <c r="S25" s="8">
        <v>8.6</v>
      </c>
      <c r="T25" s="8">
        <v>8.5</v>
      </c>
      <c r="U25" s="8">
        <v>7.9</v>
      </c>
      <c r="V25" s="8">
        <v>8.1</v>
      </c>
      <c r="W25" s="8">
        <v>8.1999999999999993</v>
      </c>
      <c r="X25" s="8">
        <v>7.9</v>
      </c>
      <c r="Y25" s="8">
        <v>8.1999999999999993</v>
      </c>
      <c r="Z25" s="8">
        <v>8.1999999999999993</v>
      </c>
      <c r="AA25" s="8">
        <v>8</v>
      </c>
      <c r="AB25" s="8">
        <v>8.1999999999999993</v>
      </c>
      <c r="AC25" s="8">
        <v>8.1999999999999993</v>
      </c>
      <c r="AD25" s="8">
        <v>8.3000000000000007</v>
      </c>
      <c r="AE25" s="8">
        <v>8.4</v>
      </c>
      <c r="AF25" s="8">
        <v>8.4</v>
      </c>
      <c r="AG25" s="8">
        <v>8.4</v>
      </c>
      <c r="AH25" s="8">
        <v>8.6999999999999993</v>
      </c>
      <c r="AI25" s="8">
        <v>8.9</v>
      </c>
      <c r="AJ25" s="8">
        <v>8.1999999999999993</v>
      </c>
      <c r="AK25" s="8">
        <v>8.4</v>
      </c>
      <c r="AL25" s="8">
        <v>8.4</v>
      </c>
      <c r="AM25" s="8">
        <v>7.8</v>
      </c>
      <c r="AN25" s="8">
        <v>8</v>
      </c>
      <c r="AO25" s="8">
        <v>8</v>
      </c>
      <c r="AP25" s="40"/>
    </row>
    <row r="26" spans="1:42" ht="15.75" customHeight="1" x14ac:dyDescent="0.25">
      <c r="A26" s="98">
        <v>2226</v>
      </c>
      <c r="B26" s="7" t="s">
        <v>38</v>
      </c>
      <c r="C26" s="8" t="s">
        <v>55</v>
      </c>
      <c r="D26" s="99" t="s">
        <v>311</v>
      </c>
      <c r="E26" s="9" t="s">
        <v>61</v>
      </c>
      <c r="F26" s="8">
        <v>7.3</v>
      </c>
      <c r="G26" s="8">
        <v>6.6</v>
      </c>
      <c r="H26" s="8">
        <v>6.1</v>
      </c>
      <c r="I26" s="8">
        <v>7.8</v>
      </c>
      <c r="J26" s="8">
        <v>7.3</v>
      </c>
      <c r="K26" s="8">
        <v>7</v>
      </c>
      <c r="L26" s="8">
        <v>7.9</v>
      </c>
      <c r="M26" s="8">
        <v>7.6</v>
      </c>
      <c r="N26" s="8">
        <v>7.1</v>
      </c>
      <c r="O26" s="8">
        <v>8.3000000000000007</v>
      </c>
      <c r="P26" s="8">
        <v>7.6</v>
      </c>
      <c r="Q26" s="8">
        <v>7.3</v>
      </c>
      <c r="R26" s="8">
        <v>8.6</v>
      </c>
      <c r="S26" s="8">
        <v>8.4</v>
      </c>
      <c r="T26" s="8">
        <v>7.6</v>
      </c>
      <c r="U26" s="8">
        <v>8.4</v>
      </c>
      <c r="V26" s="8">
        <v>8</v>
      </c>
      <c r="W26" s="8">
        <v>7.6</v>
      </c>
      <c r="X26" s="8">
        <v>8.5</v>
      </c>
      <c r="Y26" s="8">
        <v>8</v>
      </c>
      <c r="Z26" s="8">
        <v>7.7</v>
      </c>
      <c r="AA26" s="8">
        <v>8.4</v>
      </c>
      <c r="AB26" s="8">
        <v>8.1</v>
      </c>
      <c r="AC26" s="8">
        <v>7.7</v>
      </c>
      <c r="AD26" s="8">
        <v>8.5</v>
      </c>
      <c r="AE26" s="8">
        <v>8.1</v>
      </c>
      <c r="AF26" s="8">
        <v>7.6</v>
      </c>
      <c r="AG26" s="8">
        <v>8.6999999999999993</v>
      </c>
      <c r="AH26" s="8">
        <v>8.4</v>
      </c>
      <c r="AI26" s="8">
        <v>7.8</v>
      </c>
      <c r="AJ26" s="8">
        <v>8.5</v>
      </c>
      <c r="AK26" s="8">
        <v>8.1999999999999993</v>
      </c>
      <c r="AL26" s="8">
        <v>8.1999999999999993</v>
      </c>
      <c r="AM26" s="8">
        <v>8.1999999999999993</v>
      </c>
      <c r="AN26" s="8">
        <v>7.6</v>
      </c>
      <c r="AO26" s="8">
        <v>7.3</v>
      </c>
      <c r="AP26" s="40"/>
    </row>
    <row r="27" spans="1:42" ht="15.75" customHeight="1" x14ac:dyDescent="0.25">
      <c r="A27" s="98">
        <v>2179</v>
      </c>
      <c r="B27" s="7" t="s">
        <v>38</v>
      </c>
      <c r="C27" s="8" t="s">
        <v>55</v>
      </c>
      <c r="D27" s="99" t="s">
        <v>139</v>
      </c>
      <c r="E27" s="9" t="s">
        <v>140</v>
      </c>
      <c r="F27" s="8">
        <v>7.4</v>
      </c>
      <c r="G27" s="8">
        <v>7.1</v>
      </c>
      <c r="H27" s="8">
        <v>7</v>
      </c>
      <c r="I27" s="8">
        <v>7.7</v>
      </c>
      <c r="J27" s="8">
        <v>7.3</v>
      </c>
      <c r="K27" s="8">
        <v>7.6</v>
      </c>
      <c r="L27" s="8">
        <v>8.1</v>
      </c>
      <c r="M27" s="8">
        <v>7.8</v>
      </c>
      <c r="N27" s="8">
        <v>8</v>
      </c>
      <c r="O27" s="8">
        <v>8.4</v>
      </c>
      <c r="P27" s="8">
        <v>7.7</v>
      </c>
      <c r="Q27" s="8">
        <v>7.9</v>
      </c>
      <c r="R27" s="8">
        <v>8.6999999999999993</v>
      </c>
      <c r="S27" s="8">
        <v>8.1999999999999993</v>
      </c>
      <c r="T27" s="8">
        <v>8.6999999999999993</v>
      </c>
      <c r="U27" s="8">
        <v>8.6</v>
      </c>
      <c r="V27" s="8">
        <v>8.1</v>
      </c>
      <c r="W27" s="8">
        <v>8.1999999999999993</v>
      </c>
      <c r="X27" s="8">
        <v>8.6</v>
      </c>
      <c r="Y27" s="8">
        <v>8.1</v>
      </c>
      <c r="Z27" s="8">
        <v>8.1999999999999993</v>
      </c>
      <c r="AA27" s="8">
        <v>8.5</v>
      </c>
      <c r="AB27" s="8">
        <v>7.9</v>
      </c>
      <c r="AC27" s="8">
        <v>8.1999999999999993</v>
      </c>
      <c r="AD27" s="8">
        <v>8.5</v>
      </c>
      <c r="AE27" s="8">
        <v>8.1</v>
      </c>
      <c r="AF27" s="8">
        <v>8.4</v>
      </c>
      <c r="AG27" s="8">
        <v>8.8000000000000007</v>
      </c>
      <c r="AH27" s="8">
        <v>8.4</v>
      </c>
      <c r="AI27" s="8">
        <v>8.5</v>
      </c>
      <c r="AJ27" s="8">
        <v>8.5</v>
      </c>
      <c r="AK27" s="8">
        <v>8.1999999999999993</v>
      </c>
      <c r="AL27" s="8">
        <v>8.4</v>
      </c>
      <c r="AM27" s="8">
        <v>8.1999999999999993</v>
      </c>
      <c r="AN27" s="8">
        <v>7.9</v>
      </c>
      <c r="AO27" s="8">
        <v>8</v>
      </c>
      <c r="AP27" s="40"/>
    </row>
    <row r="28" spans="1:42" ht="15.75" customHeight="1" x14ac:dyDescent="0.25">
      <c r="A28" s="98">
        <v>2140</v>
      </c>
      <c r="B28" s="7" t="s">
        <v>38</v>
      </c>
      <c r="C28" s="8" t="s">
        <v>55</v>
      </c>
      <c r="D28" s="99" t="s">
        <v>141</v>
      </c>
      <c r="E28" s="9" t="s">
        <v>137</v>
      </c>
      <c r="F28" s="8">
        <v>7.2</v>
      </c>
      <c r="G28" s="8">
        <v>7.2</v>
      </c>
      <c r="H28" s="8">
        <v>7.1</v>
      </c>
      <c r="I28" s="8">
        <v>7.8</v>
      </c>
      <c r="J28" s="8">
        <v>7.7</v>
      </c>
      <c r="K28" s="8">
        <v>7.5</v>
      </c>
      <c r="L28" s="8">
        <v>8.1999999999999993</v>
      </c>
      <c r="M28" s="8">
        <v>8.1</v>
      </c>
      <c r="N28" s="8">
        <v>7.7</v>
      </c>
      <c r="O28" s="8">
        <v>8.4</v>
      </c>
      <c r="P28" s="8">
        <v>8.1999999999999993</v>
      </c>
      <c r="Q28" s="8">
        <v>7.9</v>
      </c>
      <c r="R28" s="8">
        <v>8.6</v>
      </c>
      <c r="S28" s="8">
        <v>8.6999999999999993</v>
      </c>
      <c r="T28" s="8">
        <v>8.3000000000000007</v>
      </c>
      <c r="U28" s="8">
        <v>8.4</v>
      </c>
      <c r="V28" s="8">
        <v>8.1999999999999993</v>
      </c>
      <c r="W28" s="8">
        <v>7.8</v>
      </c>
      <c r="X28" s="8">
        <v>8.5</v>
      </c>
      <c r="Y28" s="8">
        <v>8.3000000000000007</v>
      </c>
      <c r="Z28" s="8">
        <v>8</v>
      </c>
      <c r="AA28" s="8">
        <v>8.3000000000000007</v>
      </c>
      <c r="AB28" s="8">
        <v>8.4</v>
      </c>
      <c r="AC28" s="8">
        <v>8</v>
      </c>
      <c r="AD28" s="8">
        <v>8.6</v>
      </c>
      <c r="AE28" s="8">
        <v>8.6</v>
      </c>
      <c r="AF28" s="8">
        <v>8.4</v>
      </c>
      <c r="AG28" s="8">
        <v>8.6999999999999993</v>
      </c>
      <c r="AH28" s="8">
        <v>8.8000000000000007</v>
      </c>
      <c r="AI28" s="8">
        <v>8.5</v>
      </c>
      <c r="AJ28" s="8">
        <v>8.3000000000000007</v>
      </c>
      <c r="AK28" s="8">
        <v>8.4</v>
      </c>
      <c r="AL28" s="8">
        <v>8.4</v>
      </c>
      <c r="AM28" s="8">
        <v>8.3000000000000007</v>
      </c>
      <c r="AN28" s="8">
        <v>8.1999999999999993</v>
      </c>
      <c r="AO28" s="8">
        <v>7.8</v>
      </c>
      <c r="AP28" s="40"/>
    </row>
    <row r="29" spans="1:42" ht="15.75" customHeight="1" x14ac:dyDescent="0.25">
      <c r="A29" s="98">
        <v>2222</v>
      </c>
      <c r="B29" s="7" t="s">
        <v>38</v>
      </c>
      <c r="C29" s="8" t="s">
        <v>55</v>
      </c>
      <c r="D29" s="99" t="s">
        <v>142</v>
      </c>
      <c r="E29" s="9" t="s">
        <v>137</v>
      </c>
      <c r="F29" s="8">
        <v>7.3</v>
      </c>
      <c r="G29" s="8">
        <v>7.1</v>
      </c>
      <c r="H29" s="8">
        <v>6.9</v>
      </c>
      <c r="I29" s="8">
        <v>8</v>
      </c>
      <c r="J29" s="8">
        <v>7.6</v>
      </c>
      <c r="K29" s="8">
        <v>8.1</v>
      </c>
      <c r="L29" s="8">
        <v>8.5</v>
      </c>
      <c r="M29" s="8">
        <v>8.1999999999999993</v>
      </c>
      <c r="N29" s="8">
        <v>8.6</v>
      </c>
      <c r="O29" s="8">
        <v>8.8000000000000007</v>
      </c>
      <c r="P29" s="8">
        <v>8.3000000000000007</v>
      </c>
      <c r="Q29" s="8">
        <v>8.9</v>
      </c>
      <c r="R29" s="8">
        <v>9</v>
      </c>
      <c r="S29" s="8">
        <v>8.8000000000000007</v>
      </c>
      <c r="T29" s="8">
        <v>9.1</v>
      </c>
      <c r="U29" s="8">
        <v>8.8000000000000007</v>
      </c>
      <c r="V29" s="8">
        <v>8.3000000000000007</v>
      </c>
      <c r="W29" s="8">
        <v>8.6999999999999993</v>
      </c>
      <c r="X29" s="8">
        <v>8.8000000000000007</v>
      </c>
      <c r="Y29" s="8">
        <v>8.5</v>
      </c>
      <c r="Z29" s="8">
        <v>8.8000000000000007</v>
      </c>
      <c r="AA29" s="8">
        <v>8.6999999999999993</v>
      </c>
      <c r="AB29" s="8">
        <v>8.3000000000000007</v>
      </c>
      <c r="AC29" s="8">
        <v>8.5</v>
      </c>
      <c r="AD29" s="8">
        <v>8.9</v>
      </c>
      <c r="AE29" s="8">
        <v>8.5</v>
      </c>
      <c r="AF29" s="8">
        <v>8.8000000000000007</v>
      </c>
      <c r="AG29" s="8">
        <v>9.1</v>
      </c>
      <c r="AH29" s="8">
        <v>8.8000000000000007</v>
      </c>
      <c r="AI29" s="8">
        <v>9.1</v>
      </c>
      <c r="AJ29" s="8">
        <v>8.8000000000000007</v>
      </c>
      <c r="AK29" s="8">
        <v>8.4</v>
      </c>
      <c r="AL29" s="8">
        <v>8.6999999999999993</v>
      </c>
      <c r="AM29" s="8">
        <v>8.6999999999999993</v>
      </c>
      <c r="AN29" s="8">
        <v>8.1999999999999993</v>
      </c>
      <c r="AO29" s="8">
        <v>8.6</v>
      </c>
      <c r="AP29" s="40"/>
    </row>
    <row r="30" spans="1:42" ht="15.75" customHeight="1" x14ac:dyDescent="0.25">
      <c r="A30" s="98">
        <v>2211</v>
      </c>
      <c r="B30" s="7" t="s">
        <v>38</v>
      </c>
      <c r="C30" s="8" t="s">
        <v>55</v>
      </c>
      <c r="D30" s="99" t="s">
        <v>144</v>
      </c>
      <c r="E30" s="9" t="s">
        <v>137</v>
      </c>
      <c r="F30" s="8">
        <v>7.4</v>
      </c>
      <c r="G30" s="8">
        <v>7.3</v>
      </c>
      <c r="H30" s="8">
        <v>6.7</v>
      </c>
      <c r="I30" s="8">
        <v>7.9</v>
      </c>
      <c r="J30" s="8">
        <v>7.9</v>
      </c>
      <c r="K30" s="8">
        <v>7.6</v>
      </c>
      <c r="L30" s="8">
        <v>8.1</v>
      </c>
      <c r="M30" s="8">
        <v>7.9</v>
      </c>
      <c r="N30" s="8">
        <v>7.6</v>
      </c>
      <c r="O30" s="8">
        <v>8.5</v>
      </c>
      <c r="P30" s="8">
        <v>8</v>
      </c>
      <c r="Q30" s="8">
        <v>7.8</v>
      </c>
      <c r="R30" s="8">
        <v>8.6</v>
      </c>
      <c r="S30" s="8">
        <v>8.6</v>
      </c>
      <c r="T30" s="8">
        <v>8.4</v>
      </c>
      <c r="U30" s="8">
        <v>8.5</v>
      </c>
      <c r="V30" s="8">
        <v>8.3000000000000007</v>
      </c>
      <c r="W30" s="8">
        <v>7.9</v>
      </c>
      <c r="X30" s="8">
        <v>8.4</v>
      </c>
      <c r="Y30" s="8">
        <v>8.1999999999999993</v>
      </c>
      <c r="Z30" s="8">
        <v>7.8</v>
      </c>
      <c r="AA30" s="8">
        <v>8.5</v>
      </c>
      <c r="AB30" s="8">
        <v>8.4</v>
      </c>
      <c r="AC30" s="8">
        <v>7.9</v>
      </c>
      <c r="AD30" s="8">
        <v>8.6999999999999993</v>
      </c>
      <c r="AE30" s="8">
        <v>8.6</v>
      </c>
      <c r="AF30" s="8">
        <v>8.1999999999999993</v>
      </c>
      <c r="AG30" s="8">
        <v>8.9</v>
      </c>
      <c r="AH30" s="8">
        <v>9</v>
      </c>
      <c r="AI30" s="8">
        <v>8.6999999999999993</v>
      </c>
      <c r="AJ30" s="8">
        <v>8.5</v>
      </c>
      <c r="AK30" s="8">
        <v>8.5</v>
      </c>
      <c r="AL30" s="8">
        <v>8.4</v>
      </c>
      <c r="AM30" s="8">
        <v>8.3000000000000007</v>
      </c>
      <c r="AN30" s="8">
        <v>8</v>
      </c>
      <c r="AO30" s="8">
        <v>7.7</v>
      </c>
      <c r="AP30" s="40"/>
    </row>
    <row r="31" spans="1:42" ht="15.75" customHeight="1" x14ac:dyDescent="0.25">
      <c r="A31" s="98">
        <v>2188</v>
      </c>
      <c r="B31" s="7" t="s">
        <v>38</v>
      </c>
      <c r="C31" s="8" t="s">
        <v>55</v>
      </c>
      <c r="D31" s="99" t="s">
        <v>145</v>
      </c>
      <c r="E31" s="9" t="s">
        <v>146</v>
      </c>
      <c r="F31" s="8">
        <v>7.6</v>
      </c>
      <c r="G31" s="8">
        <v>7</v>
      </c>
      <c r="H31" s="8">
        <v>7</v>
      </c>
      <c r="I31" s="8">
        <v>8.1</v>
      </c>
      <c r="J31" s="8">
        <v>7.5</v>
      </c>
      <c r="K31" s="8">
        <v>7.6</v>
      </c>
      <c r="L31" s="8">
        <v>8.1</v>
      </c>
      <c r="M31" s="8">
        <v>7.8</v>
      </c>
      <c r="N31" s="8">
        <v>7.7</v>
      </c>
      <c r="O31" s="8">
        <v>8.5</v>
      </c>
      <c r="P31" s="8">
        <v>8</v>
      </c>
      <c r="Q31" s="8">
        <v>8.1999999999999993</v>
      </c>
      <c r="R31" s="8">
        <v>8.6999999999999993</v>
      </c>
      <c r="S31" s="8">
        <v>8.4</v>
      </c>
      <c r="T31" s="8">
        <v>8.6</v>
      </c>
      <c r="U31" s="8">
        <v>8.1999999999999993</v>
      </c>
      <c r="V31" s="8">
        <v>7.7</v>
      </c>
      <c r="W31" s="8">
        <v>8.1</v>
      </c>
      <c r="X31" s="8">
        <v>8.3000000000000007</v>
      </c>
      <c r="Y31" s="8">
        <v>7.8</v>
      </c>
      <c r="Z31" s="8">
        <v>8</v>
      </c>
      <c r="AA31" s="8">
        <v>8.4</v>
      </c>
      <c r="AB31" s="8">
        <v>8</v>
      </c>
      <c r="AC31" s="8">
        <v>8.1999999999999993</v>
      </c>
      <c r="AD31" s="8">
        <v>8.6</v>
      </c>
      <c r="AE31" s="8">
        <v>8.3000000000000007</v>
      </c>
      <c r="AF31" s="8">
        <v>8.5</v>
      </c>
      <c r="AG31" s="8">
        <v>8.6</v>
      </c>
      <c r="AH31" s="8">
        <v>8.6</v>
      </c>
      <c r="AI31" s="8">
        <v>8.6999999999999993</v>
      </c>
      <c r="AJ31" s="8">
        <v>8.6</v>
      </c>
      <c r="AK31" s="8">
        <v>8.3000000000000007</v>
      </c>
      <c r="AL31" s="8">
        <v>8.5</v>
      </c>
      <c r="AM31" s="8">
        <v>8.1999999999999993</v>
      </c>
      <c r="AN31" s="8">
        <v>7.6</v>
      </c>
      <c r="AO31" s="8">
        <v>7.9</v>
      </c>
      <c r="AP31" s="40"/>
    </row>
    <row r="32" spans="1:42" ht="15.75" customHeight="1" x14ac:dyDescent="0.25">
      <c r="A32" s="98">
        <v>2221</v>
      </c>
      <c r="B32" s="7" t="s">
        <v>38</v>
      </c>
      <c r="C32" s="8" t="s">
        <v>55</v>
      </c>
      <c r="D32" s="99" t="s">
        <v>147</v>
      </c>
      <c r="E32" s="9" t="s">
        <v>140</v>
      </c>
      <c r="F32" s="8">
        <v>7.3</v>
      </c>
      <c r="G32" s="8">
        <v>6.9</v>
      </c>
      <c r="H32" s="8">
        <v>6.8</v>
      </c>
      <c r="I32" s="8">
        <v>7.8</v>
      </c>
      <c r="J32" s="8">
        <v>7.6</v>
      </c>
      <c r="K32" s="8">
        <v>7.1</v>
      </c>
      <c r="L32" s="8">
        <v>8.1</v>
      </c>
      <c r="M32" s="8">
        <v>7.9</v>
      </c>
      <c r="N32" s="8">
        <v>7.6</v>
      </c>
      <c r="O32" s="8">
        <v>8.6</v>
      </c>
      <c r="P32" s="8">
        <v>8</v>
      </c>
      <c r="Q32" s="8">
        <v>8.1999999999999993</v>
      </c>
      <c r="R32" s="8">
        <v>8.9</v>
      </c>
      <c r="S32" s="8">
        <v>8.5</v>
      </c>
      <c r="T32" s="8">
        <v>7.6</v>
      </c>
      <c r="U32" s="8">
        <v>8.3000000000000007</v>
      </c>
      <c r="V32" s="8">
        <v>8.3000000000000007</v>
      </c>
      <c r="W32" s="8">
        <v>7.7</v>
      </c>
      <c r="X32" s="8">
        <v>8.3000000000000007</v>
      </c>
      <c r="Y32" s="8">
        <v>8.3000000000000007</v>
      </c>
      <c r="Z32" s="8">
        <v>7.9</v>
      </c>
      <c r="AA32" s="8">
        <v>8.5</v>
      </c>
      <c r="AB32" s="8">
        <v>8.1</v>
      </c>
      <c r="AC32" s="8">
        <v>7.7</v>
      </c>
      <c r="AD32" s="8">
        <v>8.6999999999999993</v>
      </c>
      <c r="AE32" s="8">
        <v>8.4</v>
      </c>
      <c r="AF32" s="8">
        <v>7.9</v>
      </c>
      <c r="AG32" s="8">
        <v>8.8000000000000007</v>
      </c>
      <c r="AH32" s="8">
        <v>8.6</v>
      </c>
      <c r="AI32" s="8">
        <v>8.1999999999999993</v>
      </c>
      <c r="AJ32" s="8">
        <v>8.4</v>
      </c>
      <c r="AK32" s="8">
        <v>8.3000000000000007</v>
      </c>
      <c r="AL32" s="8">
        <v>7.9</v>
      </c>
      <c r="AM32" s="8">
        <v>8.4</v>
      </c>
      <c r="AN32" s="8">
        <v>8.1</v>
      </c>
      <c r="AO32" s="8">
        <v>7.6</v>
      </c>
      <c r="AP32" s="40"/>
    </row>
    <row r="33" spans="1:42" ht="15.75" customHeight="1" x14ac:dyDescent="0.25">
      <c r="A33" s="98">
        <v>2210</v>
      </c>
      <c r="B33" s="7" t="s">
        <v>38</v>
      </c>
      <c r="C33" s="8" t="s">
        <v>55</v>
      </c>
      <c r="D33" s="99" t="s">
        <v>148</v>
      </c>
      <c r="E33" s="9" t="s">
        <v>137</v>
      </c>
      <c r="F33" s="8">
        <v>7.8</v>
      </c>
      <c r="G33" s="8">
        <v>7.4</v>
      </c>
      <c r="H33" s="8">
        <v>7.3</v>
      </c>
      <c r="I33" s="8">
        <v>7.7</v>
      </c>
      <c r="J33" s="8">
        <v>7.8</v>
      </c>
      <c r="K33" s="8">
        <v>7.4</v>
      </c>
      <c r="L33" s="8">
        <v>8.1999999999999993</v>
      </c>
      <c r="M33" s="8">
        <v>8.1999999999999993</v>
      </c>
      <c r="N33" s="8">
        <v>7.8</v>
      </c>
      <c r="O33" s="8">
        <v>7.8</v>
      </c>
      <c r="P33" s="8">
        <v>8.3000000000000007</v>
      </c>
      <c r="Q33" s="8">
        <v>8.1</v>
      </c>
      <c r="R33" s="8">
        <v>8</v>
      </c>
      <c r="S33" s="8">
        <v>8.8000000000000007</v>
      </c>
      <c r="T33" s="8">
        <v>8.1</v>
      </c>
      <c r="U33" s="8">
        <v>7.9</v>
      </c>
      <c r="V33" s="8">
        <v>8.4</v>
      </c>
      <c r="W33" s="8">
        <v>7.9</v>
      </c>
      <c r="X33" s="8">
        <v>8.1</v>
      </c>
      <c r="Y33" s="8">
        <v>8.4</v>
      </c>
      <c r="Z33" s="8">
        <v>7.9</v>
      </c>
      <c r="AA33" s="8">
        <v>8.1999999999999993</v>
      </c>
      <c r="AB33" s="8">
        <v>8.6</v>
      </c>
      <c r="AC33" s="8">
        <v>8</v>
      </c>
      <c r="AD33" s="8">
        <v>8.4</v>
      </c>
      <c r="AE33" s="8">
        <v>8.5</v>
      </c>
      <c r="AF33" s="8">
        <v>8.3000000000000007</v>
      </c>
      <c r="AG33" s="8">
        <v>8.1</v>
      </c>
      <c r="AH33" s="8">
        <v>8.6</v>
      </c>
      <c r="AI33" s="8">
        <v>8.6999999999999993</v>
      </c>
      <c r="AJ33" s="8">
        <v>8.3000000000000007</v>
      </c>
      <c r="AK33" s="8">
        <v>8.6</v>
      </c>
      <c r="AL33" s="8">
        <v>8.3000000000000007</v>
      </c>
      <c r="AM33" s="8">
        <v>8</v>
      </c>
      <c r="AN33" s="8">
        <v>8.3000000000000007</v>
      </c>
      <c r="AO33" s="8">
        <v>7.7</v>
      </c>
      <c r="AP33" s="40"/>
    </row>
    <row r="34" spans="1:42" ht="15.75" customHeight="1" x14ac:dyDescent="0.25">
      <c r="A34" s="140">
        <v>2253</v>
      </c>
      <c r="B34" s="143" t="s">
        <v>38</v>
      </c>
      <c r="C34" s="138" t="s">
        <v>55</v>
      </c>
      <c r="D34" s="143" t="s">
        <v>374</v>
      </c>
      <c r="E34" s="117" t="s">
        <v>137</v>
      </c>
      <c r="F34" s="8">
        <v>6.9</v>
      </c>
      <c r="G34" s="8" t="s">
        <v>333</v>
      </c>
      <c r="H34" s="8" t="s">
        <v>333</v>
      </c>
      <c r="I34" s="8">
        <v>7.5</v>
      </c>
      <c r="J34" s="8" t="s">
        <v>333</v>
      </c>
      <c r="K34" s="8" t="s">
        <v>333</v>
      </c>
      <c r="L34" s="8">
        <v>7.7</v>
      </c>
      <c r="M34" s="8" t="s">
        <v>333</v>
      </c>
      <c r="N34" s="8" t="s">
        <v>333</v>
      </c>
      <c r="O34" s="8">
        <v>8.4</v>
      </c>
      <c r="P34" s="8" t="s">
        <v>333</v>
      </c>
      <c r="Q34" s="8" t="s">
        <v>333</v>
      </c>
      <c r="R34" s="8">
        <v>9.1</v>
      </c>
      <c r="S34" s="8" t="s">
        <v>333</v>
      </c>
      <c r="T34" s="8" t="s">
        <v>333</v>
      </c>
      <c r="U34" s="8">
        <v>8.4</v>
      </c>
      <c r="V34" s="8" t="s">
        <v>333</v>
      </c>
      <c r="W34" s="8" t="s">
        <v>333</v>
      </c>
      <c r="X34" s="8">
        <v>8.4</v>
      </c>
      <c r="Y34" s="8" t="s">
        <v>333</v>
      </c>
      <c r="Z34" s="8" t="s">
        <v>333</v>
      </c>
      <c r="AA34" s="8">
        <v>8.5</v>
      </c>
      <c r="AB34" s="8" t="s">
        <v>333</v>
      </c>
      <c r="AC34" s="8" t="s">
        <v>333</v>
      </c>
      <c r="AD34" s="8">
        <v>8.4</v>
      </c>
      <c r="AE34" s="8" t="s">
        <v>333</v>
      </c>
      <c r="AF34" s="8" t="s">
        <v>333</v>
      </c>
      <c r="AG34" s="8">
        <v>8.8000000000000007</v>
      </c>
      <c r="AH34" s="8" t="s">
        <v>333</v>
      </c>
      <c r="AI34" s="8" t="s">
        <v>333</v>
      </c>
      <c r="AJ34" s="8">
        <v>8.6</v>
      </c>
      <c r="AK34" s="8" t="s">
        <v>333</v>
      </c>
      <c r="AL34" s="8" t="s">
        <v>333</v>
      </c>
      <c r="AM34" s="8">
        <v>8.3000000000000007</v>
      </c>
      <c r="AN34" s="8" t="s">
        <v>333</v>
      </c>
      <c r="AO34" s="8" t="s">
        <v>333</v>
      </c>
      <c r="AP34" s="40" t="s">
        <v>58</v>
      </c>
    </row>
    <row r="35" spans="1:42" ht="15.75" customHeight="1" x14ac:dyDescent="0.25">
      <c r="A35" s="98">
        <v>2193</v>
      </c>
      <c r="B35" s="7" t="s">
        <v>38</v>
      </c>
      <c r="C35" s="8" t="s">
        <v>55</v>
      </c>
      <c r="D35" s="99" t="s">
        <v>149</v>
      </c>
      <c r="E35" s="9" t="s">
        <v>146</v>
      </c>
      <c r="F35" s="8">
        <v>6.8</v>
      </c>
      <c r="G35" s="8">
        <v>6.5</v>
      </c>
      <c r="H35" s="8">
        <v>6</v>
      </c>
      <c r="I35" s="8">
        <v>7.5</v>
      </c>
      <c r="J35" s="8">
        <v>7.3</v>
      </c>
      <c r="K35" s="8">
        <v>7.2</v>
      </c>
      <c r="L35" s="8">
        <v>7.6</v>
      </c>
      <c r="M35" s="8">
        <v>7.4</v>
      </c>
      <c r="N35" s="8">
        <v>7</v>
      </c>
      <c r="O35" s="8">
        <v>8</v>
      </c>
      <c r="P35" s="8">
        <v>7.8</v>
      </c>
      <c r="Q35" s="8">
        <v>7.3</v>
      </c>
      <c r="R35" s="8">
        <v>8.1999999999999993</v>
      </c>
      <c r="S35" s="8">
        <v>8.1</v>
      </c>
      <c r="T35" s="8">
        <v>7.7</v>
      </c>
      <c r="U35" s="8">
        <v>7.8</v>
      </c>
      <c r="V35" s="8">
        <v>7.4</v>
      </c>
      <c r="W35" s="8">
        <v>7.1</v>
      </c>
      <c r="X35" s="8">
        <v>7.8</v>
      </c>
      <c r="Y35" s="8">
        <v>7.5</v>
      </c>
      <c r="Z35" s="8">
        <v>7.2</v>
      </c>
      <c r="AA35" s="8">
        <v>7.8</v>
      </c>
      <c r="AB35" s="8">
        <v>7.6</v>
      </c>
      <c r="AC35" s="8">
        <v>7.3</v>
      </c>
      <c r="AD35" s="8">
        <v>8.1</v>
      </c>
      <c r="AE35" s="8">
        <v>7.8</v>
      </c>
      <c r="AF35" s="8">
        <v>7.7</v>
      </c>
      <c r="AG35" s="8">
        <v>8.1999999999999993</v>
      </c>
      <c r="AH35" s="8">
        <v>8.1</v>
      </c>
      <c r="AI35" s="8">
        <v>7.9</v>
      </c>
      <c r="AJ35" s="8">
        <v>7.8</v>
      </c>
      <c r="AK35" s="8">
        <v>7.7</v>
      </c>
      <c r="AL35" s="8">
        <v>7.6</v>
      </c>
      <c r="AM35" s="8">
        <v>7.7</v>
      </c>
      <c r="AN35" s="8">
        <v>7.3</v>
      </c>
      <c r="AO35" s="8">
        <v>7.2</v>
      </c>
      <c r="AP35" s="40"/>
    </row>
    <row r="36" spans="1:42" ht="15.75" customHeight="1" x14ac:dyDescent="0.25">
      <c r="A36" s="98">
        <v>2224</v>
      </c>
      <c r="B36" s="7" t="s">
        <v>38</v>
      </c>
      <c r="C36" s="8" t="s">
        <v>55</v>
      </c>
      <c r="D36" s="99" t="s">
        <v>151</v>
      </c>
      <c r="E36" s="9" t="s">
        <v>137</v>
      </c>
      <c r="F36" s="8">
        <v>7.4</v>
      </c>
      <c r="G36" s="8">
        <v>7</v>
      </c>
      <c r="H36" s="8">
        <v>6.3</v>
      </c>
      <c r="I36" s="8">
        <v>7.9</v>
      </c>
      <c r="J36" s="8">
        <v>7.8</v>
      </c>
      <c r="K36" s="8">
        <v>7.4</v>
      </c>
      <c r="L36" s="8">
        <v>8.1</v>
      </c>
      <c r="M36" s="8">
        <v>8.1999999999999993</v>
      </c>
      <c r="N36" s="8">
        <v>7.1</v>
      </c>
      <c r="O36" s="8">
        <v>8.3000000000000007</v>
      </c>
      <c r="P36" s="8">
        <v>8.4</v>
      </c>
      <c r="Q36" s="8">
        <v>7.5</v>
      </c>
      <c r="R36" s="8">
        <v>8.6</v>
      </c>
      <c r="S36" s="8">
        <v>9</v>
      </c>
      <c r="T36" s="8">
        <v>7.9</v>
      </c>
      <c r="U36" s="8">
        <v>8</v>
      </c>
      <c r="V36" s="8">
        <v>8.1999999999999993</v>
      </c>
      <c r="W36" s="8">
        <v>7.4</v>
      </c>
      <c r="X36" s="8">
        <v>8.1</v>
      </c>
      <c r="Y36" s="8">
        <v>8.3000000000000007</v>
      </c>
      <c r="Z36" s="8">
        <v>7.2</v>
      </c>
      <c r="AA36" s="8">
        <v>8.1</v>
      </c>
      <c r="AB36" s="8">
        <v>8.3000000000000007</v>
      </c>
      <c r="AC36" s="8">
        <v>7.7</v>
      </c>
      <c r="AD36" s="8">
        <v>8.4</v>
      </c>
      <c r="AE36" s="8">
        <v>8.6999999999999993</v>
      </c>
      <c r="AF36" s="8">
        <v>7.8</v>
      </c>
      <c r="AG36" s="8">
        <v>8.5</v>
      </c>
      <c r="AH36" s="8">
        <v>8.9</v>
      </c>
      <c r="AI36" s="8">
        <v>8</v>
      </c>
      <c r="AJ36" s="8">
        <v>8.3000000000000007</v>
      </c>
      <c r="AK36" s="8">
        <v>8.4</v>
      </c>
      <c r="AL36" s="8">
        <v>8</v>
      </c>
      <c r="AM36" s="8">
        <v>8.1</v>
      </c>
      <c r="AN36" s="8">
        <v>8.1</v>
      </c>
      <c r="AO36" s="8">
        <v>7.2</v>
      </c>
      <c r="AP36" s="40"/>
    </row>
    <row r="37" spans="1:42" ht="15.75" customHeight="1" x14ac:dyDescent="0.25">
      <c r="A37" s="98">
        <v>2092</v>
      </c>
      <c r="B37" s="7" t="s">
        <v>38</v>
      </c>
      <c r="C37" s="8" t="s">
        <v>55</v>
      </c>
      <c r="D37" s="99" t="s">
        <v>152</v>
      </c>
      <c r="E37" s="9" t="s">
        <v>146</v>
      </c>
      <c r="F37" s="8">
        <v>7.3</v>
      </c>
      <c r="G37" s="8">
        <v>7.1</v>
      </c>
      <c r="H37" s="8">
        <v>6.7</v>
      </c>
      <c r="I37" s="8">
        <v>7.6</v>
      </c>
      <c r="J37" s="8">
        <v>7.8</v>
      </c>
      <c r="K37" s="8">
        <v>7.4</v>
      </c>
      <c r="L37" s="8">
        <v>8.1</v>
      </c>
      <c r="M37" s="8">
        <v>7.9</v>
      </c>
      <c r="N37" s="8">
        <v>7.4</v>
      </c>
      <c r="O37" s="8">
        <v>8.3000000000000007</v>
      </c>
      <c r="P37" s="8">
        <v>8.1</v>
      </c>
      <c r="Q37" s="8">
        <v>7.8</v>
      </c>
      <c r="R37" s="8">
        <v>8.5</v>
      </c>
      <c r="S37" s="8">
        <v>8.6999999999999993</v>
      </c>
      <c r="T37" s="8">
        <v>8.1999999999999993</v>
      </c>
      <c r="U37" s="8">
        <v>8.1999999999999993</v>
      </c>
      <c r="V37" s="8">
        <v>8</v>
      </c>
      <c r="W37" s="8">
        <v>7.6</v>
      </c>
      <c r="X37" s="8">
        <v>8</v>
      </c>
      <c r="Y37" s="8">
        <v>8.1</v>
      </c>
      <c r="Z37" s="8">
        <v>7.6</v>
      </c>
      <c r="AA37" s="8">
        <v>8.4</v>
      </c>
      <c r="AB37" s="8">
        <v>8.1</v>
      </c>
      <c r="AC37" s="8">
        <v>7.4</v>
      </c>
      <c r="AD37" s="8">
        <v>8.4</v>
      </c>
      <c r="AE37" s="8">
        <v>8.4</v>
      </c>
      <c r="AF37" s="8">
        <v>8</v>
      </c>
      <c r="AG37" s="8">
        <v>8.6</v>
      </c>
      <c r="AH37" s="8">
        <v>8.6</v>
      </c>
      <c r="AI37" s="8">
        <v>8.1999999999999993</v>
      </c>
      <c r="AJ37" s="8">
        <v>8.6</v>
      </c>
      <c r="AK37" s="8">
        <v>8.4</v>
      </c>
      <c r="AL37" s="8">
        <v>8.1999999999999993</v>
      </c>
      <c r="AM37" s="8">
        <v>8</v>
      </c>
      <c r="AN37" s="8">
        <v>7.8</v>
      </c>
      <c r="AO37" s="8">
        <v>7.4</v>
      </c>
      <c r="AP37" s="40"/>
    </row>
    <row r="38" spans="1:42" ht="15.75" customHeight="1" x14ac:dyDescent="0.25">
      <c r="A38" s="140">
        <v>2252</v>
      </c>
      <c r="B38" s="143" t="s">
        <v>38</v>
      </c>
      <c r="C38" s="138" t="s">
        <v>55</v>
      </c>
      <c r="D38" s="143" t="s">
        <v>375</v>
      </c>
      <c r="E38" s="117" t="s">
        <v>146</v>
      </c>
      <c r="F38" s="8">
        <v>7.4</v>
      </c>
      <c r="G38" s="8" t="s">
        <v>333</v>
      </c>
      <c r="H38" s="8" t="s">
        <v>333</v>
      </c>
      <c r="I38" s="8">
        <v>8.1999999999999993</v>
      </c>
      <c r="J38" s="8" t="s">
        <v>333</v>
      </c>
      <c r="K38" s="8" t="s">
        <v>333</v>
      </c>
      <c r="L38" s="8">
        <v>8.5</v>
      </c>
      <c r="M38" s="8" t="s">
        <v>333</v>
      </c>
      <c r="N38" s="8" t="s">
        <v>333</v>
      </c>
      <c r="O38" s="8">
        <v>8.9</v>
      </c>
      <c r="P38" s="8" t="s">
        <v>333</v>
      </c>
      <c r="Q38" s="8" t="s">
        <v>333</v>
      </c>
      <c r="R38" s="8">
        <v>9.1999999999999993</v>
      </c>
      <c r="S38" s="8" t="s">
        <v>333</v>
      </c>
      <c r="T38" s="8" t="s">
        <v>333</v>
      </c>
      <c r="U38" s="8">
        <v>8.5</v>
      </c>
      <c r="V38" s="8" t="s">
        <v>333</v>
      </c>
      <c r="W38" s="8" t="s">
        <v>333</v>
      </c>
      <c r="X38" s="8">
        <v>8.6</v>
      </c>
      <c r="Y38" s="8" t="s">
        <v>333</v>
      </c>
      <c r="Z38" s="8" t="s">
        <v>333</v>
      </c>
      <c r="AA38" s="8">
        <v>8.6</v>
      </c>
      <c r="AB38" s="8" t="s">
        <v>333</v>
      </c>
      <c r="AC38" s="8" t="s">
        <v>333</v>
      </c>
      <c r="AD38" s="8">
        <v>9</v>
      </c>
      <c r="AE38" s="8" t="s">
        <v>333</v>
      </c>
      <c r="AF38" s="8" t="s">
        <v>333</v>
      </c>
      <c r="AG38" s="8">
        <v>9.1</v>
      </c>
      <c r="AH38" s="8" t="s">
        <v>333</v>
      </c>
      <c r="AI38" s="8" t="s">
        <v>333</v>
      </c>
      <c r="AJ38" s="8">
        <v>8.6</v>
      </c>
      <c r="AK38" s="8" t="s">
        <v>333</v>
      </c>
      <c r="AL38" s="8" t="s">
        <v>333</v>
      </c>
      <c r="AM38" s="8">
        <v>8.5</v>
      </c>
      <c r="AN38" s="8" t="s">
        <v>333</v>
      </c>
      <c r="AO38" s="8" t="s">
        <v>333</v>
      </c>
      <c r="AP38" s="40" t="s">
        <v>58</v>
      </c>
    </row>
    <row r="39" spans="1:42" ht="15.75" customHeight="1" x14ac:dyDescent="0.25">
      <c r="A39" s="98">
        <v>2094</v>
      </c>
      <c r="B39" s="7" t="s">
        <v>38</v>
      </c>
      <c r="C39" s="8" t="s">
        <v>55</v>
      </c>
      <c r="D39" s="99" t="s">
        <v>153</v>
      </c>
      <c r="E39" s="9" t="s">
        <v>137</v>
      </c>
      <c r="F39" s="8">
        <v>7.2</v>
      </c>
      <c r="G39" s="8">
        <v>6.8</v>
      </c>
      <c r="H39" s="8">
        <v>6.6</v>
      </c>
      <c r="I39" s="8">
        <v>7.7</v>
      </c>
      <c r="J39" s="8">
        <v>7.5</v>
      </c>
      <c r="K39" s="8">
        <v>7.3</v>
      </c>
      <c r="L39" s="8">
        <v>7.8</v>
      </c>
      <c r="M39" s="8">
        <v>7.7</v>
      </c>
      <c r="N39" s="8">
        <v>7.4</v>
      </c>
      <c r="O39" s="8">
        <v>8.1999999999999993</v>
      </c>
      <c r="P39" s="8">
        <v>7.8</v>
      </c>
      <c r="Q39" s="8">
        <v>7.6</v>
      </c>
      <c r="R39" s="8">
        <v>8.5</v>
      </c>
      <c r="S39" s="8">
        <v>8.4</v>
      </c>
      <c r="T39" s="8">
        <v>8.1999999999999993</v>
      </c>
      <c r="U39" s="8">
        <v>8</v>
      </c>
      <c r="V39" s="8">
        <v>7.8</v>
      </c>
      <c r="W39" s="8">
        <v>7.5</v>
      </c>
      <c r="X39" s="8">
        <v>8</v>
      </c>
      <c r="Y39" s="8">
        <v>7.8</v>
      </c>
      <c r="Z39" s="8">
        <v>7.6</v>
      </c>
      <c r="AA39" s="8">
        <v>8</v>
      </c>
      <c r="AB39" s="8">
        <v>7.8</v>
      </c>
      <c r="AC39" s="8">
        <v>7.5</v>
      </c>
      <c r="AD39" s="8">
        <v>8.4</v>
      </c>
      <c r="AE39" s="8">
        <v>8.1999999999999993</v>
      </c>
      <c r="AF39" s="8">
        <v>8</v>
      </c>
      <c r="AG39" s="8">
        <v>8.6</v>
      </c>
      <c r="AH39" s="8">
        <v>8.3000000000000007</v>
      </c>
      <c r="AI39" s="8">
        <v>8.1999999999999993</v>
      </c>
      <c r="AJ39" s="8">
        <v>8</v>
      </c>
      <c r="AK39" s="8">
        <v>7.8</v>
      </c>
      <c r="AL39" s="8">
        <v>7.9</v>
      </c>
      <c r="AM39" s="8">
        <v>8</v>
      </c>
      <c r="AN39" s="8">
        <v>7.7</v>
      </c>
      <c r="AO39" s="8">
        <v>7.5</v>
      </c>
      <c r="AP39" s="40"/>
    </row>
    <row r="40" spans="1:42" ht="15.75" customHeight="1" x14ac:dyDescent="0.25">
      <c r="A40" s="98">
        <v>2178</v>
      </c>
      <c r="B40" s="7" t="s">
        <v>38</v>
      </c>
      <c r="C40" s="8" t="s">
        <v>55</v>
      </c>
      <c r="D40" s="99" t="s">
        <v>154</v>
      </c>
      <c r="E40" s="9" t="s">
        <v>146</v>
      </c>
      <c r="F40" s="8">
        <v>6.8</v>
      </c>
      <c r="G40" s="8">
        <v>6.8</v>
      </c>
      <c r="H40" s="8">
        <v>6.6</v>
      </c>
      <c r="I40" s="8">
        <v>7.3</v>
      </c>
      <c r="J40" s="8">
        <v>6.9</v>
      </c>
      <c r="K40" s="8">
        <v>6.9</v>
      </c>
      <c r="L40" s="8">
        <v>7.5</v>
      </c>
      <c r="M40" s="8">
        <v>7.3</v>
      </c>
      <c r="N40" s="8">
        <v>7.1</v>
      </c>
      <c r="O40" s="8">
        <v>7.6</v>
      </c>
      <c r="P40" s="8">
        <v>7.3</v>
      </c>
      <c r="Q40" s="8">
        <v>6.9</v>
      </c>
      <c r="R40" s="8">
        <v>8.3000000000000007</v>
      </c>
      <c r="S40" s="8">
        <v>8.1</v>
      </c>
      <c r="T40" s="8">
        <v>7.8</v>
      </c>
      <c r="U40" s="8">
        <v>7.5</v>
      </c>
      <c r="V40" s="8">
        <v>7.2</v>
      </c>
      <c r="W40" s="8">
        <v>6.9</v>
      </c>
      <c r="X40" s="8">
        <v>7.6</v>
      </c>
      <c r="Y40" s="8">
        <v>7.3</v>
      </c>
      <c r="Z40" s="8">
        <v>7.1</v>
      </c>
      <c r="AA40" s="8">
        <v>7.8</v>
      </c>
      <c r="AB40" s="8">
        <v>7.4</v>
      </c>
      <c r="AC40" s="8">
        <v>7.3</v>
      </c>
      <c r="AD40" s="8">
        <v>8.1</v>
      </c>
      <c r="AE40" s="8">
        <v>7.8</v>
      </c>
      <c r="AF40" s="8">
        <v>7.7</v>
      </c>
      <c r="AG40" s="8">
        <v>8.3000000000000007</v>
      </c>
      <c r="AH40" s="8">
        <v>8</v>
      </c>
      <c r="AI40" s="8">
        <v>7.8</v>
      </c>
      <c r="AJ40" s="8">
        <v>7.9</v>
      </c>
      <c r="AK40" s="8">
        <v>7.8</v>
      </c>
      <c r="AL40" s="8">
        <v>7.8</v>
      </c>
      <c r="AM40" s="8">
        <v>7.6</v>
      </c>
      <c r="AN40" s="8">
        <v>7.1</v>
      </c>
      <c r="AO40" s="8">
        <v>6.9</v>
      </c>
      <c r="AP40" s="40"/>
    </row>
    <row r="41" spans="1:42" ht="15.75" customHeight="1" x14ac:dyDescent="0.25">
      <c r="A41" s="98">
        <v>2055</v>
      </c>
      <c r="B41" s="7" t="s">
        <v>38</v>
      </c>
      <c r="C41" s="8" t="s">
        <v>55</v>
      </c>
      <c r="D41" s="99" t="s">
        <v>155</v>
      </c>
      <c r="E41" s="9" t="s">
        <v>137</v>
      </c>
      <c r="F41" s="8">
        <v>7.2</v>
      </c>
      <c r="G41" s="8">
        <v>7.3</v>
      </c>
      <c r="H41" s="8">
        <v>7.3</v>
      </c>
      <c r="I41" s="8">
        <v>7.8</v>
      </c>
      <c r="J41" s="8">
        <v>7.7</v>
      </c>
      <c r="K41" s="8">
        <v>7.7</v>
      </c>
      <c r="L41" s="8">
        <v>7.8</v>
      </c>
      <c r="M41" s="8">
        <v>7.9</v>
      </c>
      <c r="N41" s="8">
        <v>7.6</v>
      </c>
      <c r="O41" s="8">
        <v>8.1</v>
      </c>
      <c r="P41" s="8">
        <v>8</v>
      </c>
      <c r="Q41" s="8">
        <v>8</v>
      </c>
      <c r="R41" s="8">
        <v>8.5</v>
      </c>
      <c r="S41" s="8">
        <v>8.4</v>
      </c>
      <c r="T41" s="8">
        <v>8.5</v>
      </c>
      <c r="U41" s="8">
        <v>8</v>
      </c>
      <c r="V41" s="8">
        <v>8</v>
      </c>
      <c r="W41" s="8">
        <v>7.8</v>
      </c>
      <c r="X41" s="8">
        <v>8</v>
      </c>
      <c r="Y41" s="8">
        <v>8.1</v>
      </c>
      <c r="Z41" s="8">
        <v>7.8</v>
      </c>
      <c r="AA41" s="8">
        <v>8.3000000000000007</v>
      </c>
      <c r="AB41" s="8">
        <v>8.1999999999999993</v>
      </c>
      <c r="AC41" s="8">
        <v>8.1</v>
      </c>
      <c r="AD41" s="8">
        <v>8.4</v>
      </c>
      <c r="AE41" s="8">
        <v>8.4</v>
      </c>
      <c r="AF41" s="8">
        <v>8.3000000000000007</v>
      </c>
      <c r="AG41" s="8">
        <v>8.5</v>
      </c>
      <c r="AH41" s="8">
        <v>8.6</v>
      </c>
      <c r="AI41" s="8">
        <v>8.4</v>
      </c>
      <c r="AJ41" s="8">
        <v>8.3000000000000007</v>
      </c>
      <c r="AK41" s="8">
        <v>8.3000000000000007</v>
      </c>
      <c r="AL41" s="8">
        <v>8.3000000000000007</v>
      </c>
      <c r="AM41" s="8">
        <v>7.9</v>
      </c>
      <c r="AN41" s="8">
        <v>7.9</v>
      </c>
      <c r="AO41" s="8">
        <v>7.7</v>
      </c>
      <c r="AP41" s="40"/>
    </row>
    <row r="42" spans="1:42" ht="15.75" customHeight="1" x14ac:dyDescent="0.25">
      <c r="A42" s="98">
        <v>2086</v>
      </c>
      <c r="B42" s="7" t="s">
        <v>34</v>
      </c>
      <c r="C42" s="8" t="s">
        <v>55</v>
      </c>
      <c r="D42" s="99" t="s">
        <v>173</v>
      </c>
      <c r="E42" s="9" t="s">
        <v>174</v>
      </c>
      <c r="F42" s="8">
        <v>7.2</v>
      </c>
      <c r="G42" s="8">
        <v>7.1</v>
      </c>
      <c r="H42" s="8">
        <v>6.7</v>
      </c>
      <c r="I42" s="8">
        <v>7.4</v>
      </c>
      <c r="J42" s="8">
        <v>7.4</v>
      </c>
      <c r="K42" s="8">
        <v>7.2</v>
      </c>
      <c r="L42" s="8">
        <v>7.8</v>
      </c>
      <c r="M42" s="8">
        <v>7.7</v>
      </c>
      <c r="N42" s="8">
        <v>7.4</v>
      </c>
      <c r="O42" s="8">
        <v>8.1</v>
      </c>
      <c r="P42" s="8">
        <v>7.9</v>
      </c>
      <c r="Q42" s="8">
        <v>7.8</v>
      </c>
      <c r="R42" s="8">
        <v>8.6999999999999993</v>
      </c>
      <c r="S42" s="8">
        <v>8.6</v>
      </c>
      <c r="T42" s="8">
        <v>8.1999999999999993</v>
      </c>
      <c r="U42" s="8">
        <v>7.7</v>
      </c>
      <c r="V42" s="8">
        <v>7.7</v>
      </c>
      <c r="W42" s="8">
        <v>7.3</v>
      </c>
      <c r="X42" s="8">
        <v>7.8</v>
      </c>
      <c r="Y42" s="8">
        <v>7.8</v>
      </c>
      <c r="Z42" s="8">
        <v>7.3</v>
      </c>
      <c r="AA42" s="8">
        <v>7.8</v>
      </c>
      <c r="AB42" s="8">
        <v>7.8</v>
      </c>
      <c r="AC42" s="8">
        <v>7.6</v>
      </c>
      <c r="AD42" s="8">
        <v>8.4</v>
      </c>
      <c r="AE42" s="8">
        <v>8.4</v>
      </c>
      <c r="AF42" s="8">
        <v>8.1</v>
      </c>
      <c r="AG42" s="8">
        <v>8.5</v>
      </c>
      <c r="AH42" s="8">
        <v>8.6</v>
      </c>
      <c r="AI42" s="8">
        <v>8.3000000000000007</v>
      </c>
      <c r="AJ42" s="8">
        <v>8</v>
      </c>
      <c r="AK42" s="8">
        <v>7.8</v>
      </c>
      <c r="AL42" s="8">
        <v>8</v>
      </c>
      <c r="AM42" s="8">
        <v>7.8</v>
      </c>
      <c r="AN42" s="8">
        <v>7.6</v>
      </c>
      <c r="AO42" s="8">
        <v>7.3</v>
      </c>
      <c r="AP42" s="40"/>
    </row>
    <row r="43" spans="1:42" ht="15.75" customHeight="1" x14ac:dyDescent="0.25">
      <c r="A43" s="98">
        <v>2102</v>
      </c>
      <c r="B43" s="7" t="s">
        <v>34</v>
      </c>
      <c r="C43" s="8" t="s">
        <v>55</v>
      </c>
      <c r="D43" s="99" t="s">
        <v>175</v>
      </c>
      <c r="E43" s="9" t="s">
        <v>176</v>
      </c>
      <c r="F43" s="8">
        <v>7.6</v>
      </c>
      <c r="G43" s="8">
        <v>7.4</v>
      </c>
      <c r="H43" s="8">
        <v>7.6</v>
      </c>
      <c r="I43" s="8">
        <v>8</v>
      </c>
      <c r="J43" s="8">
        <v>7.6</v>
      </c>
      <c r="K43" s="8">
        <v>7.8</v>
      </c>
      <c r="L43" s="8">
        <v>8.1999999999999993</v>
      </c>
      <c r="M43" s="8">
        <v>8.1</v>
      </c>
      <c r="N43" s="8">
        <v>8</v>
      </c>
      <c r="O43" s="8">
        <v>8.5</v>
      </c>
      <c r="P43" s="8">
        <v>8.3000000000000007</v>
      </c>
      <c r="Q43" s="8">
        <v>8.1999999999999993</v>
      </c>
      <c r="R43" s="8">
        <v>8.9</v>
      </c>
      <c r="S43" s="8">
        <v>8.6999999999999993</v>
      </c>
      <c r="T43" s="8">
        <v>8.8000000000000007</v>
      </c>
      <c r="U43" s="8">
        <v>8.1</v>
      </c>
      <c r="V43" s="8">
        <v>7.8</v>
      </c>
      <c r="W43" s="8">
        <v>8</v>
      </c>
      <c r="X43" s="8">
        <v>8.1999999999999993</v>
      </c>
      <c r="Y43" s="8">
        <v>8</v>
      </c>
      <c r="Z43" s="8">
        <v>8</v>
      </c>
      <c r="AA43" s="8">
        <v>8.6</v>
      </c>
      <c r="AB43" s="8">
        <v>8.5</v>
      </c>
      <c r="AC43" s="8">
        <v>8.4</v>
      </c>
      <c r="AD43" s="8">
        <v>8.6</v>
      </c>
      <c r="AE43" s="8">
        <v>8.6</v>
      </c>
      <c r="AF43" s="8">
        <v>8.6999999999999993</v>
      </c>
      <c r="AG43" s="8">
        <v>9</v>
      </c>
      <c r="AH43" s="8">
        <v>8.8000000000000007</v>
      </c>
      <c r="AI43" s="8">
        <v>8.8000000000000007</v>
      </c>
      <c r="AJ43" s="8">
        <v>8.1999999999999993</v>
      </c>
      <c r="AK43" s="8">
        <v>8.1</v>
      </c>
      <c r="AL43" s="8">
        <v>8.3000000000000007</v>
      </c>
      <c r="AM43" s="8">
        <v>8.1999999999999993</v>
      </c>
      <c r="AN43" s="8">
        <v>7.9</v>
      </c>
      <c r="AO43" s="8">
        <v>8</v>
      </c>
      <c r="AP43" s="40"/>
    </row>
    <row r="44" spans="1:42" ht="15.75" customHeight="1" x14ac:dyDescent="0.25">
      <c r="A44" s="98">
        <v>2176</v>
      </c>
      <c r="B44" s="7" t="s">
        <v>48</v>
      </c>
      <c r="C44" s="8" t="s">
        <v>55</v>
      </c>
      <c r="D44" s="99" t="s">
        <v>179</v>
      </c>
      <c r="E44" s="9" t="s">
        <v>180</v>
      </c>
      <c r="F44" s="8">
        <v>7.4</v>
      </c>
      <c r="G44" s="8">
        <v>7.7</v>
      </c>
      <c r="H44" s="8">
        <v>7.7</v>
      </c>
      <c r="I44" s="8">
        <v>7.7</v>
      </c>
      <c r="J44" s="8">
        <v>7.6</v>
      </c>
      <c r="K44" s="8">
        <v>7.7</v>
      </c>
      <c r="L44" s="8">
        <v>7.9</v>
      </c>
      <c r="M44" s="8">
        <v>7.9</v>
      </c>
      <c r="N44" s="8">
        <v>8</v>
      </c>
      <c r="O44" s="8">
        <v>8.1999999999999993</v>
      </c>
      <c r="P44" s="8">
        <v>8.1999999999999993</v>
      </c>
      <c r="Q44" s="8">
        <v>8.3000000000000007</v>
      </c>
      <c r="R44" s="8">
        <v>8.3000000000000007</v>
      </c>
      <c r="S44" s="8">
        <v>8.1999999999999993</v>
      </c>
      <c r="T44" s="8">
        <v>8.5</v>
      </c>
      <c r="U44" s="8">
        <v>8.1999999999999993</v>
      </c>
      <c r="V44" s="8">
        <v>8</v>
      </c>
      <c r="W44" s="8">
        <v>8.3000000000000007</v>
      </c>
      <c r="X44" s="8">
        <v>8.1999999999999993</v>
      </c>
      <c r="Y44" s="8">
        <v>8.3000000000000007</v>
      </c>
      <c r="Z44" s="8">
        <v>8.4</v>
      </c>
      <c r="AA44" s="8">
        <v>8.1999999999999993</v>
      </c>
      <c r="AB44" s="8">
        <v>8.1</v>
      </c>
      <c r="AC44" s="8">
        <v>8.1</v>
      </c>
      <c r="AD44" s="8">
        <v>8.3000000000000007</v>
      </c>
      <c r="AE44" s="8">
        <v>8.4</v>
      </c>
      <c r="AF44" s="8">
        <v>8.3000000000000007</v>
      </c>
      <c r="AG44" s="8">
        <v>8.1999999999999993</v>
      </c>
      <c r="AH44" s="8">
        <v>8.4</v>
      </c>
      <c r="AI44" s="8">
        <v>8.6</v>
      </c>
      <c r="AJ44" s="8">
        <v>8.3000000000000007</v>
      </c>
      <c r="AK44" s="8">
        <v>8.1999999999999993</v>
      </c>
      <c r="AL44" s="8">
        <v>8.4</v>
      </c>
      <c r="AM44" s="8">
        <v>8.1</v>
      </c>
      <c r="AN44" s="8">
        <v>8</v>
      </c>
      <c r="AO44" s="8">
        <v>8.1999999999999993</v>
      </c>
      <c r="AP44" s="40"/>
    </row>
    <row r="45" spans="1:42" ht="15.75" customHeight="1" x14ac:dyDescent="0.25">
      <c r="A45" s="98">
        <v>2209</v>
      </c>
      <c r="B45" s="7" t="s">
        <v>48</v>
      </c>
      <c r="C45" s="8" t="s">
        <v>55</v>
      </c>
      <c r="D45" s="99" t="s">
        <v>181</v>
      </c>
      <c r="E45" s="9" t="s">
        <v>81</v>
      </c>
      <c r="F45" s="8">
        <v>7.4</v>
      </c>
      <c r="G45" s="8">
        <v>7.2</v>
      </c>
      <c r="H45" s="8">
        <v>7.6</v>
      </c>
      <c r="I45" s="8">
        <v>7.4</v>
      </c>
      <c r="J45" s="8">
        <v>7.5</v>
      </c>
      <c r="K45" s="8">
        <v>7.6</v>
      </c>
      <c r="L45" s="8">
        <v>7.9</v>
      </c>
      <c r="M45" s="8">
        <v>7.9</v>
      </c>
      <c r="N45" s="8">
        <v>8.1</v>
      </c>
      <c r="O45" s="8">
        <v>8.1</v>
      </c>
      <c r="P45" s="8">
        <v>7.9</v>
      </c>
      <c r="Q45" s="8">
        <v>8.1999999999999993</v>
      </c>
      <c r="R45" s="8">
        <v>8.4</v>
      </c>
      <c r="S45" s="8">
        <v>8.3000000000000007</v>
      </c>
      <c r="T45" s="8">
        <v>8.5</v>
      </c>
      <c r="U45" s="8">
        <v>8.3000000000000007</v>
      </c>
      <c r="V45" s="8">
        <v>8.1999999999999993</v>
      </c>
      <c r="W45" s="8">
        <v>8.1999999999999993</v>
      </c>
      <c r="X45" s="8">
        <v>8.3000000000000007</v>
      </c>
      <c r="Y45" s="8">
        <v>8.3000000000000007</v>
      </c>
      <c r="Z45" s="8">
        <v>8.4</v>
      </c>
      <c r="AA45" s="8">
        <v>8.4</v>
      </c>
      <c r="AB45" s="8">
        <v>8.1</v>
      </c>
      <c r="AC45" s="8">
        <v>8.3000000000000007</v>
      </c>
      <c r="AD45" s="8">
        <v>8.3000000000000007</v>
      </c>
      <c r="AE45" s="8">
        <v>8.4</v>
      </c>
      <c r="AF45" s="8">
        <v>8.5</v>
      </c>
      <c r="AG45" s="8">
        <v>8.6</v>
      </c>
      <c r="AH45" s="8">
        <v>8.6999999999999993</v>
      </c>
      <c r="AI45" s="8">
        <v>8.6</v>
      </c>
      <c r="AJ45" s="8">
        <v>8.4</v>
      </c>
      <c r="AK45" s="8">
        <v>8.1999999999999993</v>
      </c>
      <c r="AL45" s="8">
        <v>8.5</v>
      </c>
      <c r="AM45" s="8">
        <v>8.1999999999999993</v>
      </c>
      <c r="AN45" s="8">
        <v>8.1</v>
      </c>
      <c r="AO45" s="8">
        <v>8.1999999999999993</v>
      </c>
      <c r="AP45" s="40"/>
    </row>
    <row r="46" spans="1:42" ht="15.75" customHeight="1" x14ac:dyDescent="0.25">
      <c r="A46" s="98">
        <v>2172</v>
      </c>
      <c r="B46" s="7" t="s">
        <v>48</v>
      </c>
      <c r="C46" s="8" t="s">
        <v>55</v>
      </c>
      <c r="D46" s="99" t="s">
        <v>182</v>
      </c>
      <c r="E46" s="9" t="s">
        <v>183</v>
      </c>
      <c r="F46" s="8">
        <v>7.1</v>
      </c>
      <c r="G46" s="8">
        <v>7.1</v>
      </c>
      <c r="H46" s="8">
        <v>7.1</v>
      </c>
      <c r="I46" s="8">
        <v>7</v>
      </c>
      <c r="J46" s="8">
        <v>7</v>
      </c>
      <c r="K46" s="8">
        <v>7.2</v>
      </c>
      <c r="L46" s="8">
        <v>7.5</v>
      </c>
      <c r="M46" s="8">
        <v>7.5</v>
      </c>
      <c r="N46" s="8">
        <v>7.5</v>
      </c>
      <c r="O46" s="8">
        <v>7.6</v>
      </c>
      <c r="P46" s="8">
        <v>7.4</v>
      </c>
      <c r="Q46" s="8">
        <v>7.8</v>
      </c>
      <c r="R46" s="8">
        <v>7.7</v>
      </c>
      <c r="S46" s="8">
        <v>7.8</v>
      </c>
      <c r="T46" s="8">
        <v>7.6</v>
      </c>
      <c r="U46" s="8">
        <v>7.7</v>
      </c>
      <c r="V46" s="8">
        <v>7.6</v>
      </c>
      <c r="W46" s="8">
        <v>7.6</v>
      </c>
      <c r="X46" s="8">
        <v>7.8</v>
      </c>
      <c r="Y46" s="8">
        <v>7.8</v>
      </c>
      <c r="Z46" s="8">
        <v>7.7</v>
      </c>
      <c r="AA46" s="8">
        <v>7.6</v>
      </c>
      <c r="AB46" s="8">
        <v>7.5</v>
      </c>
      <c r="AC46" s="8">
        <v>7.6</v>
      </c>
      <c r="AD46" s="8">
        <v>7.7</v>
      </c>
      <c r="AE46" s="8">
        <v>7.8</v>
      </c>
      <c r="AF46" s="8">
        <v>7.7</v>
      </c>
      <c r="AG46" s="8">
        <v>7.9</v>
      </c>
      <c r="AH46" s="8">
        <v>8</v>
      </c>
      <c r="AI46" s="8">
        <v>8</v>
      </c>
      <c r="AJ46" s="8">
        <v>7.9</v>
      </c>
      <c r="AK46" s="8">
        <v>8.1</v>
      </c>
      <c r="AL46" s="8">
        <v>8.1</v>
      </c>
      <c r="AM46" s="8">
        <v>7.6</v>
      </c>
      <c r="AN46" s="8">
        <v>7.5</v>
      </c>
      <c r="AO46" s="8">
        <v>7.5</v>
      </c>
      <c r="AP46" s="40"/>
    </row>
    <row r="47" spans="1:42" ht="15.75" customHeight="1" x14ac:dyDescent="0.25">
      <c r="A47" s="140">
        <v>2266</v>
      </c>
      <c r="B47" s="143" t="s">
        <v>48</v>
      </c>
      <c r="C47" s="138" t="s">
        <v>55</v>
      </c>
      <c r="D47" s="143" t="s">
        <v>382</v>
      </c>
      <c r="E47" s="117" t="s">
        <v>183</v>
      </c>
      <c r="F47" s="8">
        <v>7.9</v>
      </c>
      <c r="G47" s="8" t="s">
        <v>333</v>
      </c>
      <c r="H47" s="8" t="s">
        <v>333</v>
      </c>
      <c r="I47" s="8">
        <v>8</v>
      </c>
      <c r="J47" s="8" t="s">
        <v>333</v>
      </c>
      <c r="K47" s="8" t="s">
        <v>333</v>
      </c>
      <c r="L47" s="8">
        <v>8.6999999999999993</v>
      </c>
      <c r="M47" s="8" t="s">
        <v>333</v>
      </c>
      <c r="N47" s="8" t="s">
        <v>333</v>
      </c>
      <c r="O47" s="8">
        <v>8.1999999999999993</v>
      </c>
      <c r="P47" s="8" t="s">
        <v>333</v>
      </c>
      <c r="Q47" s="8" t="s">
        <v>333</v>
      </c>
      <c r="R47" s="8">
        <v>9</v>
      </c>
      <c r="S47" s="8" t="s">
        <v>333</v>
      </c>
      <c r="T47" s="8" t="s">
        <v>333</v>
      </c>
      <c r="U47" s="8">
        <v>8.9</v>
      </c>
      <c r="V47" s="8" t="s">
        <v>333</v>
      </c>
      <c r="W47" s="8" t="s">
        <v>333</v>
      </c>
      <c r="X47" s="8">
        <v>9</v>
      </c>
      <c r="Y47" s="8" t="s">
        <v>333</v>
      </c>
      <c r="Z47" s="8" t="s">
        <v>333</v>
      </c>
      <c r="AA47" s="8">
        <v>8.6</v>
      </c>
      <c r="AB47" s="8" t="s">
        <v>333</v>
      </c>
      <c r="AC47" s="8" t="s">
        <v>333</v>
      </c>
      <c r="AD47" s="8">
        <v>8.9</v>
      </c>
      <c r="AE47" s="8" t="s">
        <v>333</v>
      </c>
      <c r="AF47" s="8" t="s">
        <v>333</v>
      </c>
      <c r="AG47" s="8">
        <v>9.1</v>
      </c>
      <c r="AH47" s="8" t="s">
        <v>333</v>
      </c>
      <c r="AI47" s="8" t="s">
        <v>333</v>
      </c>
      <c r="AJ47" s="8">
        <v>8.9</v>
      </c>
      <c r="AK47" s="8" t="s">
        <v>333</v>
      </c>
      <c r="AL47" s="8" t="s">
        <v>333</v>
      </c>
      <c r="AM47" s="8">
        <v>8.9</v>
      </c>
      <c r="AN47" s="8" t="s">
        <v>333</v>
      </c>
      <c r="AO47" s="8" t="s">
        <v>333</v>
      </c>
      <c r="AP47" s="40" t="s">
        <v>58</v>
      </c>
    </row>
    <row r="48" spans="1:42" ht="15.75" customHeight="1" x14ac:dyDescent="0.25">
      <c r="A48" s="98">
        <v>2233</v>
      </c>
      <c r="B48" s="7" t="s">
        <v>48</v>
      </c>
      <c r="C48" s="8" t="s">
        <v>55</v>
      </c>
      <c r="D48" s="99" t="s">
        <v>184</v>
      </c>
      <c r="E48" s="9" t="s">
        <v>183</v>
      </c>
      <c r="F48" s="8">
        <v>8.3000000000000007</v>
      </c>
      <c r="G48" s="8">
        <v>9</v>
      </c>
      <c r="H48" s="8">
        <v>9.1</v>
      </c>
      <c r="I48" s="8">
        <v>8.4</v>
      </c>
      <c r="J48" s="8">
        <v>8.9</v>
      </c>
      <c r="K48" s="8">
        <v>9.1999999999999993</v>
      </c>
      <c r="L48" s="8">
        <v>8.5</v>
      </c>
      <c r="M48" s="8">
        <v>9.1</v>
      </c>
      <c r="N48" s="8">
        <v>9.6</v>
      </c>
      <c r="O48" s="8">
        <v>8.9</v>
      </c>
      <c r="P48" s="8">
        <v>9.3000000000000007</v>
      </c>
      <c r="Q48" s="8">
        <v>9.5</v>
      </c>
      <c r="R48" s="8">
        <v>8.8000000000000007</v>
      </c>
      <c r="S48" s="8">
        <v>9.4</v>
      </c>
      <c r="T48" s="8">
        <v>9.6999999999999993</v>
      </c>
      <c r="U48" s="8">
        <v>8.9</v>
      </c>
      <c r="V48" s="8">
        <v>9.4</v>
      </c>
      <c r="W48" s="8">
        <v>9.6</v>
      </c>
      <c r="X48" s="8">
        <v>8.8000000000000007</v>
      </c>
      <c r="Y48" s="8">
        <v>9.4</v>
      </c>
      <c r="Z48" s="8">
        <v>9.6</v>
      </c>
      <c r="AA48" s="8">
        <v>8.9</v>
      </c>
      <c r="AB48" s="8">
        <v>9.5</v>
      </c>
      <c r="AC48" s="8">
        <v>10</v>
      </c>
      <c r="AD48" s="8">
        <v>9</v>
      </c>
      <c r="AE48" s="8">
        <v>9.4</v>
      </c>
      <c r="AF48" s="8">
        <v>9.6</v>
      </c>
      <c r="AG48" s="8">
        <v>9.1</v>
      </c>
      <c r="AH48" s="8">
        <v>9.5</v>
      </c>
      <c r="AI48" s="8">
        <v>9.6999999999999993</v>
      </c>
      <c r="AJ48" s="8">
        <v>9.1</v>
      </c>
      <c r="AK48" s="8">
        <v>9.4</v>
      </c>
      <c r="AL48" s="8">
        <v>9.6999999999999993</v>
      </c>
      <c r="AM48" s="8">
        <v>8.8000000000000007</v>
      </c>
      <c r="AN48" s="8">
        <v>9.1999999999999993</v>
      </c>
      <c r="AO48" s="8">
        <v>9.5</v>
      </c>
      <c r="AP48" s="40"/>
    </row>
    <row r="49" spans="1:42" ht="15.75" customHeight="1" x14ac:dyDescent="0.25">
      <c r="A49" s="98">
        <v>2171</v>
      </c>
      <c r="B49" s="7" t="s">
        <v>48</v>
      </c>
      <c r="C49" s="8" t="s">
        <v>55</v>
      </c>
      <c r="D49" s="99" t="s">
        <v>185</v>
      </c>
      <c r="E49" s="9" t="s">
        <v>183</v>
      </c>
      <c r="F49" s="8">
        <v>7.9</v>
      </c>
      <c r="G49" s="8">
        <v>7.6</v>
      </c>
      <c r="H49" s="8">
        <v>7.6</v>
      </c>
      <c r="I49" s="8">
        <v>8.1</v>
      </c>
      <c r="J49" s="8">
        <v>7.5</v>
      </c>
      <c r="K49" s="8">
        <v>7.3</v>
      </c>
      <c r="L49" s="8">
        <v>8.5</v>
      </c>
      <c r="M49" s="8">
        <v>8.1</v>
      </c>
      <c r="N49" s="8">
        <v>7.7</v>
      </c>
      <c r="O49" s="8">
        <v>8.6</v>
      </c>
      <c r="P49" s="8">
        <v>8.1</v>
      </c>
      <c r="Q49" s="8">
        <v>7.9</v>
      </c>
      <c r="R49" s="8">
        <v>8.4</v>
      </c>
      <c r="S49" s="8">
        <v>8.1999999999999993</v>
      </c>
      <c r="T49" s="8">
        <v>7.8</v>
      </c>
      <c r="U49" s="8">
        <v>8.4</v>
      </c>
      <c r="V49" s="8">
        <v>8.1</v>
      </c>
      <c r="W49" s="8">
        <v>8.1</v>
      </c>
      <c r="X49" s="8">
        <v>8.5</v>
      </c>
      <c r="Y49" s="8">
        <v>8.4</v>
      </c>
      <c r="Z49" s="8">
        <v>8.3000000000000007</v>
      </c>
      <c r="AA49" s="8">
        <v>8.8000000000000007</v>
      </c>
      <c r="AB49" s="8">
        <v>8.4</v>
      </c>
      <c r="AC49" s="8">
        <v>8.4</v>
      </c>
      <c r="AD49" s="8">
        <v>8.6</v>
      </c>
      <c r="AE49" s="8">
        <v>8.3000000000000007</v>
      </c>
      <c r="AF49" s="8">
        <v>8.1999999999999993</v>
      </c>
      <c r="AG49" s="8">
        <v>8.8000000000000007</v>
      </c>
      <c r="AH49" s="8">
        <v>8.6</v>
      </c>
      <c r="AI49" s="8">
        <v>8.4</v>
      </c>
      <c r="AJ49" s="8">
        <v>8.6</v>
      </c>
      <c r="AK49" s="8">
        <v>8.6</v>
      </c>
      <c r="AL49" s="8">
        <v>8.5</v>
      </c>
      <c r="AM49" s="8">
        <v>8.4</v>
      </c>
      <c r="AN49" s="8">
        <v>8.1</v>
      </c>
      <c r="AO49" s="8">
        <v>8.1</v>
      </c>
      <c r="AP49" s="40"/>
    </row>
    <row r="50" spans="1:42" ht="15.75" customHeight="1" x14ac:dyDescent="0.25">
      <c r="A50" s="98">
        <v>2169</v>
      </c>
      <c r="B50" s="7" t="s">
        <v>48</v>
      </c>
      <c r="C50" s="8" t="s">
        <v>55</v>
      </c>
      <c r="D50" s="99" t="s">
        <v>312</v>
      </c>
      <c r="E50" s="9" t="s">
        <v>180</v>
      </c>
      <c r="F50" s="8">
        <v>7.3</v>
      </c>
      <c r="G50" s="8">
        <v>7.3</v>
      </c>
      <c r="H50" s="8">
        <v>7.5</v>
      </c>
      <c r="I50" s="8">
        <v>7.5</v>
      </c>
      <c r="J50" s="8">
        <v>7.9</v>
      </c>
      <c r="K50" s="8">
        <v>7.7</v>
      </c>
      <c r="L50" s="8">
        <v>7.8</v>
      </c>
      <c r="M50" s="8">
        <v>8.1999999999999993</v>
      </c>
      <c r="N50" s="8">
        <v>7.9</v>
      </c>
      <c r="O50" s="8">
        <v>8.5</v>
      </c>
      <c r="P50" s="8">
        <v>8.4</v>
      </c>
      <c r="Q50" s="8">
        <v>8.1999999999999993</v>
      </c>
      <c r="R50" s="8">
        <v>8.5</v>
      </c>
      <c r="S50" s="8">
        <v>8.3000000000000007</v>
      </c>
      <c r="T50" s="8">
        <v>8.3000000000000007</v>
      </c>
      <c r="U50" s="8">
        <v>8.3000000000000007</v>
      </c>
      <c r="V50" s="8">
        <v>8.4</v>
      </c>
      <c r="W50" s="8">
        <v>8.1</v>
      </c>
      <c r="X50" s="8">
        <v>8.5</v>
      </c>
      <c r="Y50" s="8">
        <v>8.5</v>
      </c>
      <c r="Z50" s="8">
        <v>8.3000000000000007</v>
      </c>
      <c r="AA50" s="8">
        <v>8.5</v>
      </c>
      <c r="AB50" s="8">
        <v>8.5</v>
      </c>
      <c r="AC50" s="8">
        <v>8.1999999999999993</v>
      </c>
      <c r="AD50" s="8">
        <v>8.4</v>
      </c>
      <c r="AE50" s="8">
        <v>8.5</v>
      </c>
      <c r="AF50" s="8">
        <v>8.3000000000000007</v>
      </c>
      <c r="AG50" s="8">
        <v>8.8000000000000007</v>
      </c>
      <c r="AH50" s="8">
        <v>8.6999999999999993</v>
      </c>
      <c r="AI50" s="8">
        <v>8.5</v>
      </c>
      <c r="AJ50" s="8">
        <v>8.3000000000000007</v>
      </c>
      <c r="AK50" s="8">
        <v>8.6</v>
      </c>
      <c r="AL50" s="8">
        <v>8.4</v>
      </c>
      <c r="AM50" s="8">
        <v>8.1999999999999993</v>
      </c>
      <c r="AN50" s="8">
        <v>8.1999999999999993</v>
      </c>
      <c r="AO50" s="8">
        <v>8</v>
      </c>
      <c r="AP50" s="40"/>
    </row>
    <row r="51" spans="1:42" ht="15.75" customHeight="1" x14ac:dyDescent="0.25">
      <c r="A51" s="98">
        <v>2073</v>
      </c>
      <c r="B51" s="7" t="s">
        <v>45</v>
      </c>
      <c r="C51" s="8" t="s">
        <v>55</v>
      </c>
      <c r="D51" s="99" t="s">
        <v>189</v>
      </c>
      <c r="E51" s="9" t="s">
        <v>190</v>
      </c>
      <c r="F51" s="8">
        <v>7.3</v>
      </c>
      <c r="G51" s="8">
        <v>7.3</v>
      </c>
      <c r="H51" s="8">
        <v>7.3</v>
      </c>
      <c r="I51" s="8">
        <v>8.1</v>
      </c>
      <c r="J51" s="8">
        <v>8</v>
      </c>
      <c r="K51" s="8">
        <v>8</v>
      </c>
      <c r="L51" s="8">
        <v>8.3000000000000007</v>
      </c>
      <c r="M51" s="8">
        <v>8.1999999999999993</v>
      </c>
      <c r="N51" s="8">
        <v>8.1999999999999993</v>
      </c>
      <c r="O51" s="8">
        <v>8.4</v>
      </c>
      <c r="P51" s="8">
        <v>8.3000000000000007</v>
      </c>
      <c r="Q51" s="8">
        <v>8.6</v>
      </c>
      <c r="R51" s="8">
        <v>8.8000000000000007</v>
      </c>
      <c r="S51" s="8">
        <v>8.9</v>
      </c>
      <c r="T51" s="8">
        <v>8.8000000000000007</v>
      </c>
      <c r="U51" s="8">
        <v>8.5</v>
      </c>
      <c r="V51" s="8">
        <v>8.4</v>
      </c>
      <c r="W51" s="8">
        <v>8.3000000000000007</v>
      </c>
      <c r="X51" s="8">
        <v>8.5</v>
      </c>
      <c r="Y51" s="8">
        <v>8.5</v>
      </c>
      <c r="Z51" s="8">
        <v>8.5</v>
      </c>
      <c r="AA51" s="8">
        <v>8.4</v>
      </c>
      <c r="AB51" s="8">
        <v>8.5</v>
      </c>
      <c r="AC51" s="8">
        <v>8.6999999999999993</v>
      </c>
      <c r="AD51" s="8">
        <v>8.6</v>
      </c>
      <c r="AE51" s="8">
        <v>8.6999999999999993</v>
      </c>
      <c r="AF51" s="8">
        <v>8.6999999999999993</v>
      </c>
      <c r="AG51" s="8">
        <v>8.9</v>
      </c>
      <c r="AH51" s="8">
        <v>8.9</v>
      </c>
      <c r="AI51" s="8">
        <v>8.9</v>
      </c>
      <c r="AJ51" s="8">
        <v>8.4</v>
      </c>
      <c r="AK51" s="8">
        <v>8.5</v>
      </c>
      <c r="AL51" s="8">
        <v>8.6</v>
      </c>
      <c r="AM51" s="8">
        <v>8.4</v>
      </c>
      <c r="AN51" s="8">
        <v>8.4</v>
      </c>
      <c r="AO51" s="8">
        <v>8.4</v>
      </c>
      <c r="AP51" s="40"/>
    </row>
    <row r="52" spans="1:42" ht="15.75" customHeight="1" x14ac:dyDescent="0.25">
      <c r="A52" s="140">
        <v>2247</v>
      </c>
      <c r="B52" s="201" t="s">
        <v>45</v>
      </c>
      <c r="C52" s="202" t="s">
        <v>55</v>
      </c>
      <c r="D52" s="201" t="s">
        <v>383</v>
      </c>
      <c r="E52" s="9" t="s">
        <v>384</v>
      </c>
      <c r="F52" s="8">
        <v>9.6</v>
      </c>
      <c r="G52" s="8" t="s">
        <v>333</v>
      </c>
      <c r="H52" s="8" t="s">
        <v>333</v>
      </c>
      <c r="I52" s="8">
        <v>9.9</v>
      </c>
      <c r="J52" s="8" t="s">
        <v>333</v>
      </c>
      <c r="K52" s="8" t="s">
        <v>333</v>
      </c>
      <c r="L52" s="8">
        <v>9.9</v>
      </c>
      <c r="M52" s="8" t="s">
        <v>333</v>
      </c>
      <c r="N52" s="8" t="s">
        <v>333</v>
      </c>
      <c r="O52" s="8">
        <v>9.9</v>
      </c>
      <c r="P52" s="8" t="s">
        <v>333</v>
      </c>
      <c r="Q52" s="8" t="s">
        <v>333</v>
      </c>
      <c r="R52" s="8">
        <v>10</v>
      </c>
      <c r="S52" s="8" t="s">
        <v>333</v>
      </c>
      <c r="T52" s="8" t="s">
        <v>333</v>
      </c>
      <c r="U52" s="8">
        <v>10</v>
      </c>
      <c r="V52" s="8" t="s">
        <v>333</v>
      </c>
      <c r="W52" s="8" t="s">
        <v>333</v>
      </c>
      <c r="X52" s="8">
        <v>10</v>
      </c>
      <c r="Y52" s="8" t="s">
        <v>333</v>
      </c>
      <c r="Z52" s="8" t="s">
        <v>333</v>
      </c>
      <c r="AA52" s="8">
        <v>10</v>
      </c>
      <c r="AB52" s="8" t="s">
        <v>333</v>
      </c>
      <c r="AC52" s="8" t="s">
        <v>333</v>
      </c>
      <c r="AD52" s="8">
        <v>10</v>
      </c>
      <c r="AE52" s="8" t="s">
        <v>333</v>
      </c>
      <c r="AF52" s="8" t="s">
        <v>333</v>
      </c>
      <c r="AG52" s="8">
        <v>10</v>
      </c>
      <c r="AH52" s="8" t="s">
        <v>333</v>
      </c>
      <c r="AI52" s="8" t="s">
        <v>333</v>
      </c>
      <c r="AJ52" s="8">
        <v>10</v>
      </c>
      <c r="AK52" s="8" t="s">
        <v>333</v>
      </c>
      <c r="AL52" s="8" t="s">
        <v>333</v>
      </c>
      <c r="AM52" s="8">
        <v>10</v>
      </c>
      <c r="AN52" s="8" t="s">
        <v>333</v>
      </c>
      <c r="AO52" s="8" t="s">
        <v>333</v>
      </c>
      <c r="AP52" s="40" t="s">
        <v>58</v>
      </c>
    </row>
    <row r="53" spans="1:42" ht="15.75" customHeight="1" x14ac:dyDescent="0.25">
      <c r="A53" s="98">
        <v>2122</v>
      </c>
      <c r="B53" s="7" t="s">
        <v>45</v>
      </c>
      <c r="C53" s="8" t="s">
        <v>55</v>
      </c>
      <c r="D53" s="99" t="s">
        <v>191</v>
      </c>
      <c r="E53" s="9" t="s">
        <v>190</v>
      </c>
      <c r="F53" s="8">
        <v>7.3</v>
      </c>
      <c r="G53" s="8">
        <v>7.2</v>
      </c>
      <c r="H53" s="8">
        <v>7.2</v>
      </c>
      <c r="I53" s="8">
        <v>7.9</v>
      </c>
      <c r="J53" s="8">
        <v>7.8</v>
      </c>
      <c r="K53" s="8">
        <v>7.8</v>
      </c>
      <c r="L53" s="8">
        <v>8.1</v>
      </c>
      <c r="M53" s="8">
        <v>8</v>
      </c>
      <c r="N53" s="8">
        <v>8</v>
      </c>
      <c r="O53" s="8">
        <v>8.6</v>
      </c>
      <c r="P53" s="8">
        <v>8.1999999999999993</v>
      </c>
      <c r="Q53" s="8">
        <v>8.4</v>
      </c>
      <c r="R53" s="8">
        <v>8.8000000000000007</v>
      </c>
      <c r="S53" s="8">
        <v>8.6</v>
      </c>
      <c r="T53" s="8">
        <v>8.8000000000000007</v>
      </c>
      <c r="U53" s="8">
        <v>8.5</v>
      </c>
      <c r="V53" s="8">
        <v>8.1999999999999993</v>
      </c>
      <c r="W53" s="8">
        <v>8.4</v>
      </c>
      <c r="X53" s="8">
        <v>8.5</v>
      </c>
      <c r="Y53" s="8">
        <v>8.1999999999999993</v>
      </c>
      <c r="Z53" s="8">
        <v>8.4</v>
      </c>
      <c r="AA53" s="8">
        <v>8.5</v>
      </c>
      <c r="AB53" s="8">
        <v>8.1</v>
      </c>
      <c r="AC53" s="8">
        <v>8.3000000000000007</v>
      </c>
      <c r="AD53" s="8">
        <v>8.6999999999999993</v>
      </c>
      <c r="AE53" s="8">
        <v>8.4</v>
      </c>
      <c r="AF53" s="8">
        <v>8.5</v>
      </c>
      <c r="AG53" s="8">
        <v>8.8000000000000007</v>
      </c>
      <c r="AH53" s="8">
        <v>8.6</v>
      </c>
      <c r="AI53" s="8">
        <v>8.8000000000000007</v>
      </c>
      <c r="AJ53" s="8">
        <v>8.5</v>
      </c>
      <c r="AK53" s="8">
        <v>8.4</v>
      </c>
      <c r="AL53" s="8">
        <v>8.6</v>
      </c>
      <c r="AM53" s="8">
        <v>8.3000000000000007</v>
      </c>
      <c r="AN53" s="8">
        <v>8.1</v>
      </c>
      <c r="AO53" s="8">
        <v>8.3000000000000007</v>
      </c>
      <c r="AP53" s="40"/>
    </row>
    <row r="54" spans="1:42" ht="15.75" customHeight="1" x14ac:dyDescent="0.25">
      <c r="A54" s="98">
        <v>2227</v>
      </c>
      <c r="B54" s="192" t="s">
        <v>45</v>
      </c>
      <c r="C54" s="95" t="s">
        <v>55</v>
      </c>
      <c r="D54" s="104" t="s">
        <v>192</v>
      </c>
      <c r="E54" s="117" t="s">
        <v>190</v>
      </c>
      <c r="F54" s="8">
        <v>7.7</v>
      </c>
      <c r="G54" s="8">
        <v>8.1999999999999993</v>
      </c>
      <c r="H54" s="8">
        <v>8.1999999999999993</v>
      </c>
      <c r="I54" s="8">
        <v>8</v>
      </c>
      <c r="J54" s="8">
        <v>8.6</v>
      </c>
      <c r="K54" s="8">
        <v>8.6999999999999993</v>
      </c>
      <c r="L54" s="8">
        <v>8.6</v>
      </c>
      <c r="M54" s="8">
        <v>8.8000000000000007</v>
      </c>
      <c r="N54" s="8">
        <v>8.9</v>
      </c>
      <c r="O54" s="8">
        <v>8.6</v>
      </c>
      <c r="P54" s="8">
        <v>8.8000000000000007</v>
      </c>
      <c r="Q54" s="8">
        <v>8.8000000000000007</v>
      </c>
      <c r="R54" s="8">
        <v>8.9</v>
      </c>
      <c r="S54" s="8">
        <v>9.3000000000000007</v>
      </c>
      <c r="T54" s="8">
        <v>8.9</v>
      </c>
      <c r="U54" s="8">
        <v>8.9</v>
      </c>
      <c r="V54" s="8">
        <v>9.3000000000000007</v>
      </c>
      <c r="W54" s="8">
        <v>9</v>
      </c>
      <c r="X54" s="8">
        <v>8.9</v>
      </c>
      <c r="Y54" s="8">
        <v>9.3000000000000007</v>
      </c>
      <c r="Z54" s="8">
        <v>9.1</v>
      </c>
      <c r="AA54" s="8">
        <v>8.6999999999999993</v>
      </c>
      <c r="AB54" s="8">
        <v>9.1</v>
      </c>
      <c r="AC54" s="8">
        <v>8.6999999999999993</v>
      </c>
      <c r="AD54" s="8">
        <v>8.8000000000000007</v>
      </c>
      <c r="AE54" s="8">
        <v>9.1</v>
      </c>
      <c r="AF54" s="8">
        <v>9.1999999999999993</v>
      </c>
      <c r="AG54" s="8">
        <v>9.1</v>
      </c>
      <c r="AH54" s="8">
        <v>9.1999999999999993</v>
      </c>
      <c r="AI54" s="8">
        <v>9.1</v>
      </c>
      <c r="AJ54" s="8">
        <v>8.8000000000000007</v>
      </c>
      <c r="AK54" s="8">
        <v>9.1</v>
      </c>
      <c r="AL54" s="8">
        <v>8.9</v>
      </c>
      <c r="AM54" s="8">
        <v>8.6</v>
      </c>
      <c r="AN54" s="8">
        <v>8.6999999999999993</v>
      </c>
      <c r="AO54" s="8">
        <v>8.6</v>
      </c>
      <c r="AP54" s="40"/>
    </row>
    <row r="55" spans="1:42" ht="15.75" customHeight="1" x14ac:dyDescent="0.25">
      <c r="A55" s="98">
        <v>2147</v>
      </c>
      <c r="B55" s="7" t="s">
        <v>45</v>
      </c>
      <c r="C55" s="8" t="s">
        <v>55</v>
      </c>
      <c r="D55" s="99" t="s">
        <v>193</v>
      </c>
      <c r="E55" s="9" t="s">
        <v>194</v>
      </c>
      <c r="F55" s="8">
        <v>7.3</v>
      </c>
      <c r="G55" s="8">
        <v>7.3</v>
      </c>
      <c r="H55" s="8">
        <v>7.3</v>
      </c>
      <c r="I55" s="8">
        <v>7.6</v>
      </c>
      <c r="J55" s="8">
        <v>7.6</v>
      </c>
      <c r="K55" s="8">
        <v>7.6</v>
      </c>
      <c r="L55" s="8">
        <v>7.9</v>
      </c>
      <c r="M55" s="8">
        <v>7.8</v>
      </c>
      <c r="N55" s="8">
        <v>7.8</v>
      </c>
      <c r="O55" s="8">
        <v>8.3000000000000007</v>
      </c>
      <c r="P55" s="8">
        <v>8.1999999999999993</v>
      </c>
      <c r="Q55" s="8">
        <v>8.1</v>
      </c>
      <c r="R55" s="8">
        <v>8.4</v>
      </c>
      <c r="S55" s="8">
        <v>8.5</v>
      </c>
      <c r="T55" s="8">
        <v>8.4</v>
      </c>
      <c r="U55" s="8">
        <v>8.1999999999999993</v>
      </c>
      <c r="V55" s="8">
        <v>8.1</v>
      </c>
      <c r="W55" s="8">
        <v>8.1999999999999993</v>
      </c>
      <c r="X55" s="8">
        <v>8.4</v>
      </c>
      <c r="Y55" s="8">
        <v>8.1999999999999993</v>
      </c>
      <c r="Z55" s="8">
        <v>8.3000000000000007</v>
      </c>
      <c r="AA55" s="8">
        <v>8.1</v>
      </c>
      <c r="AB55" s="8">
        <v>7.9</v>
      </c>
      <c r="AC55" s="8">
        <v>8</v>
      </c>
      <c r="AD55" s="8">
        <v>8.4</v>
      </c>
      <c r="AE55" s="8">
        <v>8.4</v>
      </c>
      <c r="AF55" s="8">
        <v>8.3000000000000007</v>
      </c>
      <c r="AG55" s="8">
        <v>8.6</v>
      </c>
      <c r="AH55" s="8">
        <v>8.6</v>
      </c>
      <c r="AI55" s="8">
        <v>8.5</v>
      </c>
      <c r="AJ55" s="8">
        <v>8.4</v>
      </c>
      <c r="AK55" s="8">
        <v>8.4</v>
      </c>
      <c r="AL55" s="8">
        <v>8.5</v>
      </c>
      <c r="AM55" s="8">
        <v>8.1</v>
      </c>
      <c r="AN55" s="8">
        <v>8</v>
      </c>
      <c r="AO55" s="8">
        <v>8</v>
      </c>
      <c r="AP55" s="40"/>
    </row>
    <row r="56" spans="1:42" ht="15.75" customHeight="1" x14ac:dyDescent="0.25">
      <c r="A56" s="98">
        <v>2125</v>
      </c>
      <c r="B56" s="7" t="s">
        <v>45</v>
      </c>
      <c r="C56" s="8" t="s">
        <v>55</v>
      </c>
      <c r="D56" s="99" t="s">
        <v>195</v>
      </c>
      <c r="E56" s="9" t="s">
        <v>190</v>
      </c>
      <c r="F56" s="8">
        <v>6.8</v>
      </c>
      <c r="G56" s="8">
        <v>7</v>
      </c>
      <c r="H56" s="8">
        <v>7.4</v>
      </c>
      <c r="I56" s="8">
        <v>7.7</v>
      </c>
      <c r="J56" s="8">
        <v>7.8</v>
      </c>
      <c r="K56" s="8">
        <v>8</v>
      </c>
      <c r="L56" s="8">
        <v>7.9</v>
      </c>
      <c r="M56" s="8">
        <v>8.1999999999999993</v>
      </c>
      <c r="N56" s="8">
        <v>8.1999999999999993</v>
      </c>
      <c r="O56" s="8">
        <v>8.3000000000000007</v>
      </c>
      <c r="P56" s="8">
        <v>8.3000000000000007</v>
      </c>
      <c r="Q56" s="8">
        <v>8.6</v>
      </c>
      <c r="R56" s="8">
        <v>8.5</v>
      </c>
      <c r="S56" s="8">
        <v>8.8000000000000007</v>
      </c>
      <c r="T56" s="8">
        <v>8.8000000000000007</v>
      </c>
      <c r="U56" s="8">
        <v>8</v>
      </c>
      <c r="V56" s="8">
        <v>8.3000000000000007</v>
      </c>
      <c r="W56" s="8">
        <v>8.5</v>
      </c>
      <c r="X56" s="8">
        <v>8.1</v>
      </c>
      <c r="Y56" s="8">
        <v>8.3000000000000007</v>
      </c>
      <c r="Z56" s="8">
        <v>8.5</v>
      </c>
      <c r="AA56" s="8">
        <v>8.1999999999999993</v>
      </c>
      <c r="AB56" s="8">
        <v>8.1</v>
      </c>
      <c r="AC56" s="8">
        <v>8.4</v>
      </c>
      <c r="AD56" s="8">
        <v>8.3000000000000007</v>
      </c>
      <c r="AE56" s="8">
        <v>8.6</v>
      </c>
      <c r="AF56" s="8">
        <v>8.6999999999999993</v>
      </c>
      <c r="AG56" s="8">
        <v>8.6999999999999993</v>
      </c>
      <c r="AH56" s="8">
        <v>8.6999999999999993</v>
      </c>
      <c r="AI56" s="8">
        <v>8.9</v>
      </c>
      <c r="AJ56" s="8">
        <v>8</v>
      </c>
      <c r="AK56" s="8">
        <v>8.1999999999999993</v>
      </c>
      <c r="AL56" s="8">
        <v>8.5</v>
      </c>
      <c r="AM56" s="8">
        <v>7.8</v>
      </c>
      <c r="AN56" s="8">
        <v>8</v>
      </c>
      <c r="AO56" s="8">
        <v>8.1</v>
      </c>
      <c r="AP56" s="40"/>
    </row>
    <row r="57" spans="1:42" ht="15.75" customHeight="1" x14ac:dyDescent="0.25">
      <c r="A57" s="98">
        <v>2138</v>
      </c>
      <c r="B57" s="7" t="s">
        <v>45</v>
      </c>
      <c r="C57" s="8" t="s">
        <v>55</v>
      </c>
      <c r="D57" s="99" t="s">
        <v>196</v>
      </c>
      <c r="E57" s="9" t="s">
        <v>190</v>
      </c>
      <c r="F57" s="8">
        <v>7.8</v>
      </c>
      <c r="G57" s="8">
        <v>7.7</v>
      </c>
      <c r="H57" s="8">
        <v>8.1999999999999993</v>
      </c>
      <c r="I57" s="8">
        <v>8.5</v>
      </c>
      <c r="J57" s="8">
        <v>8.3000000000000007</v>
      </c>
      <c r="K57" s="8">
        <v>8.3000000000000007</v>
      </c>
      <c r="L57" s="8">
        <v>8.6</v>
      </c>
      <c r="M57" s="8">
        <v>8.3000000000000007</v>
      </c>
      <c r="N57" s="8">
        <v>8.5</v>
      </c>
      <c r="O57" s="8">
        <v>8.8000000000000007</v>
      </c>
      <c r="P57" s="8">
        <v>8.6</v>
      </c>
      <c r="Q57" s="8">
        <v>8.6999999999999993</v>
      </c>
      <c r="R57" s="8">
        <v>9.1</v>
      </c>
      <c r="S57" s="8">
        <v>8.9</v>
      </c>
      <c r="T57" s="8">
        <v>9</v>
      </c>
      <c r="U57" s="8">
        <v>8.6999999999999993</v>
      </c>
      <c r="V57" s="8">
        <v>8.6</v>
      </c>
      <c r="W57" s="8">
        <v>8.6</v>
      </c>
      <c r="X57" s="8">
        <v>8.6999999999999993</v>
      </c>
      <c r="Y57" s="8">
        <v>8.6</v>
      </c>
      <c r="Z57" s="8">
        <v>8.5</v>
      </c>
      <c r="AA57" s="8">
        <v>8.8000000000000007</v>
      </c>
      <c r="AB57" s="8">
        <v>8.6</v>
      </c>
      <c r="AC57" s="8">
        <v>8.6999999999999993</v>
      </c>
      <c r="AD57" s="8">
        <v>9</v>
      </c>
      <c r="AE57" s="8">
        <v>8.8000000000000007</v>
      </c>
      <c r="AF57" s="8">
        <v>8.8000000000000007</v>
      </c>
      <c r="AG57" s="8">
        <v>9.1</v>
      </c>
      <c r="AH57" s="8">
        <v>9.1</v>
      </c>
      <c r="AI57" s="8">
        <v>8.9</v>
      </c>
      <c r="AJ57" s="8">
        <v>8.6999999999999993</v>
      </c>
      <c r="AK57" s="8">
        <v>8.6999999999999993</v>
      </c>
      <c r="AL57" s="8">
        <v>8.8000000000000007</v>
      </c>
      <c r="AM57" s="8">
        <v>8.6999999999999993</v>
      </c>
      <c r="AN57" s="8">
        <v>8.1999999999999993</v>
      </c>
      <c r="AO57" s="8">
        <v>8.4</v>
      </c>
      <c r="AP57" s="40"/>
    </row>
    <row r="58" spans="1:42" ht="15.75" customHeight="1" x14ac:dyDescent="0.25">
      <c r="A58" s="98">
        <v>2180</v>
      </c>
      <c r="B58" s="7" t="s">
        <v>217</v>
      </c>
      <c r="C58" s="8" t="s">
        <v>55</v>
      </c>
      <c r="D58" s="99" t="s">
        <v>206</v>
      </c>
      <c r="E58" s="9" t="s">
        <v>207</v>
      </c>
      <c r="F58" s="8">
        <v>7.3</v>
      </c>
      <c r="G58" s="8">
        <v>7</v>
      </c>
      <c r="H58" s="8">
        <v>7.4</v>
      </c>
      <c r="I58" s="8">
        <v>7.8</v>
      </c>
      <c r="J58" s="8">
        <v>7.4</v>
      </c>
      <c r="K58" s="8">
        <v>7.7</v>
      </c>
      <c r="L58" s="8">
        <v>7.9</v>
      </c>
      <c r="M58" s="8">
        <v>7.7</v>
      </c>
      <c r="N58" s="8">
        <v>8</v>
      </c>
      <c r="O58" s="8">
        <v>8.1999999999999993</v>
      </c>
      <c r="P58" s="8">
        <v>7.9</v>
      </c>
      <c r="Q58" s="8">
        <v>8.3000000000000007</v>
      </c>
      <c r="R58" s="8">
        <v>8.6</v>
      </c>
      <c r="S58" s="8">
        <v>8.6</v>
      </c>
      <c r="T58" s="8">
        <v>8.6</v>
      </c>
      <c r="U58" s="8">
        <v>8.1999999999999993</v>
      </c>
      <c r="V58" s="8">
        <v>7.8</v>
      </c>
      <c r="W58" s="8">
        <v>8.3000000000000007</v>
      </c>
      <c r="X58" s="8">
        <v>8.3000000000000007</v>
      </c>
      <c r="Y58" s="8">
        <v>7.9</v>
      </c>
      <c r="Z58" s="8">
        <v>8.4</v>
      </c>
      <c r="AA58" s="8">
        <v>8.3000000000000007</v>
      </c>
      <c r="AB58" s="8">
        <v>8</v>
      </c>
      <c r="AC58" s="8">
        <v>8.1999999999999993</v>
      </c>
      <c r="AD58" s="8">
        <v>8.5</v>
      </c>
      <c r="AE58" s="8">
        <v>8.3000000000000007</v>
      </c>
      <c r="AF58" s="8">
        <v>8.6</v>
      </c>
      <c r="AG58" s="8">
        <v>8.6999999999999993</v>
      </c>
      <c r="AH58" s="8">
        <v>8.6999999999999993</v>
      </c>
      <c r="AI58" s="8">
        <v>8.9</v>
      </c>
      <c r="AJ58" s="8">
        <v>8.1999999999999993</v>
      </c>
      <c r="AK58" s="8">
        <v>8.1</v>
      </c>
      <c r="AL58" s="8">
        <v>8.3000000000000007</v>
      </c>
      <c r="AM58" s="8">
        <v>8.1</v>
      </c>
      <c r="AN58" s="8">
        <v>7.7</v>
      </c>
      <c r="AO58" s="8">
        <v>8.1</v>
      </c>
      <c r="AP58" s="40"/>
    </row>
    <row r="59" spans="1:42" ht="15.75" customHeight="1" x14ac:dyDescent="0.25">
      <c r="A59" s="98">
        <v>2126</v>
      </c>
      <c r="B59" s="7" t="s">
        <v>217</v>
      </c>
      <c r="C59" s="8" t="s">
        <v>55</v>
      </c>
      <c r="D59" s="99" t="s">
        <v>208</v>
      </c>
      <c r="E59" s="9" t="s">
        <v>209</v>
      </c>
      <c r="F59" s="8">
        <v>7.8</v>
      </c>
      <c r="G59" s="8">
        <v>7.7</v>
      </c>
      <c r="H59" s="8">
        <v>7.5</v>
      </c>
      <c r="I59" s="8">
        <v>8.1</v>
      </c>
      <c r="J59" s="8">
        <v>7.9</v>
      </c>
      <c r="K59" s="8">
        <v>7.9</v>
      </c>
      <c r="L59" s="8">
        <v>8.1</v>
      </c>
      <c r="M59" s="8">
        <v>8</v>
      </c>
      <c r="N59" s="8">
        <v>8.1999999999999993</v>
      </c>
      <c r="O59" s="8">
        <v>8.3000000000000007</v>
      </c>
      <c r="P59" s="8">
        <v>8.1999999999999993</v>
      </c>
      <c r="Q59" s="8">
        <v>8.6</v>
      </c>
      <c r="R59" s="8">
        <v>8.6999999999999993</v>
      </c>
      <c r="S59" s="8">
        <v>8.8000000000000007</v>
      </c>
      <c r="T59" s="8">
        <v>8.9</v>
      </c>
      <c r="U59" s="8">
        <v>8.6</v>
      </c>
      <c r="V59" s="8">
        <v>8.1999999999999993</v>
      </c>
      <c r="W59" s="8">
        <v>8.5</v>
      </c>
      <c r="X59" s="8">
        <v>8.6</v>
      </c>
      <c r="Y59" s="8">
        <v>8.1999999999999993</v>
      </c>
      <c r="Z59" s="8">
        <v>8.5</v>
      </c>
      <c r="AA59" s="8">
        <v>8.9</v>
      </c>
      <c r="AB59" s="8">
        <v>8.6</v>
      </c>
      <c r="AC59" s="8">
        <v>8.5</v>
      </c>
      <c r="AD59" s="8">
        <v>8.9</v>
      </c>
      <c r="AE59" s="8">
        <v>8.6999999999999993</v>
      </c>
      <c r="AF59" s="8">
        <v>8.6</v>
      </c>
      <c r="AG59" s="8">
        <v>8.9</v>
      </c>
      <c r="AH59" s="8">
        <v>9</v>
      </c>
      <c r="AI59" s="8">
        <v>9.1</v>
      </c>
      <c r="AJ59" s="8">
        <v>8.6</v>
      </c>
      <c r="AK59" s="8">
        <v>8.5</v>
      </c>
      <c r="AL59" s="8">
        <v>8.6999999999999993</v>
      </c>
      <c r="AM59" s="8">
        <v>8.5</v>
      </c>
      <c r="AN59" s="8">
        <v>8.1999999999999993</v>
      </c>
      <c r="AO59" s="8">
        <v>8.3000000000000007</v>
      </c>
      <c r="AP59" s="40"/>
    </row>
    <row r="60" spans="1:42" ht="15.75" customHeight="1" x14ac:dyDescent="0.25">
      <c r="A60" s="98">
        <v>2075</v>
      </c>
      <c r="B60" s="7" t="s">
        <v>36</v>
      </c>
      <c r="C60" s="8" t="s">
        <v>55</v>
      </c>
      <c r="D60" s="99" t="s">
        <v>218</v>
      </c>
      <c r="E60" s="9" t="s">
        <v>219</v>
      </c>
      <c r="F60" s="8">
        <v>7.4</v>
      </c>
      <c r="G60" s="8">
        <v>7.2</v>
      </c>
      <c r="H60" s="8">
        <v>7</v>
      </c>
      <c r="I60" s="8">
        <v>7.7</v>
      </c>
      <c r="J60" s="8">
        <v>7.4</v>
      </c>
      <c r="K60" s="8">
        <v>7.3</v>
      </c>
      <c r="L60" s="8">
        <v>7.8</v>
      </c>
      <c r="M60" s="8">
        <v>7.7</v>
      </c>
      <c r="N60" s="8">
        <v>7.5</v>
      </c>
      <c r="O60" s="8">
        <v>8</v>
      </c>
      <c r="P60" s="8">
        <v>7.9</v>
      </c>
      <c r="Q60" s="8">
        <v>7.7</v>
      </c>
      <c r="R60" s="8">
        <v>8.1</v>
      </c>
      <c r="S60" s="8">
        <v>8.4</v>
      </c>
      <c r="T60" s="8">
        <v>8</v>
      </c>
      <c r="U60" s="8">
        <v>7.7</v>
      </c>
      <c r="V60" s="8">
        <v>7.8</v>
      </c>
      <c r="W60" s="8">
        <v>7.5</v>
      </c>
      <c r="X60" s="8">
        <v>7.7</v>
      </c>
      <c r="Y60" s="8">
        <v>7.7</v>
      </c>
      <c r="Z60" s="8">
        <v>7.5</v>
      </c>
      <c r="AA60" s="8">
        <v>8.1999999999999993</v>
      </c>
      <c r="AB60" s="8">
        <v>7.9</v>
      </c>
      <c r="AC60" s="8">
        <v>7.4</v>
      </c>
      <c r="AD60" s="8">
        <v>8.1999999999999993</v>
      </c>
      <c r="AE60" s="8">
        <v>8.3000000000000007</v>
      </c>
      <c r="AF60" s="8">
        <v>7.9</v>
      </c>
      <c r="AG60" s="8">
        <v>8.4</v>
      </c>
      <c r="AH60" s="8">
        <v>8.6</v>
      </c>
      <c r="AI60" s="8">
        <v>8.1999999999999993</v>
      </c>
      <c r="AJ60" s="8">
        <v>8.1</v>
      </c>
      <c r="AK60" s="8">
        <v>8.1999999999999993</v>
      </c>
      <c r="AL60" s="8">
        <v>8.1</v>
      </c>
      <c r="AM60" s="8">
        <v>7.8</v>
      </c>
      <c r="AN60" s="8">
        <v>7.7</v>
      </c>
      <c r="AO60" s="8">
        <v>7.3</v>
      </c>
      <c r="AP60" s="40"/>
    </row>
    <row r="61" spans="1:42" ht="15.75" customHeight="1" x14ac:dyDescent="0.25">
      <c r="A61" s="98">
        <v>2076</v>
      </c>
      <c r="B61" s="7" t="s">
        <v>36</v>
      </c>
      <c r="C61" s="8" t="s">
        <v>55</v>
      </c>
      <c r="D61" s="99" t="s">
        <v>123</v>
      </c>
      <c r="E61" s="9" t="s">
        <v>220</v>
      </c>
      <c r="F61" s="8">
        <v>8</v>
      </c>
      <c r="G61" s="8">
        <v>7.9</v>
      </c>
      <c r="H61" s="8">
        <v>7.8</v>
      </c>
      <c r="I61" s="8">
        <v>8.1999999999999993</v>
      </c>
      <c r="J61" s="8">
        <v>8.1</v>
      </c>
      <c r="K61" s="8">
        <v>7.9</v>
      </c>
      <c r="L61" s="8">
        <v>8.1999999999999993</v>
      </c>
      <c r="M61" s="8">
        <v>8</v>
      </c>
      <c r="N61" s="8">
        <v>8.1</v>
      </c>
      <c r="O61" s="8">
        <v>8.5</v>
      </c>
      <c r="P61" s="8">
        <v>8.4</v>
      </c>
      <c r="Q61" s="8">
        <v>8.5</v>
      </c>
      <c r="R61" s="8">
        <v>8.9</v>
      </c>
      <c r="S61" s="8">
        <v>9.1</v>
      </c>
      <c r="T61" s="8">
        <v>8.8000000000000007</v>
      </c>
      <c r="U61" s="8">
        <v>8.5</v>
      </c>
      <c r="V61" s="8">
        <v>8.3000000000000007</v>
      </c>
      <c r="W61" s="8">
        <v>8.3000000000000007</v>
      </c>
      <c r="X61" s="8">
        <v>8.5</v>
      </c>
      <c r="Y61" s="8">
        <v>8.4</v>
      </c>
      <c r="Z61" s="8">
        <v>8.5</v>
      </c>
      <c r="AA61" s="8">
        <v>8.6</v>
      </c>
      <c r="AB61" s="8">
        <v>8.6999999999999993</v>
      </c>
      <c r="AC61" s="8">
        <v>8.4</v>
      </c>
      <c r="AD61" s="8">
        <v>8.8000000000000007</v>
      </c>
      <c r="AE61" s="8">
        <v>8.9</v>
      </c>
      <c r="AF61" s="8">
        <v>8.8000000000000007</v>
      </c>
      <c r="AG61" s="8">
        <v>9</v>
      </c>
      <c r="AH61" s="8">
        <v>9.1</v>
      </c>
      <c r="AI61" s="8">
        <v>9.1</v>
      </c>
      <c r="AJ61" s="8">
        <v>8.3000000000000007</v>
      </c>
      <c r="AK61" s="8">
        <v>8.4</v>
      </c>
      <c r="AL61" s="8">
        <v>8.5</v>
      </c>
      <c r="AM61" s="8">
        <v>8.4</v>
      </c>
      <c r="AN61" s="8">
        <v>8.1999999999999993</v>
      </c>
      <c r="AO61" s="8">
        <v>8.1</v>
      </c>
      <c r="AP61" s="40"/>
    </row>
    <row r="62" spans="1:42" ht="15.75" customHeight="1" x14ac:dyDescent="0.25">
      <c r="A62" s="98">
        <v>2108</v>
      </c>
      <c r="B62" s="7" t="s">
        <v>36</v>
      </c>
      <c r="C62" s="8" t="s">
        <v>55</v>
      </c>
      <c r="D62" s="99" t="s">
        <v>221</v>
      </c>
      <c r="E62" s="9" t="s">
        <v>222</v>
      </c>
      <c r="F62" s="8">
        <v>7.4</v>
      </c>
      <c r="G62" s="8">
        <v>7.4</v>
      </c>
      <c r="H62" s="8">
        <v>7.3</v>
      </c>
      <c r="I62" s="8">
        <v>7.8</v>
      </c>
      <c r="J62" s="8">
        <v>7.6</v>
      </c>
      <c r="K62" s="8">
        <v>7.8</v>
      </c>
      <c r="L62" s="8">
        <v>8.1</v>
      </c>
      <c r="M62" s="8">
        <v>8</v>
      </c>
      <c r="N62" s="8">
        <v>7.8</v>
      </c>
      <c r="O62" s="8">
        <v>8.4</v>
      </c>
      <c r="P62" s="8">
        <v>8.1</v>
      </c>
      <c r="Q62" s="8">
        <v>8.1999999999999993</v>
      </c>
      <c r="R62" s="8">
        <v>8.6</v>
      </c>
      <c r="S62" s="8">
        <v>8.6</v>
      </c>
      <c r="T62" s="8">
        <v>8.8000000000000007</v>
      </c>
      <c r="U62" s="8">
        <v>8.3000000000000007</v>
      </c>
      <c r="V62" s="8">
        <v>8.1</v>
      </c>
      <c r="W62" s="8">
        <v>8.1</v>
      </c>
      <c r="X62" s="8">
        <v>8.3000000000000007</v>
      </c>
      <c r="Y62" s="8">
        <v>8.1999999999999993</v>
      </c>
      <c r="Z62" s="8">
        <v>8.1</v>
      </c>
      <c r="AA62" s="8">
        <v>8.5</v>
      </c>
      <c r="AB62" s="8">
        <v>8.1999999999999993</v>
      </c>
      <c r="AC62" s="8">
        <v>8.1</v>
      </c>
      <c r="AD62" s="8">
        <v>8.6999999999999993</v>
      </c>
      <c r="AE62" s="8">
        <v>8.5</v>
      </c>
      <c r="AF62" s="8">
        <v>8.5</v>
      </c>
      <c r="AG62" s="8">
        <v>8.8000000000000007</v>
      </c>
      <c r="AH62" s="8">
        <v>8.8000000000000007</v>
      </c>
      <c r="AI62" s="8">
        <v>8.8000000000000007</v>
      </c>
      <c r="AJ62" s="8">
        <v>8.3000000000000007</v>
      </c>
      <c r="AK62" s="8">
        <v>8.1999999999999993</v>
      </c>
      <c r="AL62" s="8">
        <v>8.4</v>
      </c>
      <c r="AM62" s="8">
        <v>8.3000000000000007</v>
      </c>
      <c r="AN62" s="8">
        <v>8</v>
      </c>
      <c r="AO62" s="8">
        <v>8</v>
      </c>
      <c r="AP62" s="40"/>
    </row>
    <row r="63" spans="1:42" ht="15.75" customHeight="1" x14ac:dyDescent="0.25">
      <c r="A63" s="98">
        <v>2077</v>
      </c>
      <c r="B63" s="7" t="s">
        <v>46</v>
      </c>
      <c r="C63" s="8" t="s">
        <v>55</v>
      </c>
      <c r="D63" s="99" t="s">
        <v>232</v>
      </c>
      <c r="E63" s="9" t="s">
        <v>233</v>
      </c>
      <c r="F63" s="8">
        <v>7.1</v>
      </c>
      <c r="G63" s="8">
        <v>6.8</v>
      </c>
      <c r="H63" s="8">
        <v>6.8</v>
      </c>
      <c r="I63" s="8">
        <v>7.6</v>
      </c>
      <c r="J63" s="8">
        <v>7.6</v>
      </c>
      <c r="K63" s="8">
        <v>7.3</v>
      </c>
      <c r="L63" s="8">
        <v>7.8</v>
      </c>
      <c r="M63" s="8">
        <v>7.8</v>
      </c>
      <c r="N63" s="8">
        <v>7.6</v>
      </c>
      <c r="O63" s="8">
        <v>8</v>
      </c>
      <c r="P63" s="8">
        <v>7.7</v>
      </c>
      <c r="Q63" s="8">
        <v>7.8</v>
      </c>
      <c r="R63" s="8">
        <v>8.5</v>
      </c>
      <c r="S63" s="8">
        <v>8.4</v>
      </c>
      <c r="T63" s="8">
        <v>8.1</v>
      </c>
      <c r="U63" s="8">
        <v>8</v>
      </c>
      <c r="V63" s="8">
        <v>8</v>
      </c>
      <c r="W63" s="8">
        <v>7.7</v>
      </c>
      <c r="X63" s="8">
        <v>8</v>
      </c>
      <c r="Y63" s="8">
        <v>8</v>
      </c>
      <c r="Z63" s="8">
        <v>7.7</v>
      </c>
      <c r="AA63" s="8">
        <v>7.9</v>
      </c>
      <c r="AB63" s="8">
        <v>7.9</v>
      </c>
      <c r="AC63" s="8">
        <v>7.5</v>
      </c>
      <c r="AD63" s="8">
        <v>8.3000000000000007</v>
      </c>
      <c r="AE63" s="8">
        <v>8.3000000000000007</v>
      </c>
      <c r="AF63" s="8">
        <v>8</v>
      </c>
      <c r="AG63" s="8">
        <v>8.4</v>
      </c>
      <c r="AH63" s="8">
        <v>8.5</v>
      </c>
      <c r="AI63" s="8">
        <v>8.1999999999999993</v>
      </c>
      <c r="AJ63" s="8">
        <v>8.1999999999999993</v>
      </c>
      <c r="AK63" s="8">
        <v>8.1</v>
      </c>
      <c r="AL63" s="8">
        <v>8.1</v>
      </c>
      <c r="AM63" s="8">
        <v>8</v>
      </c>
      <c r="AN63" s="8">
        <v>7.8</v>
      </c>
      <c r="AO63" s="8">
        <v>7.7</v>
      </c>
      <c r="AP63" s="40"/>
    </row>
    <row r="64" spans="1:42" ht="15.75" customHeight="1" x14ac:dyDescent="0.25">
      <c r="A64" s="98">
        <v>2081</v>
      </c>
      <c r="B64" s="7" t="s">
        <v>46</v>
      </c>
      <c r="C64" s="8" t="s">
        <v>55</v>
      </c>
      <c r="D64" s="99" t="s">
        <v>234</v>
      </c>
      <c r="E64" s="9" t="s">
        <v>235</v>
      </c>
      <c r="F64" s="8">
        <v>6.7</v>
      </c>
      <c r="G64" s="8">
        <v>6.6</v>
      </c>
      <c r="H64" s="8">
        <v>7</v>
      </c>
      <c r="I64" s="8">
        <v>7.5</v>
      </c>
      <c r="J64" s="8">
        <v>7.4</v>
      </c>
      <c r="K64" s="8">
        <v>7.5</v>
      </c>
      <c r="L64" s="8">
        <v>7.7</v>
      </c>
      <c r="M64" s="8">
        <v>7.6</v>
      </c>
      <c r="N64" s="8">
        <v>7.7</v>
      </c>
      <c r="O64" s="8">
        <v>7.8</v>
      </c>
      <c r="P64" s="8">
        <v>7.7</v>
      </c>
      <c r="Q64" s="8">
        <v>7.9</v>
      </c>
      <c r="R64" s="8">
        <v>8.4</v>
      </c>
      <c r="S64" s="8">
        <v>8.3000000000000007</v>
      </c>
      <c r="T64" s="8">
        <v>8.5</v>
      </c>
      <c r="U64" s="8">
        <v>7.9</v>
      </c>
      <c r="V64" s="8">
        <v>7.6</v>
      </c>
      <c r="W64" s="8">
        <v>7.9</v>
      </c>
      <c r="X64" s="8">
        <v>7.8</v>
      </c>
      <c r="Y64" s="8">
        <v>7.6</v>
      </c>
      <c r="Z64" s="8">
        <v>7.9</v>
      </c>
      <c r="AA64" s="8">
        <v>7.7</v>
      </c>
      <c r="AB64" s="8">
        <v>7.7</v>
      </c>
      <c r="AC64" s="8">
        <v>7.9</v>
      </c>
      <c r="AD64" s="8">
        <v>8.1</v>
      </c>
      <c r="AE64" s="8">
        <v>8</v>
      </c>
      <c r="AF64" s="8">
        <v>8.1999999999999993</v>
      </c>
      <c r="AG64" s="8">
        <v>8.1999999999999993</v>
      </c>
      <c r="AH64" s="8">
        <v>8.1999999999999993</v>
      </c>
      <c r="AI64" s="8">
        <v>8.4</v>
      </c>
      <c r="AJ64" s="8">
        <v>8.1</v>
      </c>
      <c r="AK64" s="8">
        <v>8</v>
      </c>
      <c r="AL64" s="8">
        <v>8.3000000000000007</v>
      </c>
      <c r="AM64" s="8">
        <v>7.7</v>
      </c>
      <c r="AN64" s="8">
        <v>7.5</v>
      </c>
      <c r="AO64" s="8">
        <v>7.9</v>
      </c>
      <c r="AP64" s="40"/>
    </row>
    <row r="65" spans="1:42" ht="15.75" customHeight="1" x14ac:dyDescent="0.25">
      <c r="A65" s="98">
        <v>2225</v>
      </c>
      <c r="B65" s="7" t="s">
        <v>46</v>
      </c>
      <c r="C65" s="8" t="s">
        <v>55</v>
      </c>
      <c r="D65" s="99" t="s">
        <v>316</v>
      </c>
      <c r="E65" s="9" t="s">
        <v>233</v>
      </c>
      <c r="F65" s="8">
        <v>8.1999999999999993</v>
      </c>
      <c r="G65" s="8">
        <v>7.6</v>
      </c>
      <c r="H65" s="8">
        <v>7.3</v>
      </c>
      <c r="I65" s="8">
        <v>8.6</v>
      </c>
      <c r="J65" s="8">
        <v>8.1</v>
      </c>
      <c r="K65" s="8">
        <v>8.3000000000000007</v>
      </c>
      <c r="L65" s="8">
        <v>8.9</v>
      </c>
      <c r="M65" s="8">
        <v>8.6</v>
      </c>
      <c r="N65" s="8">
        <v>8.8000000000000007</v>
      </c>
      <c r="O65" s="8">
        <v>9</v>
      </c>
      <c r="P65" s="8">
        <v>8.9</v>
      </c>
      <c r="Q65" s="8">
        <v>9.1</v>
      </c>
      <c r="R65" s="8">
        <v>9.1</v>
      </c>
      <c r="S65" s="8">
        <v>9</v>
      </c>
      <c r="T65" s="8">
        <v>9.3000000000000007</v>
      </c>
      <c r="U65" s="8">
        <v>9</v>
      </c>
      <c r="V65" s="8">
        <v>8.9</v>
      </c>
      <c r="W65" s="8">
        <v>9.1999999999999993</v>
      </c>
      <c r="X65" s="8">
        <v>9.1</v>
      </c>
      <c r="Y65" s="8">
        <v>9.1</v>
      </c>
      <c r="Z65" s="8">
        <v>9.1999999999999993</v>
      </c>
      <c r="AA65" s="8">
        <v>9</v>
      </c>
      <c r="AB65" s="8">
        <v>8.9</v>
      </c>
      <c r="AC65" s="8">
        <v>9</v>
      </c>
      <c r="AD65" s="8">
        <v>9.1</v>
      </c>
      <c r="AE65" s="8">
        <v>9</v>
      </c>
      <c r="AF65" s="8">
        <v>9.1</v>
      </c>
      <c r="AG65" s="8">
        <v>9.3000000000000007</v>
      </c>
      <c r="AH65" s="8">
        <v>9.3000000000000007</v>
      </c>
      <c r="AI65" s="8">
        <v>9.3000000000000007</v>
      </c>
      <c r="AJ65" s="8">
        <v>9.1</v>
      </c>
      <c r="AK65" s="8">
        <v>9</v>
      </c>
      <c r="AL65" s="8">
        <v>9.1999999999999993</v>
      </c>
      <c r="AM65" s="8">
        <v>9</v>
      </c>
      <c r="AN65" s="8">
        <v>8.6999999999999993</v>
      </c>
      <c r="AO65" s="8">
        <v>8.8000000000000007</v>
      </c>
      <c r="AP65" s="40"/>
    </row>
    <row r="66" spans="1:42" ht="15.75" customHeight="1" x14ac:dyDescent="0.25">
      <c r="A66" s="98">
        <v>2112</v>
      </c>
      <c r="B66" s="7" t="s">
        <v>46</v>
      </c>
      <c r="C66" s="8" t="s">
        <v>55</v>
      </c>
      <c r="D66" s="99" t="s">
        <v>237</v>
      </c>
      <c r="E66" s="9" t="s">
        <v>238</v>
      </c>
      <c r="F66" s="8">
        <v>7.6</v>
      </c>
      <c r="G66" s="8">
        <v>7.5</v>
      </c>
      <c r="H66" s="8">
        <v>7.2</v>
      </c>
      <c r="I66" s="8">
        <v>7.8</v>
      </c>
      <c r="J66" s="8">
        <v>7.8</v>
      </c>
      <c r="K66" s="8">
        <v>7.4</v>
      </c>
      <c r="L66" s="8">
        <v>8.1999999999999993</v>
      </c>
      <c r="M66" s="8">
        <v>8.1</v>
      </c>
      <c r="N66" s="8">
        <v>7.8</v>
      </c>
      <c r="O66" s="8">
        <v>8.3000000000000007</v>
      </c>
      <c r="P66" s="8">
        <v>8.3000000000000007</v>
      </c>
      <c r="Q66" s="8">
        <v>8</v>
      </c>
      <c r="R66" s="8">
        <v>8.6</v>
      </c>
      <c r="S66" s="8">
        <v>8.6</v>
      </c>
      <c r="T66" s="8">
        <v>8.4</v>
      </c>
      <c r="U66" s="8">
        <v>8.3000000000000007</v>
      </c>
      <c r="V66" s="8">
        <v>8.1999999999999993</v>
      </c>
      <c r="W66" s="8">
        <v>8</v>
      </c>
      <c r="X66" s="8">
        <v>8.1999999999999993</v>
      </c>
      <c r="Y66" s="8">
        <v>8.1999999999999993</v>
      </c>
      <c r="Z66" s="8">
        <v>7.9</v>
      </c>
      <c r="AA66" s="8">
        <v>8.1</v>
      </c>
      <c r="AB66" s="8">
        <v>8.1</v>
      </c>
      <c r="AC66" s="8">
        <v>7.8</v>
      </c>
      <c r="AD66" s="8">
        <v>8.4</v>
      </c>
      <c r="AE66" s="8">
        <v>8.4</v>
      </c>
      <c r="AF66" s="8">
        <v>8.1</v>
      </c>
      <c r="AG66" s="8">
        <v>8.5</v>
      </c>
      <c r="AH66" s="8">
        <v>8.6</v>
      </c>
      <c r="AI66" s="8">
        <v>8.4</v>
      </c>
      <c r="AJ66" s="8">
        <v>8.1999999999999993</v>
      </c>
      <c r="AK66" s="8">
        <v>8.3000000000000007</v>
      </c>
      <c r="AL66" s="8">
        <v>8.1999999999999993</v>
      </c>
      <c r="AM66" s="8">
        <v>8.1999999999999993</v>
      </c>
      <c r="AN66" s="8">
        <v>8.1</v>
      </c>
      <c r="AO66" s="8">
        <v>7.9</v>
      </c>
      <c r="AP66" s="40"/>
    </row>
    <row r="67" spans="1:42" ht="15.75" customHeight="1" x14ac:dyDescent="0.25">
      <c r="A67" s="98">
        <v>2204</v>
      </c>
      <c r="B67" s="7" t="s">
        <v>46</v>
      </c>
      <c r="C67" s="8" t="s">
        <v>55</v>
      </c>
      <c r="D67" s="99" t="s">
        <v>239</v>
      </c>
      <c r="E67" s="9" t="s">
        <v>238</v>
      </c>
      <c r="F67" s="8">
        <v>8</v>
      </c>
      <c r="G67" s="8">
        <v>8.1</v>
      </c>
      <c r="H67" s="8">
        <v>8</v>
      </c>
      <c r="I67" s="8">
        <v>8.5</v>
      </c>
      <c r="J67" s="8">
        <v>8.3000000000000007</v>
      </c>
      <c r="K67" s="8">
        <v>8.1999999999999993</v>
      </c>
      <c r="L67" s="8">
        <v>8.8000000000000007</v>
      </c>
      <c r="M67" s="8">
        <v>8.5</v>
      </c>
      <c r="N67" s="8">
        <v>8.6</v>
      </c>
      <c r="O67" s="8">
        <v>8.6999999999999993</v>
      </c>
      <c r="P67" s="8">
        <v>8.6</v>
      </c>
      <c r="Q67" s="8">
        <v>8.6999999999999993</v>
      </c>
      <c r="R67" s="8">
        <v>8.9</v>
      </c>
      <c r="S67" s="8">
        <v>8.8000000000000007</v>
      </c>
      <c r="T67" s="8">
        <v>8.8000000000000007</v>
      </c>
      <c r="U67" s="8">
        <v>9</v>
      </c>
      <c r="V67" s="8">
        <v>8.6999999999999993</v>
      </c>
      <c r="W67" s="8">
        <v>8.8000000000000007</v>
      </c>
      <c r="X67" s="8">
        <v>8.9</v>
      </c>
      <c r="Y67" s="8">
        <v>8.6999999999999993</v>
      </c>
      <c r="Z67" s="8">
        <v>8.6999999999999993</v>
      </c>
      <c r="AA67" s="8">
        <v>8.9</v>
      </c>
      <c r="AB67" s="8">
        <v>8.6999999999999993</v>
      </c>
      <c r="AC67" s="8">
        <v>8.6999999999999993</v>
      </c>
      <c r="AD67" s="8">
        <v>9</v>
      </c>
      <c r="AE67" s="8">
        <v>8.8000000000000007</v>
      </c>
      <c r="AF67" s="8">
        <v>8.9</v>
      </c>
      <c r="AG67" s="8">
        <v>9.1</v>
      </c>
      <c r="AH67" s="8">
        <v>9</v>
      </c>
      <c r="AI67" s="8">
        <v>9</v>
      </c>
      <c r="AJ67" s="8">
        <v>8.9</v>
      </c>
      <c r="AK67" s="8">
        <v>8.6999999999999993</v>
      </c>
      <c r="AL67" s="8">
        <v>8.9</v>
      </c>
      <c r="AM67" s="8">
        <v>8.8000000000000007</v>
      </c>
      <c r="AN67" s="8">
        <v>8.6</v>
      </c>
      <c r="AO67" s="8">
        <v>8.6</v>
      </c>
      <c r="AP67" s="40"/>
    </row>
    <row r="68" spans="1:42" ht="15.75" customHeight="1" x14ac:dyDescent="0.25">
      <c r="A68" s="98">
        <v>2131</v>
      </c>
      <c r="B68" s="7" t="s">
        <v>46</v>
      </c>
      <c r="C68" s="8" t="s">
        <v>55</v>
      </c>
      <c r="D68" s="99" t="s">
        <v>240</v>
      </c>
      <c r="E68" s="9" t="s">
        <v>241</v>
      </c>
      <c r="F68" s="8">
        <v>7.3</v>
      </c>
      <c r="G68" s="8">
        <v>7.5</v>
      </c>
      <c r="H68" s="8">
        <v>7.5</v>
      </c>
      <c r="I68" s="8">
        <v>8.1</v>
      </c>
      <c r="J68" s="8">
        <v>8</v>
      </c>
      <c r="K68" s="8">
        <v>7.8</v>
      </c>
      <c r="L68" s="8">
        <v>8</v>
      </c>
      <c r="M68" s="8">
        <v>8.1</v>
      </c>
      <c r="N68" s="8">
        <v>7.8</v>
      </c>
      <c r="O68" s="8">
        <v>8.4</v>
      </c>
      <c r="P68" s="8">
        <v>8.1</v>
      </c>
      <c r="Q68" s="8">
        <v>8.1999999999999993</v>
      </c>
      <c r="R68" s="8">
        <v>8.6999999999999993</v>
      </c>
      <c r="S68" s="8">
        <v>8.6999999999999993</v>
      </c>
      <c r="T68" s="8">
        <v>8.6</v>
      </c>
      <c r="U68" s="8">
        <v>8.3000000000000007</v>
      </c>
      <c r="V68" s="8">
        <v>8.3000000000000007</v>
      </c>
      <c r="W68" s="8">
        <v>8</v>
      </c>
      <c r="X68" s="8">
        <v>8.1999999999999993</v>
      </c>
      <c r="Y68" s="8">
        <v>8.4</v>
      </c>
      <c r="Z68" s="8">
        <v>8</v>
      </c>
      <c r="AA68" s="8">
        <v>8.5</v>
      </c>
      <c r="AB68" s="8">
        <v>8.5</v>
      </c>
      <c r="AC68" s="8">
        <v>8</v>
      </c>
      <c r="AD68" s="8">
        <v>8.6</v>
      </c>
      <c r="AE68" s="8">
        <v>8.6</v>
      </c>
      <c r="AF68" s="8">
        <v>8.5</v>
      </c>
      <c r="AG68" s="8">
        <v>8.9</v>
      </c>
      <c r="AH68" s="8">
        <v>8.9</v>
      </c>
      <c r="AI68" s="8">
        <v>8.8000000000000007</v>
      </c>
      <c r="AJ68" s="8">
        <v>8.4</v>
      </c>
      <c r="AK68" s="8">
        <v>8.4</v>
      </c>
      <c r="AL68" s="8">
        <v>8.3000000000000007</v>
      </c>
      <c r="AM68" s="8">
        <v>8.1</v>
      </c>
      <c r="AN68" s="8">
        <v>8.1999999999999993</v>
      </c>
      <c r="AO68" s="8">
        <v>7.8</v>
      </c>
      <c r="AP68" s="40"/>
    </row>
    <row r="69" spans="1:42" ht="15.75" customHeight="1" x14ac:dyDescent="0.25">
      <c r="A69" s="98">
        <v>2203</v>
      </c>
      <c r="B69" s="7" t="s">
        <v>46</v>
      </c>
      <c r="C69" s="8" t="s">
        <v>55</v>
      </c>
      <c r="D69" s="99" t="s">
        <v>317</v>
      </c>
      <c r="E69" s="9" t="s">
        <v>243</v>
      </c>
      <c r="F69" s="8">
        <v>7.5</v>
      </c>
      <c r="G69" s="8">
        <v>7.2</v>
      </c>
      <c r="H69" s="8">
        <v>7.6</v>
      </c>
      <c r="I69" s="8">
        <v>7.6</v>
      </c>
      <c r="J69" s="8">
        <v>7.6</v>
      </c>
      <c r="K69" s="8">
        <v>7.8</v>
      </c>
      <c r="L69" s="8">
        <v>7.9</v>
      </c>
      <c r="M69" s="8">
        <v>7.7</v>
      </c>
      <c r="N69" s="8">
        <v>8.1999999999999993</v>
      </c>
      <c r="O69" s="8">
        <v>8.1999999999999993</v>
      </c>
      <c r="P69" s="8">
        <v>8.1</v>
      </c>
      <c r="Q69" s="8">
        <v>8.1</v>
      </c>
      <c r="R69" s="8">
        <v>8.4</v>
      </c>
      <c r="S69" s="8">
        <v>8.9</v>
      </c>
      <c r="T69" s="8">
        <v>8.6999999999999993</v>
      </c>
      <c r="U69" s="8">
        <v>8.3000000000000007</v>
      </c>
      <c r="V69" s="8">
        <v>8.1</v>
      </c>
      <c r="W69" s="8">
        <v>8.4</v>
      </c>
      <c r="X69" s="8">
        <v>8.1999999999999993</v>
      </c>
      <c r="Y69" s="8">
        <v>8.1</v>
      </c>
      <c r="Z69" s="8">
        <v>8.4</v>
      </c>
      <c r="AA69" s="8">
        <v>8.1</v>
      </c>
      <c r="AB69" s="8">
        <v>8.1999999999999993</v>
      </c>
      <c r="AC69" s="8">
        <v>8.5</v>
      </c>
      <c r="AD69" s="8">
        <v>8.4</v>
      </c>
      <c r="AE69" s="8">
        <v>8.4</v>
      </c>
      <c r="AF69" s="8">
        <v>8.6</v>
      </c>
      <c r="AG69" s="8">
        <v>8.8000000000000007</v>
      </c>
      <c r="AH69" s="8">
        <v>8.6999999999999993</v>
      </c>
      <c r="AI69" s="8">
        <v>8.9</v>
      </c>
      <c r="AJ69" s="8">
        <v>8.3000000000000007</v>
      </c>
      <c r="AK69" s="8">
        <v>8.3000000000000007</v>
      </c>
      <c r="AL69" s="8">
        <v>8.6999999999999993</v>
      </c>
      <c r="AM69" s="8">
        <v>8</v>
      </c>
      <c r="AN69" s="8">
        <v>7.9</v>
      </c>
      <c r="AO69" s="8">
        <v>8.1999999999999993</v>
      </c>
      <c r="AP69" s="40"/>
    </row>
    <row r="70" spans="1:42" ht="15.75" customHeight="1" x14ac:dyDescent="0.25">
      <c r="A70" s="98">
        <v>2164</v>
      </c>
      <c r="B70" s="7" t="s">
        <v>40</v>
      </c>
      <c r="C70" s="8" t="s">
        <v>55</v>
      </c>
      <c r="D70" s="99" t="s">
        <v>318</v>
      </c>
      <c r="E70" s="9" t="s">
        <v>253</v>
      </c>
      <c r="F70" s="8">
        <v>7.1</v>
      </c>
      <c r="G70" s="8">
        <v>7.2</v>
      </c>
      <c r="H70" s="8">
        <v>7.4</v>
      </c>
      <c r="I70" s="8">
        <v>7.7</v>
      </c>
      <c r="J70" s="8">
        <v>7.7</v>
      </c>
      <c r="K70" s="8">
        <v>8</v>
      </c>
      <c r="L70" s="8">
        <v>8</v>
      </c>
      <c r="M70" s="8">
        <v>8.1</v>
      </c>
      <c r="N70" s="8">
        <v>8.1999999999999993</v>
      </c>
      <c r="O70" s="8">
        <v>8.1999999999999993</v>
      </c>
      <c r="P70" s="8">
        <v>8.4</v>
      </c>
      <c r="Q70" s="8">
        <v>8.5</v>
      </c>
      <c r="R70" s="8">
        <v>8.4</v>
      </c>
      <c r="S70" s="8">
        <v>8.6</v>
      </c>
      <c r="T70" s="8">
        <v>8.6</v>
      </c>
      <c r="U70" s="8">
        <v>8.1</v>
      </c>
      <c r="V70" s="8">
        <v>8.1999999999999993</v>
      </c>
      <c r="W70" s="8">
        <v>8.5</v>
      </c>
      <c r="X70" s="8">
        <v>8.1999999999999993</v>
      </c>
      <c r="Y70" s="8">
        <v>8.3000000000000007</v>
      </c>
      <c r="Z70" s="8">
        <v>8.5</v>
      </c>
      <c r="AA70" s="8">
        <v>8</v>
      </c>
      <c r="AB70" s="8">
        <v>8.1</v>
      </c>
      <c r="AC70" s="8">
        <v>8.3000000000000007</v>
      </c>
      <c r="AD70" s="8">
        <v>8.4</v>
      </c>
      <c r="AE70" s="8">
        <v>8.4</v>
      </c>
      <c r="AF70" s="8">
        <v>8.6</v>
      </c>
      <c r="AG70" s="8">
        <v>8.5</v>
      </c>
      <c r="AH70" s="8">
        <v>8.6999999999999993</v>
      </c>
      <c r="AI70" s="8">
        <v>8.6999999999999993</v>
      </c>
      <c r="AJ70" s="8">
        <v>8.1</v>
      </c>
      <c r="AK70" s="8">
        <v>8.1999999999999993</v>
      </c>
      <c r="AL70" s="8">
        <v>8.6</v>
      </c>
      <c r="AM70" s="8">
        <v>8.1999999999999993</v>
      </c>
      <c r="AN70" s="8">
        <v>8.1999999999999993</v>
      </c>
      <c r="AO70" s="8">
        <v>8.5</v>
      </c>
      <c r="AP70" s="40"/>
    </row>
    <row r="71" spans="1:42" ht="15.75" customHeight="1" x14ac:dyDescent="0.25">
      <c r="A71" s="98">
        <v>2128</v>
      </c>
      <c r="B71" s="7" t="s">
        <v>40</v>
      </c>
      <c r="C71" s="8" t="s">
        <v>55</v>
      </c>
      <c r="D71" s="99" t="s">
        <v>319</v>
      </c>
      <c r="E71" s="9" t="s">
        <v>254</v>
      </c>
      <c r="F71" s="8">
        <v>7</v>
      </c>
      <c r="G71" s="8">
        <v>6.8</v>
      </c>
      <c r="H71" s="8">
        <v>6.9</v>
      </c>
      <c r="I71" s="8">
        <v>7.8</v>
      </c>
      <c r="J71" s="8">
        <v>7.2</v>
      </c>
      <c r="K71" s="8">
        <v>7.3</v>
      </c>
      <c r="L71" s="8">
        <v>7.9</v>
      </c>
      <c r="M71" s="8">
        <v>7.4</v>
      </c>
      <c r="N71" s="8">
        <v>7.6</v>
      </c>
      <c r="O71" s="8">
        <v>7.9</v>
      </c>
      <c r="P71" s="8">
        <v>7.6</v>
      </c>
      <c r="Q71" s="8">
        <v>7.7</v>
      </c>
      <c r="R71" s="8">
        <v>8.3000000000000007</v>
      </c>
      <c r="S71" s="8">
        <v>8.3000000000000007</v>
      </c>
      <c r="T71" s="8">
        <v>8.4</v>
      </c>
      <c r="U71" s="8">
        <v>8.1999999999999993</v>
      </c>
      <c r="V71" s="8">
        <v>7.7</v>
      </c>
      <c r="W71" s="8">
        <v>7.8</v>
      </c>
      <c r="X71" s="8">
        <v>8.1999999999999993</v>
      </c>
      <c r="Y71" s="8">
        <v>7.8</v>
      </c>
      <c r="Z71" s="8">
        <v>7.9</v>
      </c>
      <c r="AA71" s="8">
        <v>7.8</v>
      </c>
      <c r="AB71" s="8">
        <v>7.6</v>
      </c>
      <c r="AC71" s="8">
        <v>7.6</v>
      </c>
      <c r="AD71" s="8">
        <v>8.1999999999999993</v>
      </c>
      <c r="AE71" s="8">
        <v>8</v>
      </c>
      <c r="AF71" s="8">
        <v>8</v>
      </c>
      <c r="AG71" s="8">
        <v>8.4</v>
      </c>
      <c r="AH71" s="8">
        <v>8.1</v>
      </c>
      <c r="AI71" s="8">
        <v>8.1999999999999993</v>
      </c>
      <c r="AJ71" s="8">
        <v>8.1999999999999993</v>
      </c>
      <c r="AK71" s="8">
        <v>8</v>
      </c>
      <c r="AL71" s="8">
        <v>8.1999999999999993</v>
      </c>
      <c r="AM71" s="8">
        <v>8</v>
      </c>
      <c r="AN71" s="8">
        <v>7.6</v>
      </c>
      <c r="AO71" s="8">
        <v>7.7</v>
      </c>
      <c r="AP71" s="40"/>
    </row>
    <row r="72" spans="1:42" ht="15.75" customHeight="1" x14ac:dyDescent="0.25">
      <c r="A72" s="98">
        <v>2118</v>
      </c>
      <c r="B72" s="7" t="s">
        <v>43</v>
      </c>
      <c r="C72" s="8" t="s">
        <v>55</v>
      </c>
      <c r="D72" s="99" t="s">
        <v>262</v>
      </c>
      <c r="E72" s="9" t="s">
        <v>263</v>
      </c>
      <c r="F72" s="8">
        <v>7.5</v>
      </c>
      <c r="G72" s="8">
        <v>7.3</v>
      </c>
      <c r="H72" s="8">
        <v>7.3</v>
      </c>
      <c r="I72" s="8">
        <v>7.9</v>
      </c>
      <c r="J72" s="8">
        <v>7.7</v>
      </c>
      <c r="K72" s="8">
        <v>7.7</v>
      </c>
      <c r="L72" s="8">
        <v>8</v>
      </c>
      <c r="M72" s="8">
        <v>7.9</v>
      </c>
      <c r="N72" s="8">
        <v>7.7</v>
      </c>
      <c r="O72" s="8">
        <v>8.1</v>
      </c>
      <c r="P72" s="8">
        <v>7.9</v>
      </c>
      <c r="Q72" s="8">
        <v>7.9</v>
      </c>
      <c r="R72" s="8">
        <v>8.1</v>
      </c>
      <c r="S72" s="8">
        <v>8.1</v>
      </c>
      <c r="T72" s="8">
        <v>8.1</v>
      </c>
      <c r="U72" s="8">
        <v>8.1999999999999993</v>
      </c>
      <c r="V72" s="8">
        <v>8</v>
      </c>
      <c r="W72" s="8">
        <v>8</v>
      </c>
      <c r="X72" s="8">
        <v>8.1999999999999993</v>
      </c>
      <c r="Y72" s="8">
        <v>8.1</v>
      </c>
      <c r="Z72" s="8">
        <v>8.1</v>
      </c>
      <c r="AA72" s="8">
        <v>8</v>
      </c>
      <c r="AB72" s="8">
        <v>7.8</v>
      </c>
      <c r="AC72" s="8">
        <v>7.7</v>
      </c>
      <c r="AD72" s="8">
        <v>8.1999999999999993</v>
      </c>
      <c r="AE72" s="8">
        <v>8.1</v>
      </c>
      <c r="AF72" s="8">
        <v>8</v>
      </c>
      <c r="AG72" s="8">
        <v>8.3000000000000007</v>
      </c>
      <c r="AH72" s="8">
        <v>8.3000000000000007</v>
      </c>
      <c r="AI72" s="8">
        <v>8.1999999999999993</v>
      </c>
      <c r="AJ72" s="8">
        <v>8.3000000000000007</v>
      </c>
      <c r="AK72" s="8">
        <v>8.1999999999999993</v>
      </c>
      <c r="AL72" s="8">
        <v>8.3000000000000007</v>
      </c>
      <c r="AM72" s="8">
        <v>8</v>
      </c>
      <c r="AN72" s="8">
        <v>7.9</v>
      </c>
      <c r="AO72" s="8">
        <v>7.9</v>
      </c>
      <c r="AP72" s="40"/>
    </row>
    <row r="73" spans="1:42" ht="15.75" customHeight="1" x14ac:dyDescent="0.25">
      <c r="A73" s="140">
        <v>2246</v>
      </c>
      <c r="B73" s="143" t="s">
        <v>43</v>
      </c>
      <c r="C73" s="138" t="s">
        <v>55</v>
      </c>
      <c r="D73" s="143" t="s">
        <v>262</v>
      </c>
      <c r="E73" s="117" t="s">
        <v>263</v>
      </c>
      <c r="F73" s="8">
        <v>8</v>
      </c>
      <c r="G73" s="8" t="s">
        <v>333</v>
      </c>
      <c r="H73" s="8" t="s">
        <v>333</v>
      </c>
      <c r="I73" s="8">
        <v>8.6</v>
      </c>
      <c r="J73" s="8" t="s">
        <v>333</v>
      </c>
      <c r="K73" s="8" t="s">
        <v>333</v>
      </c>
      <c r="L73" s="8">
        <v>8.9</v>
      </c>
      <c r="M73" s="8" t="s">
        <v>333</v>
      </c>
      <c r="N73" s="8" t="s">
        <v>333</v>
      </c>
      <c r="O73" s="8">
        <v>8.9</v>
      </c>
      <c r="P73" s="8" t="s">
        <v>333</v>
      </c>
      <c r="Q73" s="8" t="s">
        <v>333</v>
      </c>
      <c r="R73" s="8">
        <v>9</v>
      </c>
      <c r="S73" s="8" t="s">
        <v>333</v>
      </c>
      <c r="T73" s="8" t="s">
        <v>333</v>
      </c>
      <c r="U73" s="8">
        <v>9</v>
      </c>
      <c r="V73" s="8" t="s">
        <v>333</v>
      </c>
      <c r="W73" s="8" t="s">
        <v>333</v>
      </c>
      <c r="X73" s="8">
        <v>9</v>
      </c>
      <c r="Y73" s="8" t="s">
        <v>333</v>
      </c>
      <c r="Z73" s="8" t="s">
        <v>333</v>
      </c>
      <c r="AA73" s="8">
        <v>8.9</v>
      </c>
      <c r="AB73" s="8" t="s">
        <v>333</v>
      </c>
      <c r="AC73" s="8" t="s">
        <v>333</v>
      </c>
      <c r="AD73" s="8">
        <v>8.9</v>
      </c>
      <c r="AE73" s="8" t="s">
        <v>333</v>
      </c>
      <c r="AF73" s="8" t="s">
        <v>333</v>
      </c>
      <c r="AG73" s="8">
        <v>9.3000000000000007</v>
      </c>
      <c r="AH73" s="8" t="s">
        <v>333</v>
      </c>
      <c r="AI73" s="8" t="s">
        <v>333</v>
      </c>
      <c r="AJ73" s="8">
        <v>9.1</v>
      </c>
      <c r="AK73" s="8" t="s">
        <v>333</v>
      </c>
      <c r="AL73" s="8" t="s">
        <v>333</v>
      </c>
      <c r="AM73" s="8">
        <v>8.9</v>
      </c>
      <c r="AN73" s="8" t="s">
        <v>333</v>
      </c>
      <c r="AO73" s="8" t="s">
        <v>333</v>
      </c>
      <c r="AP73" s="40" t="s">
        <v>58</v>
      </c>
    </row>
    <row r="74" spans="1:42" ht="15.75" customHeight="1" x14ac:dyDescent="0.25">
      <c r="A74" s="98">
        <v>2120</v>
      </c>
      <c r="B74" s="7" t="s">
        <v>43</v>
      </c>
      <c r="C74" s="8" t="s">
        <v>55</v>
      </c>
      <c r="D74" s="99" t="s">
        <v>264</v>
      </c>
      <c r="E74" s="9" t="s">
        <v>261</v>
      </c>
      <c r="F74" s="8">
        <v>7.9</v>
      </c>
      <c r="G74" s="8">
        <v>7.7</v>
      </c>
      <c r="H74" s="8">
        <v>7.4</v>
      </c>
      <c r="I74" s="8">
        <v>8.1999999999999993</v>
      </c>
      <c r="J74" s="8">
        <v>8.1999999999999993</v>
      </c>
      <c r="K74" s="8">
        <v>7.9</v>
      </c>
      <c r="L74" s="8">
        <v>8.5</v>
      </c>
      <c r="M74" s="8">
        <v>8.5</v>
      </c>
      <c r="N74" s="8">
        <v>8.1999999999999993</v>
      </c>
      <c r="O74" s="8">
        <v>8.5</v>
      </c>
      <c r="P74" s="8">
        <v>8.6999999999999993</v>
      </c>
      <c r="Q74" s="8">
        <v>8.4</v>
      </c>
      <c r="R74" s="8">
        <v>8.6999999999999993</v>
      </c>
      <c r="S74" s="8">
        <v>8.8000000000000007</v>
      </c>
      <c r="T74" s="8">
        <v>8.5</v>
      </c>
      <c r="U74" s="8">
        <v>8.6</v>
      </c>
      <c r="V74" s="8">
        <v>8.6999999999999993</v>
      </c>
      <c r="W74" s="8">
        <v>8.5</v>
      </c>
      <c r="X74" s="8">
        <v>8.6</v>
      </c>
      <c r="Y74" s="8">
        <v>8.8000000000000007</v>
      </c>
      <c r="Z74" s="8">
        <v>8.6</v>
      </c>
      <c r="AA74" s="8">
        <v>8.5</v>
      </c>
      <c r="AB74" s="8">
        <v>8.5</v>
      </c>
      <c r="AC74" s="8">
        <v>8.1</v>
      </c>
      <c r="AD74" s="8">
        <v>8.6</v>
      </c>
      <c r="AE74" s="8">
        <v>8.8000000000000007</v>
      </c>
      <c r="AF74" s="8">
        <v>8.5</v>
      </c>
      <c r="AG74" s="8">
        <v>8.8000000000000007</v>
      </c>
      <c r="AH74" s="8">
        <v>8.9</v>
      </c>
      <c r="AI74" s="8">
        <v>8.6999999999999993</v>
      </c>
      <c r="AJ74" s="8">
        <v>8.6999999999999993</v>
      </c>
      <c r="AK74" s="8">
        <v>8.6999999999999993</v>
      </c>
      <c r="AL74" s="8">
        <v>8.6999999999999993</v>
      </c>
      <c r="AM74" s="8">
        <v>8.5</v>
      </c>
      <c r="AN74" s="8">
        <v>8.6</v>
      </c>
      <c r="AO74" s="8">
        <v>8.4</v>
      </c>
      <c r="AP74" s="40"/>
    </row>
    <row r="75" spans="1:42" ht="15.75" customHeight="1" x14ac:dyDescent="0.25">
      <c r="A75" s="98">
        <v>2220</v>
      </c>
      <c r="B75" s="7" t="s">
        <v>43</v>
      </c>
      <c r="C75" s="8" t="s">
        <v>55</v>
      </c>
      <c r="D75" s="99" t="s">
        <v>265</v>
      </c>
      <c r="E75" s="9" t="s">
        <v>261</v>
      </c>
      <c r="F75" s="8">
        <v>8.4</v>
      </c>
      <c r="G75" s="8">
        <v>7.8</v>
      </c>
      <c r="H75" s="8">
        <v>7.6</v>
      </c>
      <c r="I75" s="8">
        <v>8.6999999999999993</v>
      </c>
      <c r="J75" s="8">
        <v>8.1999999999999993</v>
      </c>
      <c r="K75" s="8">
        <v>8.6</v>
      </c>
      <c r="L75" s="8">
        <v>8.9</v>
      </c>
      <c r="M75" s="8">
        <v>8.5</v>
      </c>
      <c r="N75" s="8">
        <v>8.9</v>
      </c>
      <c r="O75" s="8">
        <v>9</v>
      </c>
      <c r="P75" s="8">
        <v>8.6</v>
      </c>
      <c r="Q75" s="8">
        <v>9</v>
      </c>
      <c r="R75" s="8">
        <v>9.1</v>
      </c>
      <c r="S75" s="8">
        <v>8.6</v>
      </c>
      <c r="T75" s="8">
        <v>9.1999999999999993</v>
      </c>
      <c r="U75" s="8">
        <v>9</v>
      </c>
      <c r="V75" s="8">
        <v>8.6</v>
      </c>
      <c r="W75" s="8">
        <v>9.1</v>
      </c>
      <c r="X75" s="8">
        <v>9.1</v>
      </c>
      <c r="Y75" s="8">
        <v>8.6999999999999993</v>
      </c>
      <c r="Z75" s="8">
        <v>9.1</v>
      </c>
      <c r="AA75" s="8">
        <v>8.9</v>
      </c>
      <c r="AB75" s="8">
        <v>8.6999999999999993</v>
      </c>
      <c r="AC75" s="8">
        <v>8.9</v>
      </c>
      <c r="AD75" s="8">
        <v>9</v>
      </c>
      <c r="AE75" s="8">
        <v>8.6999999999999993</v>
      </c>
      <c r="AF75" s="8">
        <v>9</v>
      </c>
      <c r="AG75" s="8">
        <v>9</v>
      </c>
      <c r="AH75" s="8">
        <v>8.6999999999999993</v>
      </c>
      <c r="AI75" s="8">
        <v>9.1999999999999993</v>
      </c>
      <c r="AJ75" s="8">
        <v>9.1</v>
      </c>
      <c r="AK75" s="8">
        <v>8.6999999999999993</v>
      </c>
      <c r="AL75" s="8">
        <v>9.1</v>
      </c>
      <c r="AM75" s="8">
        <v>9</v>
      </c>
      <c r="AN75" s="8">
        <v>8.5</v>
      </c>
      <c r="AO75" s="8">
        <v>9</v>
      </c>
      <c r="AP75" s="40"/>
    </row>
    <row r="76" spans="1:42" ht="15.75" customHeight="1" x14ac:dyDescent="0.25">
      <c r="A76" s="98">
        <v>2121</v>
      </c>
      <c r="B76" s="7" t="s">
        <v>43</v>
      </c>
      <c r="C76" s="8" t="s">
        <v>55</v>
      </c>
      <c r="D76" s="99" t="s">
        <v>266</v>
      </c>
      <c r="E76" s="9" t="s">
        <v>267</v>
      </c>
      <c r="F76" s="8">
        <v>7.4</v>
      </c>
      <c r="G76" s="8">
        <v>7.4</v>
      </c>
      <c r="H76" s="8">
        <v>7.3</v>
      </c>
      <c r="I76" s="8">
        <v>7.9</v>
      </c>
      <c r="J76" s="8">
        <v>7.9</v>
      </c>
      <c r="K76" s="8">
        <v>7.8</v>
      </c>
      <c r="L76" s="8">
        <v>8.1</v>
      </c>
      <c r="M76" s="8">
        <v>8.1999999999999993</v>
      </c>
      <c r="N76" s="8">
        <v>7.9</v>
      </c>
      <c r="O76" s="8">
        <v>8.3000000000000007</v>
      </c>
      <c r="P76" s="8">
        <v>8.1</v>
      </c>
      <c r="Q76" s="8">
        <v>7.8</v>
      </c>
      <c r="R76" s="8">
        <v>8.6</v>
      </c>
      <c r="S76" s="8">
        <v>8.8000000000000007</v>
      </c>
      <c r="T76" s="8">
        <v>8.6</v>
      </c>
      <c r="U76" s="8">
        <v>8.1</v>
      </c>
      <c r="V76" s="8">
        <v>8.3000000000000007</v>
      </c>
      <c r="W76" s="8">
        <v>8</v>
      </c>
      <c r="X76" s="8">
        <v>8.1</v>
      </c>
      <c r="Y76" s="8">
        <v>8.3000000000000007</v>
      </c>
      <c r="Z76" s="8">
        <v>8.1</v>
      </c>
      <c r="AA76" s="8">
        <v>8.1</v>
      </c>
      <c r="AB76" s="8">
        <v>8.3000000000000007</v>
      </c>
      <c r="AC76" s="8">
        <v>7.9</v>
      </c>
      <c r="AD76" s="8">
        <v>8.5</v>
      </c>
      <c r="AE76" s="8">
        <v>8.6</v>
      </c>
      <c r="AF76" s="8">
        <v>8.3000000000000007</v>
      </c>
      <c r="AG76" s="8">
        <v>8.5</v>
      </c>
      <c r="AH76" s="8">
        <v>8.6999999999999993</v>
      </c>
      <c r="AI76" s="8">
        <v>8.5</v>
      </c>
      <c r="AJ76" s="8">
        <v>8.1999999999999993</v>
      </c>
      <c r="AK76" s="8">
        <v>8.3000000000000007</v>
      </c>
      <c r="AL76" s="8">
        <v>8.4</v>
      </c>
      <c r="AM76" s="8">
        <v>8</v>
      </c>
      <c r="AN76" s="8">
        <v>8.1</v>
      </c>
      <c r="AO76" s="8">
        <v>7.9</v>
      </c>
      <c r="AP76" s="40"/>
    </row>
    <row r="77" spans="1:42" ht="15.75" customHeight="1" x14ac:dyDescent="0.25">
      <c r="A77" s="98">
        <v>2199</v>
      </c>
      <c r="B77" s="7" t="s">
        <v>39</v>
      </c>
      <c r="C77" s="8" t="s">
        <v>55</v>
      </c>
      <c r="D77" s="99" t="s">
        <v>324</v>
      </c>
      <c r="E77" s="9" t="s">
        <v>280</v>
      </c>
      <c r="F77" s="8">
        <v>7.5</v>
      </c>
      <c r="G77" s="8">
        <v>7.3</v>
      </c>
      <c r="H77" s="8">
        <v>7.1</v>
      </c>
      <c r="I77" s="8">
        <v>8.1</v>
      </c>
      <c r="J77" s="8">
        <v>8.1</v>
      </c>
      <c r="K77" s="8">
        <v>7.8</v>
      </c>
      <c r="L77" s="8">
        <v>8.1</v>
      </c>
      <c r="M77" s="8">
        <v>8.1999999999999993</v>
      </c>
      <c r="N77" s="8">
        <v>8.1</v>
      </c>
      <c r="O77" s="8">
        <v>8</v>
      </c>
      <c r="P77" s="8">
        <v>8</v>
      </c>
      <c r="Q77" s="8">
        <v>8.1999999999999993</v>
      </c>
      <c r="R77" s="8">
        <v>8.4</v>
      </c>
      <c r="S77" s="8">
        <v>8.8000000000000007</v>
      </c>
      <c r="T77" s="8">
        <v>8.6</v>
      </c>
      <c r="U77" s="8">
        <v>8.1999999999999993</v>
      </c>
      <c r="V77" s="8">
        <v>8.4</v>
      </c>
      <c r="W77" s="8">
        <v>8.4</v>
      </c>
      <c r="X77" s="8">
        <v>8.1</v>
      </c>
      <c r="Y77" s="8">
        <v>8.4</v>
      </c>
      <c r="Z77" s="8">
        <v>8.3000000000000007</v>
      </c>
      <c r="AA77" s="8">
        <v>8.3000000000000007</v>
      </c>
      <c r="AB77" s="8">
        <v>8.3000000000000007</v>
      </c>
      <c r="AC77" s="8">
        <v>8.1999999999999993</v>
      </c>
      <c r="AD77" s="8">
        <v>8.3000000000000007</v>
      </c>
      <c r="AE77" s="8">
        <v>8.5</v>
      </c>
      <c r="AF77" s="8">
        <v>8.4</v>
      </c>
      <c r="AG77" s="8">
        <v>8.6</v>
      </c>
      <c r="AH77" s="8">
        <v>8.8000000000000007</v>
      </c>
      <c r="AI77" s="8">
        <v>8.6999999999999993</v>
      </c>
      <c r="AJ77" s="8">
        <v>8.3000000000000007</v>
      </c>
      <c r="AK77" s="8">
        <v>8.4</v>
      </c>
      <c r="AL77" s="8">
        <v>8.5</v>
      </c>
      <c r="AM77" s="8">
        <v>8</v>
      </c>
      <c r="AN77" s="8">
        <v>8.1</v>
      </c>
      <c r="AO77" s="8">
        <v>8.1999999999999993</v>
      </c>
      <c r="AP77" s="40"/>
    </row>
    <row r="78" spans="1:42" ht="15.75" customHeight="1" x14ac:dyDescent="0.25">
      <c r="A78" s="98">
        <v>2099</v>
      </c>
      <c r="B78" s="7" t="s">
        <v>39</v>
      </c>
      <c r="C78" s="8" t="s">
        <v>55</v>
      </c>
      <c r="D78" s="99" t="s">
        <v>281</v>
      </c>
      <c r="E78" s="9" t="s">
        <v>282</v>
      </c>
      <c r="F78" s="8">
        <v>7.4</v>
      </c>
      <c r="G78" s="8">
        <v>7.7</v>
      </c>
      <c r="H78" s="8">
        <v>7.7</v>
      </c>
      <c r="I78" s="8">
        <v>8</v>
      </c>
      <c r="J78" s="8">
        <v>8.1</v>
      </c>
      <c r="K78" s="8">
        <v>8.4</v>
      </c>
      <c r="L78" s="8">
        <v>8.3000000000000007</v>
      </c>
      <c r="M78" s="8">
        <v>8.4</v>
      </c>
      <c r="N78" s="8">
        <v>8.5</v>
      </c>
      <c r="O78" s="8">
        <v>8.3000000000000007</v>
      </c>
      <c r="P78" s="8">
        <v>8.4</v>
      </c>
      <c r="Q78" s="8">
        <v>8.5</v>
      </c>
      <c r="R78" s="8">
        <v>8.8000000000000007</v>
      </c>
      <c r="S78" s="8">
        <v>8.9</v>
      </c>
      <c r="T78" s="8">
        <v>8.9</v>
      </c>
      <c r="U78" s="8">
        <v>8.4</v>
      </c>
      <c r="V78" s="8">
        <v>8.5</v>
      </c>
      <c r="W78" s="8">
        <v>8.6999999999999993</v>
      </c>
      <c r="X78" s="8">
        <v>8.4</v>
      </c>
      <c r="Y78" s="8">
        <v>8.4</v>
      </c>
      <c r="Z78" s="8">
        <v>8.6999999999999993</v>
      </c>
      <c r="AA78" s="8">
        <v>8.1</v>
      </c>
      <c r="AB78" s="8">
        <v>8.3000000000000007</v>
      </c>
      <c r="AC78" s="8">
        <v>8.4</v>
      </c>
      <c r="AD78" s="8">
        <v>8.5</v>
      </c>
      <c r="AE78" s="8">
        <v>8.6999999999999993</v>
      </c>
      <c r="AF78" s="8">
        <v>8.8000000000000007</v>
      </c>
      <c r="AG78" s="8">
        <v>8.8000000000000007</v>
      </c>
      <c r="AH78" s="8">
        <v>9</v>
      </c>
      <c r="AI78" s="8">
        <v>9</v>
      </c>
      <c r="AJ78" s="8">
        <v>8.6</v>
      </c>
      <c r="AK78" s="8">
        <v>8.8000000000000007</v>
      </c>
      <c r="AL78" s="8">
        <v>8.9</v>
      </c>
      <c r="AM78" s="8">
        <v>8.1999999999999993</v>
      </c>
      <c r="AN78" s="8">
        <v>8.3000000000000007</v>
      </c>
      <c r="AO78" s="8">
        <v>8.5</v>
      </c>
      <c r="AP78" s="40"/>
    </row>
    <row r="79" spans="1:42" ht="15.75" customHeight="1" x14ac:dyDescent="0.25">
      <c r="A79" s="98">
        <v>2197</v>
      </c>
      <c r="B79" s="7" t="s">
        <v>39</v>
      </c>
      <c r="C79" s="8" t="s">
        <v>55</v>
      </c>
      <c r="D79" s="99" t="s">
        <v>283</v>
      </c>
      <c r="E79" s="9" t="s">
        <v>284</v>
      </c>
      <c r="F79" s="8">
        <v>7.8</v>
      </c>
      <c r="G79" s="8">
        <v>7.6</v>
      </c>
      <c r="H79" s="8">
        <v>7.5</v>
      </c>
      <c r="I79" s="8">
        <v>7.9</v>
      </c>
      <c r="J79" s="8">
        <v>7.5</v>
      </c>
      <c r="K79" s="8">
        <v>7.5</v>
      </c>
      <c r="L79" s="8">
        <v>8</v>
      </c>
      <c r="M79" s="8">
        <v>7.8</v>
      </c>
      <c r="N79" s="8">
        <v>7.6</v>
      </c>
      <c r="O79" s="8">
        <v>8.1999999999999993</v>
      </c>
      <c r="P79" s="8">
        <v>7.8</v>
      </c>
      <c r="Q79" s="8">
        <v>7.9</v>
      </c>
      <c r="R79" s="8">
        <v>8.6999999999999993</v>
      </c>
      <c r="S79" s="8">
        <v>8.6</v>
      </c>
      <c r="T79" s="8">
        <v>8.6</v>
      </c>
      <c r="U79" s="8">
        <v>8.1999999999999993</v>
      </c>
      <c r="V79" s="8">
        <v>7.9</v>
      </c>
      <c r="W79" s="8">
        <v>8</v>
      </c>
      <c r="X79" s="8">
        <v>8.1999999999999993</v>
      </c>
      <c r="Y79" s="8">
        <v>7.9</v>
      </c>
      <c r="Z79" s="8">
        <v>8.1</v>
      </c>
      <c r="AA79" s="8">
        <v>8.1999999999999993</v>
      </c>
      <c r="AB79" s="8">
        <v>7.9</v>
      </c>
      <c r="AC79" s="8">
        <v>7.8</v>
      </c>
      <c r="AD79" s="8">
        <v>8.6</v>
      </c>
      <c r="AE79" s="8">
        <v>8.1999999999999993</v>
      </c>
      <c r="AF79" s="8">
        <v>8.1999999999999993</v>
      </c>
      <c r="AG79" s="8">
        <v>8.8000000000000007</v>
      </c>
      <c r="AH79" s="8">
        <v>8.6999999999999993</v>
      </c>
      <c r="AI79" s="8">
        <v>8.5</v>
      </c>
      <c r="AJ79" s="8">
        <v>8.5</v>
      </c>
      <c r="AK79" s="8">
        <v>8.4</v>
      </c>
      <c r="AL79" s="8">
        <v>8.5</v>
      </c>
      <c r="AM79" s="8">
        <v>8.1</v>
      </c>
      <c r="AN79" s="8">
        <v>7.7</v>
      </c>
      <c r="AO79" s="8">
        <v>7.8</v>
      </c>
      <c r="AP79" s="40"/>
    </row>
    <row r="80" spans="1:42" ht="15.75" customHeight="1" x14ac:dyDescent="0.25">
      <c r="A80" s="98">
        <v>2198</v>
      </c>
      <c r="B80" s="7" t="s">
        <v>39</v>
      </c>
      <c r="C80" s="8" t="s">
        <v>55</v>
      </c>
      <c r="D80" s="99" t="s">
        <v>283</v>
      </c>
      <c r="E80" s="9" t="s">
        <v>285</v>
      </c>
      <c r="F80" s="8">
        <v>7.6</v>
      </c>
      <c r="G80" s="8">
        <v>7.5</v>
      </c>
      <c r="H80" s="8">
        <v>7.4</v>
      </c>
      <c r="I80" s="8">
        <v>7.8</v>
      </c>
      <c r="J80" s="8">
        <v>7.4</v>
      </c>
      <c r="K80" s="8">
        <v>7.4</v>
      </c>
      <c r="L80" s="8">
        <v>7.8</v>
      </c>
      <c r="M80" s="8">
        <v>7.7</v>
      </c>
      <c r="N80" s="8">
        <v>7.6</v>
      </c>
      <c r="O80" s="8">
        <v>8.1</v>
      </c>
      <c r="P80" s="8">
        <v>7.8</v>
      </c>
      <c r="Q80" s="8">
        <v>7.8</v>
      </c>
      <c r="R80" s="8">
        <v>8.5</v>
      </c>
      <c r="S80" s="8">
        <v>8.3000000000000007</v>
      </c>
      <c r="T80" s="8">
        <v>8.4</v>
      </c>
      <c r="U80" s="8">
        <v>8.1</v>
      </c>
      <c r="V80" s="8">
        <v>7.6</v>
      </c>
      <c r="W80" s="8">
        <v>7.9</v>
      </c>
      <c r="X80" s="8">
        <v>8.1</v>
      </c>
      <c r="Y80" s="8">
        <v>7.8</v>
      </c>
      <c r="Z80" s="8">
        <v>7.8</v>
      </c>
      <c r="AA80" s="8">
        <v>8</v>
      </c>
      <c r="AB80" s="8">
        <v>7.8</v>
      </c>
      <c r="AC80" s="8">
        <v>7.6</v>
      </c>
      <c r="AD80" s="8">
        <v>8.4</v>
      </c>
      <c r="AE80" s="8">
        <v>8.1</v>
      </c>
      <c r="AF80" s="8">
        <v>8.1</v>
      </c>
      <c r="AG80" s="8">
        <v>8.6</v>
      </c>
      <c r="AH80" s="8">
        <v>8.6</v>
      </c>
      <c r="AI80" s="8">
        <v>8.5</v>
      </c>
      <c r="AJ80" s="8">
        <v>8.1999999999999993</v>
      </c>
      <c r="AK80" s="8">
        <v>8.1</v>
      </c>
      <c r="AL80" s="8">
        <v>8.3000000000000007</v>
      </c>
      <c r="AM80" s="8">
        <v>8</v>
      </c>
      <c r="AN80" s="8">
        <v>7.6</v>
      </c>
      <c r="AO80" s="8">
        <v>7.6</v>
      </c>
      <c r="AP80" s="40"/>
    </row>
    <row r="81" spans="1:42" ht="15.75" customHeight="1" x14ac:dyDescent="0.25">
      <c r="A81" s="211">
        <v>2239</v>
      </c>
      <c r="B81" s="143" t="s">
        <v>39</v>
      </c>
      <c r="C81" s="138" t="s">
        <v>55</v>
      </c>
      <c r="D81" s="143" t="s">
        <v>286</v>
      </c>
      <c r="E81" s="117" t="s">
        <v>284</v>
      </c>
      <c r="F81" s="8">
        <v>8.3000000000000007</v>
      </c>
      <c r="G81" s="8">
        <v>8.1</v>
      </c>
      <c r="H81" s="8" t="s">
        <v>333</v>
      </c>
      <c r="I81" s="8">
        <v>8.6999999999999993</v>
      </c>
      <c r="J81" s="8">
        <v>8.4</v>
      </c>
      <c r="K81" s="8" t="s">
        <v>333</v>
      </c>
      <c r="L81" s="8">
        <v>9.1</v>
      </c>
      <c r="M81" s="8">
        <v>8.5</v>
      </c>
      <c r="N81" s="8" t="s">
        <v>333</v>
      </c>
      <c r="O81" s="8">
        <v>9.1</v>
      </c>
      <c r="P81" s="8">
        <v>8.3000000000000007</v>
      </c>
      <c r="Q81" s="8" t="s">
        <v>333</v>
      </c>
      <c r="R81" s="8">
        <v>9.3000000000000007</v>
      </c>
      <c r="S81" s="8">
        <v>9</v>
      </c>
      <c r="T81" s="8" t="s">
        <v>333</v>
      </c>
      <c r="U81" s="8">
        <v>9.1</v>
      </c>
      <c r="V81" s="8">
        <v>8.5</v>
      </c>
      <c r="W81" s="8" t="s">
        <v>333</v>
      </c>
      <c r="X81" s="8">
        <v>9.1999999999999993</v>
      </c>
      <c r="Y81" s="8">
        <v>8.6</v>
      </c>
      <c r="Z81" s="8" t="s">
        <v>333</v>
      </c>
      <c r="AA81" s="8">
        <v>8.9</v>
      </c>
      <c r="AB81" s="8">
        <v>8.1999999999999993</v>
      </c>
      <c r="AC81" s="8" t="s">
        <v>333</v>
      </c>
      <c r="AD81" s="8">
        <v>9.1999999999999993</v>
      </c>
      <c r="AE81" s="8">
        <v>8.8000000000000007</v>
      </c>
      <c r="AF81" s="8" t="s">
        <v>333</v>
      </c>
      <c r="AG81" s="8">
        <v>9.3000000000000007</v>
      </c>
      <c r="AH81" s="8">
        <v>9.1</v>
      </c>
      <c r="AI81" s="8" t="s">
        <v>333</v>
      </c>
      <c r="AJ81" s="8">
        <v>9</v>
      </c>
      <c r="AK81" s="8">
        <v>8.5</v>
      </c>
      <c r="AL81" s="8" t="s">
        <v>333</v>
      </c>
      <c r="AM81" s="8">
        <v>9.1</v>
      </c>
      <c r="AN81" s="8">
        <v>8.4</v>
      </c>
      <c r="AO81" s="8" t="s">
        <v>333</v>
      </c>
      <c r="AP81" s="40" t="s">
        <v>59</v>
      </c>
    </row>
    <row r="82" spans="1:42" ht="15.75" customHeight="1" x14ac:dyDescent="0.25">
      <c r="A82" s="211">
        <v>2240</v>
      </c>
      <c r="B82" s="143" t="s">
        <v>39</v>
      </c>
      <c r="C82" s="138" t="s">
        <v>55</v>
      </c>
      <c r="D82" s="143" t="s">
        <v>286</v>
      </c>
      <c r="E82" s="117" t="s">
        <v>285</v>
      </c>
      <c r="F82" s="8">
        <v>8.5</v>
      </c>
      <c r="G82" s="8">
        <v>7.6</v>
      </c>
      <c r="H82" s="8" t="s">
        <v>333</v>
      </c>
      <c r="I82" s="8">
        <v>8.8000000000000007</v>
      </c>
      <c r="J82" s="8">
        <v>7.9</v>
      </c>
      <c r="K82" s="8" t="s">
        <v>333</v>
      </c>
      <c r="L82" s="8">
        <v>8.8000000000000007</v>
      </c>
      <c r="M82" s="8">
        <v>8.1999999999999993</v>
      </c>
      <c r="N82" s="8" t="s">
        <v>333</v>
      </c>
      <c r="O82" s="8">
        <v>8.8000000000000007</v>
      </c>
      <c r="P82" s="8">
        <v>8.3000000000000007</v>
      </c>
      <c r="Q82" s="8" t="s">
        <v>333</v>
      </c>
      <c r="R82" s="8">
        <v>9.1</v>
      </c>
      <c r="S82" s="8">
        <v>9</v>
      </c>
      <c r="T82" s="8" t="s">
        <v>333</v>
      </c>
      <c r="U82" s="8">
        <v>8.9</v>
      </c>
      <c r="V82" s="8">
        <v>8.4</v>
      </c>
      <c r="W82" s="8" t="s">
        <v>333</v>
      </c>
      <c r="X82" s="8">
        <v>9.1999999999999993</v>
      </c>
      <c r="Y82" s="8">
        <v>8.6999999999999993</v>
      </c>
      <c r="Z82" s="8" t="s">
        <v>333</v>
      </c>
      <c r="AA82" s="8">
        <v>8.9</v>
      </c>
      <c r="AB82" s="8">
        <v>8.6999999999999993</v>
      </c>
      <c r="AC82" s="8" t="s">
        <v>333</v>
      </c>
      <c r="AD82" s="8">
        <v>9.1999999999999993</v>
      </c>
      <c r="AE82" s="8">
        <v>8.6999999999999993</v>
      </c>
      <c r="AF82" s="8" t="s">
        <v>333</v>
      </c>
      <c r="AG82" s="8">
        <v>9.4</v>
      </c>
      <c r="AH82" s="8">
        <v>9.1</v>
      </c>
      <c r="AI82" s="8" t="s">
        <v>333</v>
      </c>
      <c r="AJ82" s="8">
        <v>9</v>
      </c>
      <c r="AK82" s="8">
        <v>8.5</v>
      </c>
      <c r="AL82" s="8" t="s">
        <v>333</v>
      </c>
      <c r="AM82" s="8">
        <v>9</v>
      </c>
      <c r="AN82" s="8">
        <v>8.4</v>
      </c>
      <c r="AO82" s="8" t="s">
        <v>333</v>
      </c>
      <c r="AP82" s="40" t="s">
        <v>59</v>
      </c>
    </row>
    <row r="83" spans="1:42" ht="15.75" customHeight="1" x14ac:dyDescent="0.25">
      <c r="A83" s="98">
        <v>2184</v>
      </c>
      <c r="B83" s="7" t="s">
        <v>39</v>
      </c>
      <c r="C83" s="8" t="s">
        <v>55</v>
      </c>
      <c r="D83" s="99" t="s">
        <v>287</v>
      </c>
      <c r="E83" s="9" t="s">
        <v>288</v>
      </c>
      <c r="F83" s="8">
        <v>7.5</v>
      </c>
      <c r="G83" s="8">
        <v>7.4</v>
      </c>
      <c r="H83" s="8">
        <v>7.4</v>
      </c>
      <c r="I83" s="8">
        <v>8</v>
      </c>
      <c r="J83" s="8">
        <v>7.9</v>
      </c>
      <c r="K83" s="8">
        <v>7.9</v>
      </c>
      <c r="L83" s="8">
        <v>8.4</v>
      </c>
      <c r="M83" s="8">
        <v>8.1</v>
      </c>
      <c r="N83" s="8">
        <v>8.1999999999999993</v>
      </c>
      <c r="O83" s="8">
        <v>8.4</v>
      </c>
      <c r="P83" s="8">
        <v>8.1999999999999993</v>
      </c>
      <c r="Q83" s="8">
        <v>8.3000000000000007</v>
      </c>
      <c r="R83" s="8">
        <v>8.8000000000000007</v>
      </c>
      <c r="S83" s="8">
        <v>8.8000000000000007</v>
      </c>
      <c r="T83" s="8">
        <v>8.9</v>
      </c>
      <c r="U83" s="8">
        <v>8.5</v>
      </c>
      <c r="V83" s="8">
        <v>8.1999999999999993</v>
      </c>
      <c r="W83" s="8">
        <v>8.5</v>
      </c>
      <c r="X83" s="8">
        <v>8.5</v>
      </c>
      <c r="Y83" s="8">
        <v>8.3000000000000007</v>
      </c>
      <c r="Z83" s="8">
        <v>8.4</v>
      </c>
      <c r="AA83" s="8">
        <v>8.3000000000000007</v>
      </c>
      <c r="AB83" s="8">
        <v>7.9</v>
      </c>
      <c r="AC83" s="8">
        <v>8.1999999999999993</v>
      </c>
      <c r="AD83" s="8">
        <v>8.6</v>
      </c>
      <c r="AE83" s="8">
        <v>8.5</v>
      </c>
      <c r="AF83" s="8">
        <v>8.6</v>
      </c>
      <c r="AG83" s="8">
        <v>8.8000000000000007</v>
      </c>
      <c r="AH83" s="8">
        <v>8.6999999999999993</v>
      </c>
      <c r="AI83" s="8">
        <v>8.9</v>
      </c>
      <c r="AJ83" s="8">
        <v>8.5</v>
      </c>
      <c r="AK83" s="8">
        <v>8.3000000000000007</v>
      </c>
      <c r="AL83" s="8">
        <v>8.6999999999999993</v>
      </c>
      <c r="AM83" s="8">
        <v>8.3000000000000007</v>
      </c>
      <c r="AN83" s="8">
        <v>8</v>
      </c>
      <c r="AO83" s="8">
        <v>8.1999999999999993</v>
      </c>
      <c r="AP83" s="40"/>
    </row>
    <row r="84" spans="1:42" ht="15.75" customHeight="1" x14ac:dyDescent="0.25">
      <c r="B84" s="145"/>
      <c r="C84" s="94"/>
      <c r="E84" s="35"/>
    </row>
    <row r="85" spans="1:42" ht="15.75" customHeight="1" x14ac:dyDescent="0.25">
      <c r="B85" s="145"/>
      <c r="E85" s="35"/>
    </row>
    <row r="86" spans="1:42" ht="15.75" customHeight="1" x14ac:dyDescent="0.25">
      <c r="A86" s="146"/>
      <c r="B86" s="145" t="s">
        <v>398</v>
      </c>
      <c r="E86" s="35"/>
    </row>
    <row r="87" spans="1:42" ht="15.75" customHeight="1" x14ac:dyDescent="0.25">
      <c r="E87" s="35"/>
    </row>
    <row r="88" spans="1:42" ht="15.75" customHeight="1" x14ac:dyDescent="0.25">
      <c r="A88" s="210"/>
      <c r="B88" s="145" t="s">
        <v>335</v>
      </c>
      <c r="E88" s="35"/>
    </row>
    <row r="89" spans="1:42" ht="15.75" customHeight="1" x14ac:dyDescent="0.25">
      <c r="E89" s="35"/>
    </row>
    <row r="90" spans="1:42" ht="15.75" customHeight="1" x14ac:dyDescent="0.25">
      <c r="E90" s="35"/>
    </row>
    <row r="91" spans="1:42" ht="15.75" customHeight="1" x14ac:dyDescent="0.25">
      <c r="E91" s="35"/>
    </row>
    <row r="92" spans="1:42" ht="15.75" customHeight="1" x14ac:dyDescent="0.25">
      <c r="E92" s="35"/>
    </row>
    <row r="93" spans="1:42" ht="15.75" customHeight="1" x14ac:dyDescent="0.25">
      <c r="E93" s="35"/>
    </row>
    <row r="94" spans="1:42" ht="15.75" customHeight="1" x14ac:dyDescent="0.25">
      <c r="E94" s="35"/>
    </row>
    <row r="95" spans="1:42" ht="15.75" customHeight="1" x14ac:dyDescent="0.25">
      <c r="E95" s="35"/>
    </row>
    <row r="96" spans="1:42" ht="15.75" customHeight="1" x14ac:dyDescent="0.25">
      <c r="E96" s="35"/>
    </row>
    <row r="97" spans="5:5" ht="15.75" customHeight="1" x14ac:dyDescent="0.25">
      <c r="E97" s="35"/>
    </row>
    <row r="98" spans="5:5" ht="15.75" customHeight="1" x14ac:dyDescent="0.25">
      <c r="E98" s="35"/>
    </row>
    <row r="99" spans="5:5" ht="15.75" customHeight="1" x14ac:dyDescent="0.25">
      <c r="E99" s="35"/>
    </row>
    <row r="100" spans="5:5" ht="15.75" customHeight="1" x14ac:dyDescent="0.25">
      <c r="E100" s="35"/>
    </row>
    <row r="101" spans="5:5" ht="15.75" customHeight="1" x14ac:dyDescent="0.25">
      <c r="E101" s="35"/>
    </row>
    <row r="102" spans="5:5" ht="15.75" customHeight="1" x14ac:dyDescent="0.25">
      <c r="E102" s="35"/>
    </row>
    <row r="103" spans="5:5" ht="15.75" customHeight="1" x14ac:dyDescent="0.25">
      <c r="E103" s="35"/>
    </row>
    <row r="104" spans="5:5" ht="15.75" customHeight="1" x14ac:dyDescent="0.25">
      <c r="E104" s="35"/>
    </row>
    <row r="105" spans="5:5" ht="15.75" customHeight="1" x14ac:dyDescent="0.25">
      <c r="E105" s="35"/>
    </row>
    <row r="106" spans="5:5" ht="15.75" customHeight="1" x14ac:dyDescent="0.25">
      <c r="E106" s="35"/>
    </row>
    <row r="107" spans="5:5" ht="15.75" customHeight="1" x14ac:dyDescent="0.25">
      <c r="E107" s="35"/>
    </row>
    <row r="108" spans="5:5" ht="15.75" customHeight="1" x14ac:dyDescent="0.25">
      <c r="E108" s="35"/>
    </row>
    <row r="109" spans="5:5" ht="15.75" customHeight="1" x14ac:dyDescent="0.25">
      <c r="E109" s="35"/>
    </row>
    <row r="110" spans="5:5" ht="15.75" customHeight="1" x14ac:dyDescent="0.25">
      <c r="E110" s="35"/>
    </row>
    <row r="111" spans="5:5" ht="15.75" customHeight="1" x14ac:dyDescent="0.25">
      <c r="E111" s="35"/>
    </row>
    <row r="112" spans="5:5" ht="15.75" customHeight="1" x14ac:dyDescent="0.25">
      <c r="E112" s="35"/>
    </row>
    <row r="113" spans="5:5" ht="15.75" customHeight="1" x14ac:dyDescent="0.25">
      <c r="E113" s="35"/>
    </row>
    <row r="114" spans="5:5" ht="15.75" customHeight="1" x14ac:dyDescent="0.25">
      <c r="E114" s="35"/>
    </row>
    <row r="115" spans="5:5" ht="15.75" customHeight="1" x14ac:dyDescent="0.25">
      <c r="E115" s="35"/>
    </row>
    <row r="116" spans="5:5" ht="15.75" customHeight="1" x14ac:dyDescent="0.25">
      <c r="E116" s="35"/>
    </row>
    <row r="117" spans="5:5" ht="15.75" customHeight="1" x14ac:dyDescent="0.25">
      <c r="E117" s="35"/>
    </row>
    <row r="118" spans="5:5" ht="15.75" customHeight="1" x14ac:dyDescent="0.25">
      <c r="E118" s="35"/>
    </row>
    <row r="119" spans="5:5" ht="15.75" customHeight="1" x14ac:dyDescent="0.25">
      <c r="E119" s="35"/>
    </row>
    <row r="120" spans="5:5" ht="15.75" customHeight="1" x14ac:dyDescent="0.25">
      <c r="E120" s="35"/>
    </row>
    <row r="121" spans="5:5" ht="15.75" customHeight="1" x14ac:dyDescent="0.25">
      <c r="E121" s="35"/>
    </row>
    <row r="122" spans="5:5" ht="15.75" customHeight="1" x14ac:dyDescent="0.25">
      <c r="E122" s="35"/>
    </row>
    <row r="123" spans="5:5" ht="15.75" customHeight="1" x14ac:dyDescent="0.25">
      <c r="E123" s="35"/>
    </row>
    <row r="124" spans="5:5" ht="15.75" customHeight="1" x14ac:dyDescent="0.25">
      <c r="E124" s="35"/>
    </row>
    <row r="125" spans="5:5" ht="15.75" customHeight="1" x14ac:dyDescent="0.25">
      <c r="E125" s="35"/>
    </row>
    <row r="126" spans="5:5" ht="15.75" customHeight="1" x14ac:dyDescent="0.25">
      <c r="E126" s="35"/>
    </row>
    <row r="127" spans="5:5" ht="15.75" customHeight="1" x14ac:dyDescent="0.25">
      <c r="E127" s="35"/>
    </row>
    <row r="128" spans="5:5" ht="15.75" customHeight="1" x14ac:dyDescent="0.25">
      <c r="E128" s="35"/>
    </row>
    <row r="129" spans="5:5" ht="15.75" customHeight="1" x14ac:dyDescent="0.25">
      <c r="E129" s="35"/>
    </row>
    <row r="130" spans="5:5" ht="15.75" customHeight="1" x14ac:dyDescent="0.25">
      <c r="E130" s="35"/>
    </row>
    <row r="131" spans="5:5" ht="15.75" customHeight="1" x14ac:dyDescent="0.25">
      <c r="E131" s="35"/>
    </row>
    <row r="132" spans="5:5" ht="15.75" customHeight="1" x14ac:dyDescent="0.25">
      <c r="E132" s="35"/>
    </row>
    <row r="133" spans="5:5" ht="15.75" customHeight="1" x14ac:dyDescent="0.25">
      <c r="E133" s="35"/>
    </row>
    <row r="134" spans="5:5" ht="15.75" customHeight="1" x14ac:dyDescent="0.25">
      <c r="E134" s="35"/>
    </row>
    <row r="135" spans="5:5" ht="15.75" customHeight="1" x14ac:dyDescent="0.25">
      <c r="E135" s="35"/>
    </row>
    <row r="136" spans="5:5" ht="15.75" customHeight="1" x14ac:dyDescent="0.25">
      <c r="E136" s="35"/>
    </row>
    <row r="137" spans="5:5" ht="15.75" customHeight="1" x14ac:dyDescent="0.25">
      <c r="E137" s="35"/>
    </row>
    <row r="138" spans="5:5" ht="15.75" customHeight="1" x14ac:dyDescent="0.25">
      <c r="E138" s="35"/>
    </row>
    <row r="139" spans="5:5" ht="15.75" customHeight="1" x14ac:dyDescent="0.25">
      <c r="E139" s="35"/>
    </row>
    <row r="140" spans="5:5" ht="15.75" customHeight="1" x14ac:dyDescent="0.25">
      <c r="E140" s="35"/>
    </row>
    <row r="141" spans="5:5" ht="15.75" customHeight="1" x14ac:dyDescent="0.25">
      <c r="E141" s="35"/>
    </row>
    <row r="142" spans="5:5" ht="15.75" customHeight="1" x14ac:dyDescent="0.25">
      <c r="E142" s="35"/>
    </row>
    <row r="143" spans="5:5" ht="15.75" customHeight="1" x14ac:dyDescent="0.25">
      <c r="E143" s="35"/>
    </row>
    <row r="144" spans="5:5" ht="15.75" customHeight="1" x14ac:dyDescent="0.25">
      <c r="E144" s="35"/>
    </row>
    <row r="145" spans="5:5" ht="15.75" customHeight="1" x14ac:dyDescent="0.25">
      <c r="E145" s="35"/>
    </row>
    <row r="146" spans="5:5" ht="15.75" customHeight="1" x14ac:dyDescent="0.25">
      <c r="E146" s="35"/>
    </row>
    <row r="147" spans="5:5" ht="15.75" customHeight="1" x14ac:dyDescent="0.25">
      <c r="E147" s="35"/>
    </row>
    <row r="148" spans="5:5" ht="15.75" customHeight="1" x14ac:dyDescent="0.25">
      <c r="E148" s="35"/>
    </row>
    <row r="149" spans="5:5" ht="15.75" customHeight="1" x14ac:dyDescent="0.25">
      <c r="E149" s="35"/>
    </row>
    <row r="150" spans="5:5" ht="15.75" customHeight="1" x14ac:dyDescent="0.25">
      <c r="E150" s="35"/>
    </row>
    <row r="151" spans="5:5" ht="15.75" customHeight="1" x14ac:dyDescent="0.25">
      <c r="E151" s="35"/>
    </row>
    <row r="152" spans="5:5" ht="15.75" customHeight="1" x14ac:dyDescent="0.25">
      <c r="E152" s="6"/>
    </row>
    <row r="153" spans="5:5" ht="15.75" customHeight="1" x14ac:dyDescent="0.25">
      <c r="E153" s="6"/>
    </row>
    <row r="154" spans="5:5" ht="15.75" customHeight="1" x14ac:dyDescent="0.25">
      <c r="E154" s="6"/>
    </row>
    <row r="155" spans="5:5" ht="15.75" customHeight="1" x14ac:dyDescent="0.25">
      <c r="E155" s="6"/>
    </row>
    <row r="156" spans="5:5" ht="15.75" customHeight="1" x14ac:dyDescent="0.25">
      <c r="E156" s="6"/>
    </row>
    <row r="157" spans="5:5" ht="15.75" customHeight="1" x14ac:dyDescent="0.25">
      <c r="E157" s="6"/>
    </row>
    <row r="158" spans="5:5" ht="15.75" customHeight="1" x14ac:dyDescent="0.25">
      <c r="E158" s="6"/>
    </row>
    <row r="159" spans="5:5" ht="15.75" customHeight="1" x14ac:dyDescent="0.25">
      <c r="E159" s="6"/>
    </row>
    <row r="160" spans="5:5" ht="15.75" customHeight="1" x14ac:dyDescent="0.25">
      <c r="E160" s="6"/>
    </row>
    <row r="161" spans="5:5" ht="15.75" customHeight="1" x14ac:dyDescent="0.25">
      <c r="E161" s="6"/>
    </row>
    <row r="162" spans="5:5" ht="15.75" customHeight="1" x14ac:dyDescent="0.25">
      <c r="E162" s="6"/>
    </row>
    <row r="163" spans="5:5" ht="15.75" customHeight="1" x14ac:dyDescent="0.25">
      <c r="E163" s="6"/>
    </row>
    <row r="164" spans="5:5" ht="15.75" customHeight="1" x14ac:dyDescent="0.25">
      <c r="E164" s="6"/>
    </row>
    <row r="165" spans="5:5" ht="15.75" customHeight="1" x14ac:dyDescent="0.25">
      <c r="E165" s="6"/>
    </row>
    <row r="166" spans="5:5" ht="15.75" customHeight="1" x14ac:dyDescent="0.25">
      <c r="E166" s="6"/>
    </row>
    <row r="167" spans="5:5" ht="15.75" customHeight="1" x14ac:dyDescent="0.25">
      <c r="E167" s="6"/>
    </row>
    <row r="168" spans="5:5" ht="15.75" customHeight="1" x14ac:dyDescent="0.25">
      <c r="E168" s="6"/>
    </row>
    <row r="169" spans="5:5" ht="15.75" customHeight="1" x14ac:dyDescent="0.25">
      <c r="E169" s="6"/>
    </row>
    <row r="170" spans="5:5" ht="15.75" customHeight="1" x14ac:dyDescent="0.25">
      <c r="E170" s="6"/>
    </row>
    <row r="171" spans="5:5" ht="15.75" customHeight="1" x14ac:dyDescent="0.25">
      <c r="E171" s="6"/>
    </row>
    <row r="172" spans="5:5" ht="15.75" customHeight="1" x14ac:dyDescent="0.25">
      <c r="E172" s="6"/>
    </row>
    <row r="173" spans="5:5" ht="15.75" customHeight="1" x14ac:dyDescent="0.25">
      <c r="E173" s="6"/>
    </row>
    <row r="174" spans="5:5" ht="15.75" customHeight="1" x14ac:dyDescent="0.25">
      <c r="E174" s="6"/>
    </row>
    <row r="175" spans="5:5" ht="15.75" customHeight="1" x14ac:dyDescent="0.25">
      <c r="E175" s="6"/>
    </row>
    <row r="176" spans="5:5" ht="15.75" customHeight="1" x14ac:dyDescent="0.25">
      <c r="E176" s="6"/>
    </row>
    <row r="177" spans="5:5" ht="15.75" customHeight="1" x14ac:dyDescent="0.25">
      <c r="E177" s="6"/>
    </row>
    <row r="178" spans="5:5" ht="15.75" customHeight="1" x14ac:dyDescent="0.25">
      <c r="E178" s="6"/>
    </row>
    <row r="179" spans="5:5" ht="15.75" customHeight="1" x14ac:dyDescent="0.25">
      <c r="E179" s="6"/>
    </row>
    <row r="180" spans="5:5" ht="15.75" customHeight="1" x14ac:dyDescent="0.25">
      <c r="E180" s="6"/>
    </row>
    <row r="181" spans="5:5" ht="15.75" customHeight="1" x14ac:dyDescent="0.25">
      <c r="E181" s="6"/>
    </row>
    <row r="182" spans="5:5" ht="15.75" customHeight="1" x14ac:dyDescent="0.25">
      <c r="E182" s="6"/>
    </row>
    <row r="183" spans="5:5" ht="15.75" customHeight="1" x14ac:dyDescent="0.25">
      <c r="E183" s="6"/>
    </row>
    <row r="184" spans="5:5" ht="15.75" customHeight="1" x14ac:dyDescent="0.25">
      <c r="E184" s="6"/>
    </row>
    <row r="185" spans="5:5" ht="15.75" customHeight="1" x14ac:dyDescent="0.25">
      <c r="E185" s="6"/>
    </row>
    <row r="186" spans="5:5" ht="15.75" customHeight="1" x14ac:dyDescent="0.25">
      <c r="E186" s="6"/>
    </row>
    <row r="187" spans="5:5" ht="15.75" customHeight="1" x14ac:dyDescent="0.25">
      <c r="E187" s="6"/>
    </row>
    <row r="188" spans="5:5" ht="15.75" customHeight="1" x14ac:dyDescent="0.25">
      <c r="E188" s="6"/>
    </row>
    <row r="189" spans="5:5" ht="15.75" customHeight="1" x14ac:dyDescent="0.25">
      <c r="E189" s="6"/>
    </row>
    <row r="190" spans="5:5" ht="15.75" customHeight="1" x14ac:dyDescent="0.25">
      <c r="E190" s="6"/>
    </row>
    <row r="191" spans="5:5" ht="15.75" customHeight="1" x14ac:dyDescent="0.25">
      <c r="E191" s="6"/>
    </row>
    <row r="192" spans="5:5" ht="15.75" customHeight="1" x14ac:dyDescent="0.25">
      <c r="E192" s="6"/>
    </row>
    <row r="193" spans="5:5" ht="15.75" customHeight="1" x14ac:dyDescent="0.25">
      <c r="E193" s="6"/>
    </row>
    <row r="194" spans="5:5" ht="15.75" customHeight="1" x14ac:dyDescent="0.25">
      <c r="E194" s="6"/>
    </row>
    <row r="195" spans="5:5" ht="15.75" customHeight="1" x14ac:dyDescent="0.25">
      <c r="E195" s="6"/>
    </row>
    <row r="196" spans="5:5" ht="15.75" customHeight="1" x14ac:dyDescent="0.25">
      <c r="E196" s="6"/>
    </row>
    <row r="197" spans="5:5" ht="15.75" customHeight="1" x14ac:dyDescent="0.25">
      <c r="E197" s="6"/>
    </row>
    <row r="198" spans="5:5" ht="15.75" customHeight="1" x14ac:dyDescent="0.25">
      <c r="E198" s="6"/>
    </row>
    <row r="199" spans="5:5" ht="15.75" customHeight="1" x14ac:dyDescent="0.25">
      <c r="E199" s="6"/>
    </row>
    <row r="200" spans="5:5" ht="15.75" customHeight="1" x14ac:dyDescent="0.25">
      <c r="E200" s="6"/>
    </row>
    <row r="201" spans="5:5" ht="15.75" customHeight="1" x14ac:dyDescent="0.25">
      <c r="E201" s="6"/>
    </row>
    <row r="202" spans="5:5" ht="15.75" customHeight="1" x14ac:dyDescent="0.25">
      <c r="E202" s="6"/>
    </row>
    <row r="203" spans="5:5" ht="15.75" customHeight="1" x14ac:dyDescent="0.25">
      <c r="E203" s="6"/>
    </row>
    <row r="204" spans="5:5" ht="15.75" customHeight="1" x14ac:dyDescent="0.25">
      <c r="E204" s="6"/>
    </row>
    <row r="205" spans="5:5" ht="15.75" customHeight="1" x14ac:dyDescent="0.25">
      <c r="E205" s="6"/>
    </row>
    <row r="206" spans="5:5" ht="15.75" customHeight="1" x14ac:dyDescent="0.25">
      <c r="E206" s="6"/>
    </row>
    <row r="207" spans="5:5" ht="15.75" customHeight="1" x14ac:dyDescent="0.25">
      <c r="E207" s="6"/>
    </row>
    <row r="208" spans="5:5" ht="15.75" customHeight="1" x14ac:dyDescent="0.25">
      <c r="E208" s="6"/>
    </row>
    <row r="209" spans="5:5" ht="15.75" customHeight="1" x14ac:dyDescent="0.25">
      <c r="E209" s="6"/>
    </row>
    <row r="210" spans="5:5" ht="15.75" customHeight="1" x14ac:dyDescent="0.25">
      <c r="E210" s="6"/>
    </row>
    <row r="211" spans="5:5" ht="15.75" customHeight="1" x14ac:dyDescent="0.25">
      <c r="E211" s="6"/>
    </row>
    <row r="212" spans="5:5" ht="15.75" customHeight="1" x14ac:dyDescent="0.25">
      <c r="E212" s="6"/>
    </row>
    <row r="213" spans="5:5" ht="15.75" customHeight="1" x14ac:dyDescent="0.25">
      <c r="E213" s="6"/>
    </row>
    <row r="214" spans="5:5" ht="15.75" customHeight="1" x14ac:dyDescent="0.25">
      <c r="E214" s="6"/>
    </row>
    <row r="215" spans="5:5" ht="15.75" customHeight="1" x14ac:dyDescent="0.25">
      <c r="E215" s="6"/>
    </row>
    <row r="216" spans="5:5" ht="15.75" customHeight="1" x14ac:dyDescent="0.25">
      <c r="E216" s="6"/>
    </row>
    <row r="217" spans="5:5" ht="15.75" customHeight="1" x14ac:dyDescent="0.25">
      <c r="E217" s="6"/>
    </row>
    <row r="218" spans="5:5" ht="15.75" customHeight="1" x14ac:dyDescent="0.25">
      <c r="E218" s="6"/>
    </row>
    <row r="219" spans="5:5" ht="15.75" customHeight="1" x14ac:dyDescent="0.25">
      <c r="E219" s="6"/>
    </row>
    <row r="220" spans="5:5" ht="15.75" customHeight="1" x14ac:dyDescent="0.25">
      <c r="E220" s="6"/>
    </row>
    <row r="221" spans="5:5" ht="15.75" customHeight="1" x14ac:dyDescent="0.25">
      <c r="E221" s="6"/>
    </row>
    <row r="222" spans="5:5" ht="15.75" customHeight="1" x14ac:dyDescent="0.25">
      <c r="E222" s="6"/>
    </row>
    <row r="223" spans="5:5" ht="15.75" customHeight="1" x14ac:dyDescent="0.25">
      <c r="E223" s="6"/>
    </row>
    <row r="224" spans="5:5" ht="15.75" customHeight="1" x14ac:dyDescent="0.25">
      <c r="E224" s="6"/>
    </row>
    <row r="225" spans="5:5" ht="15.75" customHeight="1" x14ac:dyDescent="0.25">
      <c r="E225" s="6"/>
    </row>
    <row r="226" spans="5:5" ht="15.75" customHeight="1" x14ac:dyDescent="0.25">
      <c r="E226" s="6"/>
    </row>
    <row r="227" spans="5:5" ht="15.75" customHeight="1" x14ac:dyDescent="0.25">
      <c r="E227" s="6"/>
    </row>
    <row r="228" spans="5:5" ht="15.75" customHeight="1" x14ac:dyDescent="0.25">
      <c r="E228" s="6"/>
    </row>
    <row r="229" spans="5:5" ht="15.75" customHeight="1" x14ac:dyDescent="0.25">
      <c r="E229" s="6"/>
    </row>
    <row r="230" spans="5:5" ht="15.75" customHeight="1" x14ac:dyDescent="0.25">
      <c r="E230" s="6"/>
    </row>
    <row r="231" spans="5:5" ht="15.75" customHeight="1" x14ac:dyDescent="0.25">
      <c r="E231" s="6"/>
    </row>
    <row r="232" spans="5:5" ht="15.75" customHeight="1" x14ac:dyDescent="0.25">
      <c r="E232" s="6"/>
    </row>
    <row r="233" spans="5:5" ht="15.75" customHeight="1" x14ac:dyDescent="0.25">
      <c r="E233" s="6"/>
    </row>
    <row r="234" spans="5:5" ht="15.75" customHeight="1" x14ac:dyDescent="0.25">
      <c r="E234" s="6"/>
    </row>
    <row r="235" spans="5:5" ht="15.75" customHeight="1" x14ac:dyDescent="0.25">
      <c r="E235" s="6"/>
    </row>
    <row r="236" spans="5:5" ht="15.75" customHeight="1" x14ac:dyDescent="0.25">
      <c r="E236" s="6"/>
    </row>
    <row r="237" spans="5:5" ht="15.75" customHeight="1" x14ac:dyDescent="0.25">
      <c r="E237" s="6"/>
    </row>
    <row r="238" spans="5:5" ht="15.75" customHeight="1" x14ac:dyDescent="0.25">
      <c r="E238" s="6"/>
    </row>
    <row r="239" spans="5:5" ht="15.75" customHeight="1" x14ac:dyDescent="0.25">
      <c r="E239" s="6"/>
    </row>
    <row r="240" spans="5:5" ht="15.75" customHeight="1" x14ac:dyDescent="0.25">
      <c r="E240" s="6"/>
    </row>
    <row r="241" spans="5:5" ht="15.75" customHeight="1" x14ac:dyDescent="0.25">
      <c r="E241" s="6"/>
    </row>
    <row r="242" spans="5:5" ht="15.75" customHeight="1" x14ac:dyDescent="0.25">
      <c r="E242" s="6"/>
    </row>
    <row r="243" spans="5:5" ht="15.75" customHeight="1" x14ac:dyDescent="0.25">
      <c r="E243" s="6"/>
    </row>
    <row r="244" spans="5:5" ht="15.75" customHeight="1" x14ac:dyDescent="0.25">
      <c r="E244" s="6"/>
    </row>
    <row r="245" spans="5:5" ht="15.75" customHeight="1" x14ac:dyDescent="0.25">
      <c r="E245" s="6"/>
    </row>
    <row r="246" spans="5:5" ht="15.75" customHeight="1" x14ac:dyDescent="0.25">
      <c r="E246" s="6"/>
    </row>
    <row r="247" spans="5:5" ht="15.75" customHeight="1" x14ac:dyDescent="0.25">
      <c r="E247" s="6"/>
    </row>
    <row r="248" spans="5:5" ht="15.75" customHeight="1" x14ac:dyDescent="0.25">
      <c r="E248" s="6"/>
    </row>
    <row r="249" spans="5:5" ht="15.75" customHeight="1" x14ac:dyDescent="0.25">
      <c r="E249" s="6"/>
    </row>
    <row r="250" spans="5:5" ht="15.75" customHeight="1" x14ac:dyDescent="0.25">
      <c r="E250" s="6"/>
    </row>
    <row r="251" spans="5:5" ht="15.75" customHeight="1" x14ac:dyDescent="0.25">
      <c r="E251" s="6"/>
    </row>
    <row r="252" spans="5:5" ht="15.75" customHeight="1" x14ac:dyDescent="0.25">
      <c r="E252" s="6"/>
    </row>
    <row r="253" spans="5:5" ht="15.75" customHeight="1" x14ac:dyDescent="0.25">
      <c r="E253" s="6"/>
    </row>
    <row r="254" spans="5:5" ht="15.75" customHeight="1" x14ac:dyDescent="0.25">
      <c r="E254" s="6"/>
    </row>
    <row r="255" spans="5:5" ht="15.75" customHeight="1" x14ac:dyDescent="0.25">
      <c r="E255" s="6"/>
    </row>
    <row r="256" spans="5:5" ht="15.75" customHeight="1" x14ac:dyDescent="0.25">
      <c r="E256" s="6"/>
    </row>
    <row r="257" spans="5:5" ht="15.75" customHeight="1" x14ac:dyDescent="0.25">
      <c r="E257" s="6"/>
    </row>
    <row r="258" spans="5:5" ht="15.75" customHeight="1" x14ac:dyDescent="0.25">
      <c r="E258" s="6"/>
    </row>
    <row r="259" spans="5:5" ht="15.75" customHeight="1" x14ac:dyDescent="0.25">
      <c r="E259" s="6"/>
    </row>
    <row r="260" spans="5:5" ht="15.75" customHeight="1" x14ac:dyDescent="0.25">
      <c r="E260" s="6"/>
    </row>
    <row r="261" spans="5:5" ht="15.75" customHeight="1" x14ac:dyDescent="0.25">
      <c r="E261" s="6"/>
    </row>
    <row r="262" spans="5:5" ht="15.75" customHeight="1" x14ac:dyDescent="0.25">
      <c r="E262" s="6"/>
    </row>
    <row r="263" spans="5:5" ht="15.75" customHeight="1" x14ac:dyDescent="0.25">
      <c r="E263" s="6"/>
    </row>
    <row r="264" spans="5:5" ht="15.75" customHeight="1" x14ac:dyDescent="0.25">
      <c r="E264" s="6"/>
    </row>
    <row r="265" spans="5:5" ht="15.75" customHeight="1" x14ac:dyDescent="0.25">
      <c r="E265" s="6"/>
    </row>
    <row r="266" spans="5:5" ht="15.75" customHeight="1" x14ac:dyDescent="0.25">
      <c r="E266" s="6"/>
    </row>
    <row r="267" spans="5:5" ht="15.75" customHeight="1" x14ac:dyDescent="0.25">
      <c r="E267" s="6"/>
    </row>
    <row r="268" spans="5:5" ht="15.75" customHeight="1" x14ac:dyDescent="0.25">
      <c r="E268" s="6"/>
    </row>
    <row r="269" spans="5:5" ht="15.75" customHeight="1" x14ac:dyDescent="0.25">
      <c r="E269" s="6"/>
    </row>
    <row r="270" spans="5:5" ht="15.75" customHeight="1" x14ac:dyDescent="0.25">
      <c r="E270" s="6"/>
    </row>
    <row r="271" spans="5:5" ht="15.75" customHeight="1" x14ac:dyDescent="0.25">
      <c r="E271" s="6"/>
    </row>
    <row r="272" spans="5:5" ht="15.75" customHeight="1" x14ac:dyDescent="0.25">
      <c r="E272" s="6"/>
    </row>
    <row r="273" spans="5:5" ht="15.75" customHeight="1" x14ac:dyDescent="0.25">
      <c r="E273" s="6"/>
    </row>
    <row r="274" spans="5:5" ht="15.75" customHeight="1" x14ac:dyDescent="0.25">
      <c r="E274" s="6"/>
    </row>
    <row r="275" spans="5:5" ht="15.75" customHeight="1" x14ac:dyDescent="0.25">
      <c r="E275" s="6"/>
    </row>
    <row r="276" spans="5:5" ht="15.75" customHeight="1" x14ac:dyDescent="0.25">
      <c r="E276" s="6"/>
    </row>
    <row r="277" spans="5:5" ht="15.75" customHeight="1" x14ac:dyDescent="0.25">
      <c r="E277" s="6"/>
    </row>
    <row r="278" spans="5:5" ht="15.75" customHeight="1" x14ac:dyDescent="0.25">
      <c r="E278" s="6"/>
    </row>
    <row r="279" spans="5:5" ht="15.75" customHeight="1" x14ac:dyDescent="0.25">
      <c r="E279" s="6"/>
    </row>
    <row r="280" spans="5:5" ht="15.75" customHeight="1" x14ac:dyDescent="0.25">
      <c r="E280" s="6"/>
    </row>
    <row r="281" spans="5:5" ht="15.75" customHeight="1" x14ac:dyDescent="0.25">
      <c r="E281" s="6"/>
    </row>
    <row r="282" spans="5:5" ht="15.75" customHeight="1" x14ac:dyDescent="0.25">
      <c r="E282" s="6"/>
    </row>
    <row r="283" spans="5:5" ht="15.75" customHeight="1" x14ac:dyDescent="0.25">
      <c r="E283" s="6"/>
    </row>
    <row r="284" spans="5:5" ht="15.75" customHeight="1" x14ac:dyDescent="0.25">
      <c r="E284" s="6"/>
    </row>
    <row r="285" spans="5:5" ht="15.75" customHeight="1" x14ac:dyDescent="0.25">
      <c r="E285" s="6"/>
    </row>
    <row r="286" spans="5:5" ht="15.75" customHeight="1" x14ac:dyDescent="0.25">
      <c r="E286" s="6"/>
    </row>
    <row r="287" spans="5:5" ht="15.75" customHeight="1" x14ac:dyDescent="0.25">
      <c r="E287" s="6"/>
    </row>
    <row r="288" spans="5:5" ht="15.75" customHeight="1" x14ac:dyDescent="0.25">
      <c r="E288" s="6"/>
    </row>
    <row r="289" spans="5:5" ht="15.75" customHeight="1" x14ac:dyDescent="0.25">
      <c r="E289" s="6"/>
    </row>
    <row r="290" spans="5:5" ht="15.75" customHeight="1" x14ac:dyDescent="0.25">
      <c r="E290" s="6"/>
    </row>
    <row r="291" spans="5:5" ht="15.75" customHeight="1" x14ac:dyDescent="0.25">
      <c r="E291" s="6"/>
    </row>
    <row r="292" spans="5:5" ht="15.75" customHeight="1" x14ac:dyDescent="0.25">
      <c r="E292" s="6"/>
    </row>
    <row r="293" spans="5:5" ht="15.75" customHeight="1" x14ac:dyDescent="0.25">
      <c r="E293" s="6"/>
    </row>
    <row r="294" spans="5:5" ht="15.75" customHeight="1" x14ac:dyDescent="0.25">
      <c r="E294" s="6"/>
    </row>
    <row r="295" spans="5:5" ht="15.75" customHeight="1" x14ac:dyDescent="0.25">
      <c r="E295" s="6"/>
    </row>
    <row r="296" spans="5:5" ht="15.75" customHeight="1" x14ac:dyDescent="0.25">
      <c r="E296" s="6"/>
    </row>
    <row r="297" spans="5:5" ht="15.75" customHeight="1" x14ac:dyDescent="0.25">
      <c r="E297" s="6"/>
    </row>
    <row r="298" spans="5:5" ht="15.75" customHeight="1" x14ac:dyDescent="0.25">
      <c r="E298" s="6"/>
    </row>
    <row r="299" spans="5:5" ht="15.75" customHeight="1" x14ac:dyDescent="0.25">
      <c r="E299" s="6"/>
    </row>
    <row r="300" spans="5:5" ht="15.75" customHeight="1" x14ac:dyDescent="0.25">
      <c r="E300" s="6"/>
    </row>
    <row r="301" spans="5:5" ht="15.75" customHeight="1" x14ac:dyDescent="0.25">
      <c r="E301" s="6"/>
    </row>
    <row r="302" spans="5:5" ht="15.75" customHeight="1" x14ac:dyDescent="0.25">
      <c r="E302" s="6"/>
    </row>
    <row r="303" spans="5:5" ht="15.75" customHeight="1" x14ac:dyDescent="0.25">
      <c r="E303" s="6"/>
    </row>
    <row r="304" spans="5:5" ht="15.75" customHeight="1" x14ac:dyDescent="0.25">
      <c r="E304" s="6"/>
    </row>
    <row r="305" spans="5:5" ht="15.75" customHeight="1" x14ac:dyDescent="0.25">
      <c r="E305" s="6"/>
    </row>
    <row r="306" spans="5:5" ht="15.75" customHeight="1" x14ac:dyDescent="0.25">
      <c r="E306" s="6"/>
    </row>
    <row r="307" spans="5:5" ht="15.75" customHeight="1" x14ac:dyDescent="0.25">
      <c r="E307" s="6"/>
    </row>
    <row r="308" spans="5:5" ht="15.75" customHeight="1" x14ac:dyDescent="0.25">
      <c r="E308" s="6"/>
    </row>
    <row r="309" spans="5:5" ht="15.75" customHeight="1" x14ac:dyDescent="0.25">
      <c r="E309" s="6"/>
    </row>
    <row r="310" spans="5:5" ht="15.75" customHeight="1" x14ac:dyDescent="0.25">
      <c r="E310" s="6"/>
    </row>
    <row r="311" spans="5:5" ht="15.75" customHeight="1" x14ac:dyDescent="0.25">
      <c r="E311" s="6"/>
    </row>
    <row r="312" spans="5:5" ht="15.75" customHeight="1" x14ac:dyDescent="0.25">
      <c r="E312" s="6"/>
    </row>
    <row r="313" spans="5:5" ht="15.75" customHeight="1" x14ac:dyDescent="0.25">
      <c r="E313" s="6"/>
    </row>
    <row r="314" spans="5:5" ht="15.75" customHeight="1" x14ac:dyDescent="0.25">
      <c r="E314" s="6"/>
    </row>
    <row r="315" spans="5:5" ht="15.75" customHeight="1" x14ac:dyDescent="0.25">
      <c r="E315" s="6"/>
    </row>
    <row r="316" spans="5:5" ht="15.75" customHeight="1" x14ac:dyDescent="0.25">
      <c r="E316" s="6"/>
    </row>
    <row r="317" spans="5:5" ht="15.75" customHeight="1" x14ac:dyDescent="0.25">
      <c r="E317" s="6"/>
    </row>
    <row r="318" spans="5:5" ht="15.75" customHeight="1" x14ac:dyDescent="0.25">
      <c r="E318" s="6"/>
    </row>
    <row r="319" spans="5:5" ht="15.75" customHeight="1" x14ac:dyDescent="0.25">
      <c r="E319" s="6"/>
    </row>
    <row r="320" spans="5:5" ht="15.75" customHeight="1" x14ac:dyDescent="0.25">
      <c r="E320" s="6"/>
    </row>
    <row r="321" spans="5:5" ht="15.75" customHeight="1" x14ac:dyDescent="0.25">
      <c r="E321" s="6"/>
    </row>
    <row r="322" spans="5:5" ht="15.75" customHeight="1" x14ac:dyDescent="0.25">
      <c r="E322" s="6"/>
    </row>
    <row r="323" spans="5:5" ht="15.75" customHeight="1" x14ac:dyDescent="0.25">
      <c r="E323" s="6"/>
    </row>
    <row r="324" spans="5:5" ht="15.75" customHeight="1" x14ac:dyDescent="0.25">
      <c r="E324" s="6"/>
    </row>
    <row r="325" spans="5:5" ht="15.75" customHeight="1" x14ac:dyDescent="0.25">
      <c r="E325" s="6"/>
    </row>
    <row r="326" spans="5:5" ht="15.75" customHeight="1" x14ac:dyDescent="0.25">
      <c r="E326" s="6"/>
    </row>
    <row r="327" spans="5:5" ht="15.75" customHeight="1" x14ac:dyDescent="0.25">
      <c r="E327" s="6"/>
    </row>
    <row r="328" spans="5:5" ht="15.75" customHeight="1" x14ac:dyDescent="0.25">
      <c r="E328" s="6"/>
    </row>
    <row r="329" spans="5:5" ht="15.75" customHeight="1" x14ac:dyDescent="0.25">
      <c r="E329" s="6"/>
    </row>
    <row r="330" spans="5:5" ht="15.75" customHeight="1" x14ac:dyDescent="0.25">
      <c r="E330" s="6"/>
    </row>
    <row r="331" spans="5:5" ht="15.75" customHeight="1" x14ac:dyDescent="0.25">
      <c r="E331" s="6"/>
    </row>
    <row r="332" spans="5:5" ht="15.75" customHeight="1" x14ac:dyDescent="0.25">
      <c r="E332" s="6"/>
    </row>
    <row r="333" spans="5:5" ht="15.75" customHeight="1" x14ac:dyDescent="0.25">
      <c r="E333" s="6"/>
    </row>
    <row r="334" spans="5:5" ht="15.75" customHeight="1" x14ac:dyDescent="0.25">
      <c r="E334" s="6"/>
    </row>
    <row r="335" spans="5:5" ht="15.75" customHeight="1" x14ac:dyDescent="0.25">
      <c r="E335" s="6"/>
    </row>
    <row r="336" spans="5:5" ht="15.75" customHeight="1" x14ac:dyDescent="0.25">
      <c r="E336" s="6"/>
    </row>
    <row r="337" spans="5:5" ht="15.75" customHeight="1" x14ac:dyDescent="0.25">
      <c r="E337" s="6"/>
    </row>
    <row r="338" spans="5:5" ht="15.75" customHeight="1" x14ac:dyDescent="0.25">
      <c r="E338" s="6"/>
    </row>
    <row r="339" spans="5:5" ht="15.75" customHeight="1" x14ac:dyDescent="0.25">
      <c r="E339" s="6"/>
    </row>
    <row r="340" spans="5:5" ht="15.75" customHeight="1" x14ac:dyDescent="0.25">
      <c r="E340" s="6"/>
    </row>
    <row r="341" spans="5:5" ht="15.75" customHeight="1" x14ac:dyDescent="0.25">
      <c r="E341" s="6"/>
    </row>
    <row r="342" spans="5:5" ht="15.75" customHeight="1" x14ac:dyDescent="0.25">
      <c r="E342" s="6"/>
    </row>
    <row r="343" spans="5:5" ht="15.75" customHeight="1" x14ac:dyDescent="0.25">
      <c r="E343" s="6"/>
    </row>
    <row r="344" spans="5:5" ht="15.75" customHeight="1" x14ac:dyDescent="0.25">
      <c r="E344" s="6"/>
    </row>
    <row r="345" spans="5:5" ht="15.75" customHeight="1" x14ac:dyDescent="0.25">
      <c r="E345" s="6"/>
    </row>
    <row r="346" spans="5:5" ht="15.75" customHeight="1" x14ac:dyDescent="0.25">
      <c r="E346" s="6"/>
    </row>
    <row r="347" spans="5:5" ht="15.75" customHeight="1" x14ac:dyDescent="0.25">
      <c r="E347" s="6"/>
    </row>
    <row r="348" spans="5:5" ht="15.75" customHeight="1" x14ac:dyDescent="0.25">
      <c r="E348" s="6"/>
    </row>
    <row r="349" spans="5:5" ht="15.75" customHeight="1" x14ac:dyDescent="0.25">
      <c r="E349" s="6"/>
    </row>
    <row r="350" spans="5:5" ht="15.75" customHeight="1" x14ac:dyDescent="0.25">
      <c r="E350" s="6"/>
    </row>
    <row r="351" spans="5:5" ht="15.75" customHeight="1" x14ac:dyDescent="0.25">
      <c r="E351" s="6"/>
    </row>
    <row r="352" spans="5:5" ht="15.75" customHeight="1" x14ac:dyDescent="0.25">
      <c r="E352" s="6"/>
    </row>
    <row r="353" spans="5:5" ht="15.75" customHeight="1" x14ac:dyDescent="0.25">
      <c r="E353" s="6"/>
    </row>
    <row r="354" spans="5:5" ht="15.75" customHeight="1" x14ac:dyDescent="0.25">
      <c r="E354" s="6"/>
    </row>
    <row r="355" spans="5:5" ht="15.75" customHeight="1" x14ac:dyDescent="0.25">
      <c r="E355" s="6"/>
    </row>
    <row r="356" spans="5:5" ht="15.75" customHeight="1" x14ac:dyDescent="0.25">
      <c r="E356" s="6"/>
    </row>
    <row r="357" spans="5:5" ht="15.75" customHeight="1" x14ac:dyDescent="0.25">
      <c r="E357" s="6"/>
    </row>
    <row r="358" spans="5:5" ht="15.75" customHeight="1" x14ac:dyDescent="0.25">
      <c r="E358" s="6"/>
    </row>
    <row r="359" spans="5:5" ht="15.75" customHeight="1" x14ac:dyDescent="0.25">
      <c r="E359" s="6"/>
    </row>
    <row r="360" spans="5:5" ht="15.75" customHeight="1" x14ac:dyDescent="0.25">
      <c r="E360" s="6"/>
    </row>
    <row r="361" spans="5:5" ht="15.75" customHeight="1" x14ac:dyDescent="0.25">
      <c r="E361" s="6"/>
    </row>
    <row r="362" spans="5:5" ht="15.75" customHeight="1" x14ac:dyDescent="0.25">
      <c r="E362" s="6"/>
    </row>
    <row r="363" spans="5:5" ht="15.75" customHeight="1" x14ac:dyDescent="0.25">
      <c r="E363" s="6"/>
    </row>
    <row r="364" spans="5:5" ht="15.75" customHeight="1" x14ac:dyDescent="0.25">
      <c r="E364" s="6"/>
    </row>
    <row r="365" spans="5:5" ht="15.75" customHeight="1" x14ac:dyDescent="0.25">
      <c r="E365" s="6"/>
    </row>
    <row r="366" spans="5:5" ht="15.75" customHeight="1" x14ac:dyDescent="0.25">
      <c r="E366" s="6"/>
    </row>
    <row r="367" spans="5:5" ht="15.75" customHeight="1" x14ac:dyDescent="0.25">
      <c r="E367" s="6"/>
    </row>
    <row r="368" spans="5:5" ht="15.75" customHeight="1" x14ac:dyDescent="0.25">
      <c r="E368" s="6"/>
    </row>
    <row r="369" spans="5:5" ht="15.75" customHeight="1" x14ac:dyDescent="0.25">
      <c r="E369" s="6"/>
    </row>
    <row r="370" spans="5:5" ht="15.75" customHeight="1" x14ac:dyDescent="0.25">
      <c r="E370" s="6"/>
    </row>
    <row r="371" spans="5:5" ht="15.75" customHeight="1" x14ac:dyDescent="0.25">
      <c r="E371" s="6"/>
    </row>
    <row r="372" spans="5:5" ht="15.75" customHeight="1" x14ac:dyDescent="0.25">
      <c r="E372" s="6"/>
    </row>
    <row r="373" spans="5:5" ht="15.75" customHeight="1" x14ac:dyDescent="0.25">
      <c r="E373" s="6"/>
    </row>
    <row r="374" spans="5:5" ht="15.75" customHeight="1" x14ac:dyDescent="0.25">
      <c r="E374" s="6"/>
    </row>
    <row r="375" spans="5:5" ht="15.75" customHeight="1" x14ac:dyDescent="0.25">
      <c r="E375" s="6"/>
    </row>
    <row r="376" spans="5:5" ht="15.75" customHeight="1" x14ac:dyDescent="0.25">
      <c r="E376" s="6"/>
    </row>
    <row r="377" spans="5:5" ht="15.75" customHeight="1" x14ac:dyDescent="0.25">
      <c r="E377" s="6"/>
    </row>
    <row r="378" spans="5:5" ht="15.75" customHeight="1" x14ac:dyDescent="0.25">
      <c r="E378" s="6"/>
    </row>
    <row r="379" spans="5:5" ht="15.75" customHeight="1" x14ac:dyDescent="0.25">
      <c r="E379" s="6"/>
    </row>
    <row r="380" spans="5:5" ht="15.75" customHeight="1" x14ac:dyDescent="0.25">
      <c r="E380" s="6"/>
    </row>
    <row r="381" spans="5:5" ht="15.75" customHeight="1" x14ac:dyDescent="0.25">
      <c r="E381" s="6"/>
    </row>
    <row r="382" spans="5:5" ht="15.75" customHeight="1" x14ac:dyDescent="0.25">
      <c r="E382" s="6"/>
    </row>
    <row r="383" spans="5:5" ht="15.75" customHeight="1" x14ac:dyDescent="0.25">
      <c r="E383" s="6"/>
    </row>
    <row r="384" spans="5:5" ht="15.75" customHeight="1" x14ac:dyDescent="0.25">
      <c r="E384" s="6"/>
    </row>
    <row r="385" spans="5:5" ht="15.75" customHeight="1" x14ac:dyDescent="0.25">
      <c r="E385" s="6"/>
    </row>
    <row r="386" spans="5:5" ht="15.75" customHeight="1" x14ac:dyDescent="0.25">
      <c r="E386" s="6"/>
    </row>
    <row r="387" spans="5:5" ht="15.75" customHeight="1" x14ac:dyDescent="0.25">
      <c r="E387" s="6"/>
    </row>
    <row r="388" spans="5:5" ht="15.75" customHeight="1" x14ac:dyDescent="0.25">
      <c r="E388" s="6"/>
    </row>
    <row r="389" spans="5:5" ht="15.75" customHeight="1" x14ac:dyDescent="0.25">
      <c r="E389" s="6"/>
    </row>
    <row r="390" spans="5:5" ht="15.75" customHeight="1" x14ac:dyDescent="0.25">
      <c r="E390" s="6"/>
    </row>
    <row r="391" spans="5:5" ht="15.75" customHeight="1" x14ac:dyDescent="0.25">
      <c r="E391" s="6"/>
    </row>
    <row r="392" spans="5:5" ht="15.75" customHeight="1" x14ac:dyDescent="0.25">
      <c r="E392" s="6"/>
    </row>
    <row r="393" spans="5:5" ht="15.75" customHeight="1" x14ac:dyDescent="0.25">
      <c r="E393" s="6"/>
    </row>
    <row r="394" spans="5:5" ht="15.75" customHeight="1" x14ac:dyDescent="0.25">
      <c r="E394" s="6"/>
    </row>
    <row r="395" spans="5:5" ht="15.75" customHeight="1" x14ac:dyDescent="0.25">
      <c r="E395" s="6"/>
    </row>
    <row r="396" spans="5:5" ht="15.75" customHeight="1" x14ac:dyDescent="0.25">
      <c r="E396" s="6"/>
    </row>
    <row r="397" spans="5:5" ht="15.75" customHeight="1" x14ac:dyDescent="0.25">
      <c r="E397" s="6"/>
    </row>
    <row r="398" spans="5:5" ht="15.75" customHeight="1" x14ac:dyDescent="0.25">
      <c r="E398" s="6"/>
    </row>
    <row r="399" spans="5:5" ht="15.75" customHeight="1" x14ac:dyDescent="0.25">
      <c r="E399" s="6"/>
    </row>
    <row r="400" spans="5:5" ht="15.75" customHeight="1" x14ac:dyDescent="0.25">
      <c r="E400" s="6"/>
    </row>
    <row r="401" spans="5:5" ht="15.75" customHeight="1" x14ac:dyDescent="0.25">
      <c r="E401" s="6"/>
    </row>
    <row r="402" spans="5:5" ht="15.75" customHeight="1" x14ac:dyDescent="0.25">
      <c r="E402" s="6"/>
    </row>
    <row r="403" spans="5:5" ht="15.75" customHeight="1" x14ac:dyDescent="0.25">
      <c r="E403" s="6"/>
    </row>
    <row r="404" spans="5:5" ht="15.75" customHeight="1" x14ac:dyDescent="0.25">
      <c r="E404" s="6"/>
    </row>
    <row r="405" spans="5:5" ht="15.75" customHeight="1" x14ac:dyDescent="0.25">
      <c r="E405" s="6"/>
    </row>
    <row r="406" spans="5:5" ht="15.75" customHeight="1" x14ac:dyDescent="0.25">
      <c r="E406" s="6"/>
    </row>
    <row r="407" spans="5:5" ht="15.75" customHeight="1" x14ac:dyDescent="0.25">
      <c r="E407" s="6"/>
    </row>
    <row r="408" spans="5:5" ht="15.75" customHeight="1" x14ac:dyDescent="0.25">
      <c r="E408" s="6"/>
    </row>
    <row r="409" spans="5:5" ht="15.75" customHeight="1" x14ac:dyDescent="0.25">
      <c r="E409" s="6"/>
    </row>
    <row r="410" spans="5:5" ht="15.75" customHeight="1" x14ac:dyDescent="0.25">
      <c r="E410" s="6"/>
    </row>
    <row r="411" spans="5:5" ht="15.75" customHeight="1" x14ac:dyDescent="0.25">
      <c r="E411" s="6"/>
    </row>
    <row r="412" spans="5:5" ht="15.75" customHeight="1" x14ac:dyDescent="0.25">
      <c r="E412" s="6"/>
    </row>
    <row r="413" spans="5:5" ht="15.75" customHeight="1" x14ac:dyDescent="0.25">
      <c r="E413" s="6"/>
    </row>
    <row r="414" spans="5:5" ht="15.75" customHeight="1" x14ac:dyDescent="0.25">
      <c r="E414" s="6"/>
    </row>
    <row r="415" spans="5:5" ht="15.75" customHeight="1" x14ac:dyDescent="0.25">
      <c r="E415" s="6"/>
    </row>
    <row r="416" spans="5:5" ht="15.75" customHeight="1" x14ac:dyDescent="0.25">
      <c r="E416" s="6"/>
    </row>
    <row r="417" spans="5:5" ht="15.75" customHeight="1" x14ac:dyDescent="0.25">
      <c r="E417" s="6"/>
    </row>
    <row r="418" spans="5:5" ht="15.75" customHeight="1" x14ac:dyDescent="0.25">
      <c r="E418" s="6"/>
    </row>
    <row r="419" spans="5:5" ht="15.75" customHeight="1" x14ac:dyDescent="0.25">
      <c r="E419" s="6"/>
    </row>
    <row r="420" spans="5:5" ht="15.75" customHeight="1" x14ac:dyDescent="0.25">
      <c r="E420" s="6"/>
    </row>
    <row r="421" spans="5:5" ht="15.75" customHeight="1" x14ac:dyDescent="0.25">
      <c r="E421" s="6"/>
    </row>
    <row r="422" spans="5:5" ht="15.75" customHeight="1" x14ac:dyDescent="0.25">
      <c r="E422" s="6"/>
    </row>
    <row r="423" spans="5:5" ht="15.75" customHeight="1" x14ac:dyDescent="0.25">
      <c r="E423" s="6"/>
    </row>
    <row r="424" spans="5:5" ht="15.75" customHeight="1" x14ac:dyDescent="0.25">
      <c r="E424" s="6"/>
    </row>
    <row r="425" spans="5:5" ht="15.75" customHeight="1" x14ac:dyDescent="0.25">
      <c r="E425" s="6"/>
    </row>
    <row r="426" spans="5:5" ht="15.75" customHeight="1" x14ac:dyDescent="0.25">
      <c r="E426" s="6"/>
    </row>
    <row r="427" spans="5:5" ht="15.75" customHeight="1" x14ac:dyDescent="0.25">
      <c r="E427" s="6"/>
    </row>
    <row r="428" spans="5:5" ht="15.75" customHeight="1" x14ac:dyDescent="0.25">
      <c r="E428" s="6"/>
    </row>
    <row r="429" spans="5:5" ht="15.75" customHeight="1" x14ac:dyDescent="0.25">
      <c r="E429" s="6"/>
    </row>
    <row r="430" spans="5:5" ht="15.75" customHeight="1" x14ac:dyDescent="0.25">
      <c r="E430" s="6"/>
    </row>
    <row r="431" spans="5:5" ht="15.75" customHeight="1" x14ac:dyDescent="0.25">
      <c r="E431" s="6"/>
    </row>
    <row r="432" spans="5:5" ht="15.75" customHeight="1" x14ac:dyDescent="0.25">
      <c r="E432" s="6"/>
    </row>
    <row r="433" spans="5:5" ht="15.75" customHeight="1" x14ac:dyDescent="0.25">
      <c r="E433" s="6"/>
    </row>
    <row r="434" spans="5:5" ht="15.75" customHeight="1" x14ac:dyDescent="0.25">
      <c r="E434" s="6"/>
    </row>
    <row r="435" spans="5:5" ht="15.75" customHeight="1" x14ac:dyDescent="0.25">
      <c r="E435" s="6"/>
    </row>
    <row r="436" spans="5:5" ht="15.75" customHeight="1" x14ac:dyDescent="0.25">
      <c r="E436" s="6"/>
    </row>
    <row r="437" spans="5:5" ht="15.75" customHeight="1" x14ac:dyDescent="0.25">
      <c r="E437" s="6"/>
    </row>
    <row r="438" spans="5:5" ht="15.75" customHeight="1" x14ac:dyDescent="0.25">
      <c r="E438" s="6"/>
    </row>
    <row r="439" spans="5:5" ht="15.75" customHeight="1" x14ac:dyDescent="0.25">
      <c r="E439" s="6"/>
    </row>
    <row r="440" spans="5:5" ht="15.75" customHeight="1" x14ac:dyDescent="0.25">
      <c r="E440" s="6"/>
    </row>
    <row r="441" spans="5:5" ht="15.75" customHeight="1" x14ac:dyDescent="0.25">
      <c r="E441" s="6"/>
    </row>
    <row r="442" spans="5:5" ht="15.75" customHeight="1" x14ac:dyDescent="0.25">
      <c r="E442" s="6"/>
    </row>
    <row r="443" spans="5:5" ht="15.75" customHeight="1" x14ac:dyDescent="0.25">
      <c r="E443" s="6"/>
    </row>
    <row r="444" spans="5:5" ht="15.75" customHeight="1" x14ac:dyDescent="0.25">
      <c r="E444" s="6"/>
    </row>
    <row r="445" spans="5:5" ht="15.75" customHeight="1" x14ac:dyDescent="0.25">
      <c r="E445" s="6"/>
    </row>
    <row r="446" spans="5:5" ht="15.75" customHeight="1" x14ac:dyDescent="0.25">
      <c r="E446" s="6"/>
    </row>
    <row r="447" spans="5:5" ht="15.75" customHeight="1" x14ac:dyDescent="0.25">
      <c r="E447" s="6"/>
    </row>
    <row r="448" spans="5:5" ht="15.75" customHeight="1" x14ac:dyDescent="0.25">
      <c r="E448" s="6"/>
    </row>
    <row r="449" spans="5:5" ht="15.75" customHeight="1" x14ac:dyDescent="0.25">
      <c r="E449" s="6"/>
    </row>
    <row r="450" spans="5:5" ht="15.75" customHeight="1" x14ac:dyDescent="0.25">
      <c r="E450" s="6"/>
    </row>
    <row r="451" spans="5:5" ht="15.75" customHeight="1" x14ac:dyDescent="0.25">
      <c r="E451" s="6"/>
    </row>
    <row r="452" spans="5:5" ht="15.75" customHeight="1" x14ac:dyDescent="0.25">
      <c r="E452" s="6"/>
    </row>
    <row r="453" spans="5:5" ht="15.75" customHeight="1" x14ac:dyDescent="0.25">
      <c r="E453" s="6"/>
    </row>
    <row r="454" spans="5:5" ht="15.75" customHeight="1" x14ac:dyDescent="0.25">
      <c r="E454" s="6"/>
    </row>
    <row r="455" spans="5:5" ht="15.75" customHeight="1" x14ac:dyDescent="0.25">
      <c r="E455" s="6"/>
    </row>
    <row r="456" spans="5:5" ht="15.75" customHeight="1" x14ac:dyDescent="0.25">
      <c r="E456" s="6"/>
    </row>
    <row r="457" spans="5:5" ht="15.75" customHeight="1" x14ac:dyDescent="0.25">
      <c r="E457" s="6"/>
    </row>
    <row r="458" spans="5:5" ht="15.75" customHeight="1" x14ac:dyDescent="0.25">
      <c r="E458" s="6"/>
    </row>
    <row r="459" spans="5:5" ht="15.75" customHeight="1" x14ac:dyDescent="0.25">
      <c r="E459" s="6"/>
    </row>
    <row r="460" spans="5:5" ht="15.75" customHeight="1" x14ac:dyDescent="0.25">
      <c r="E460" s="6"/>
    </row>
    <row r="461" spans="5:5" ht="15.75" customHeight="1" x14ac:dyDescent="0.25">
      <c r="E461" s="6"/>
    </row>
    <row r="462" spans="5:5" ht="15.75" customHeight="1" x14ac:dyDescent="0.25">
      <c r="E462" s="6"/>
    </row>
    <row r="463" spans="5:5" ht="15.75" customHeight="1" x14ac:dyDescent="0.25">
      <c r="E463" s="6"/>
    </row>
    <row r="464" spans="5:5" ht="15.75" customHeight="1" x14ac:dyDescent="0.25">
      <c r="E464" s="6"/>
    </row>
    <row r="465" spans="5:5" ht="15.75" customHeight="1" x14ac:dyDescent="0.25">
      <c r="E465" s="6"/>
    </row>
    <row r="466" spans="5:5" ht="15.75" customHeight="1" x14ac:dyDescent="0.25">
      <c r="E466" s="6"/>
    </row>
    <row r="467" spans="5:5" ht="15.75" customHeight="1" x14ac:dyDescent="0.25">
      <c r="E467" s="6"/>
    </row>
    <row r="468" spans="5:5" ht="15.75" customHeight="1" x14ac:dyDescent="0.25">
      <c r="E468" s="6"/>
    </row>
    <row r="469" spans="5:5" ht="15.75" customHeight="1" x14ac:dyDescent="0.25">
      <c r="E469" s="6"/>
    </row>
    <row r="470" spans="5:5" ht="15.75" customHeight="1" x14ac:dyDescent="0.25">
      <c r="E470" s="6"/>
    </row>
    <row r="471" spans="5:5" ht="15.75" customHeight="1" x14ac:dyDescent="0.25">
      <c r="E471" s="6"/>
    </row>
    <row r="472" spans="5:5" ht="15.75" customHeight="1" x14ac:dyDescent="0.25">
      <c r="E472" s="6"/>
    </row>
    <row r="473" spans="5:5" ht="15.75" customHeight="1" x14ac:dyDescent="0.25">
      <c r="E473" s="6"/>
    </row>
    <row r="474" spans="5:5" ht="15.75" customHeight="1" x14ac:dyDescent="0.25">
      <c r="E474" s="6"/>
    </row>
    <row r="475" spans="5:5" ht="15.75" customHeight="1" x14ac:dyDescent="0.25">
      <c r="E475" s="6"/>
    </row>
    <row r="476" spans="5:5" ht="15.75" customHeight="1" x14ac:dyDescent="0.25">
      <c r="E476" s="6"/>
    </row>
    <row r="477" spans="5:5" ht="15.75" customHeight="1" x14ac:dyDescent="0.25">
      <c r="E477" s="6"/>
    </row>
    <row r="478" spans="5:5" ht="15.75" customHeight="1" x14ac:dyDescent="0.25">
      <c r="E478" s="6"/>
    </row>
    <row r="479" spans="5:5" ht="15.75" customHeight="1" x14ac:dyDescent="0.25">
      <c r="E479" s="6"/>
    </row>
    <row r="480" spans="5:5" ht="15.75" customHeight="1" x14ac:dyDescent="0.25">
      <c r="E480" s="6"/>
    </row>
    <row r="481" spans="5:5" ht="15.75" customHeight="1" x14ac:dyDescent="0.25">
      <c r="E481" s="6"/>
    </row>
    <row r="482" spans="5:5" ht="15.75" customHeight="1" x14ac:dyDescent="0.25">
      <c r="E482" s="6"/>
    </row>
    <row r="483" spans="5:5" ht="15.75" customHeight="1" x14ac:dyDescent="0.25">
      <c r="E483" s="6"/>
    </row>
    <row r="484" spans="5:5" ht="15.75" customHeight="1" x14ac:dyDescent="0.25">
      <c r="E484" s="6"/>
    </row>
    <row r="485" spans="5:5" ht="15.75" customHeight="1" x14ac:dyDescent="0.25">
      <c r="E485" s="6"/>
    </row>
    <row r="486" spans="5:5" ht="15.75" customHeight="1" x14ac:dyDescent="0.25">
      <c r="E486" s="6"/>
    </row>
    <row r="487" spans="5:5" ht="15.75" customHeight="1" x14ac:dyDescent="0.25">
      <c r="E487" s="6"/>
    </row>
    <row r="488" spans="5:5" ht="15.75" customHeight="1" x14ac:dyDescent="0.25">
      <c r="E488" s="6"/>
    </row>
    <row r="489" spans="5:5" ht="15.75" customHeight="1" x14ac:dyDescent="0.25">
      <c r="E489" s="6"/>
    </row>
    <row r="490" spans="5:5" ht="15.75" customHeight="1" x14ac:dyDescent="0.25">
      <c r="E490" s="6"/>
    </row>
    <row r="491" spans="5:5" ht="15.75" customHeight="1" x14ac:dyDescent="0.25">
      <c r="E491" s="6"/>
    </row>
    <row r="492" spans="5:5" ht="15.75" customHeight="1" x14ac:dyDescent="0.25">
      <c r="E492" s="6"/>
    </row>
    <row r="493" spans="5:5" ht="15.75" customHeight="1" x14ac:dyDescent="0.25">
      <c r="E493" s="6"/>
    </row>
    <row r="494" spans="5:5" ht="15.75" customHeight="1" x14ac:dyDescent="0.25">
      <c r="E494" s="6"/>
    </row>
    <row r="495" spans="5:5" ht="15.75" customHeight="1" x14ac:dyDescent="0.25">
      <c r="E495" s="6"/>
    </row>
    <row r="496" spans="5:5" ht="15.75" customHeight="1" x14ac:dyDescent="0.25">
      <c r="E496" s="6"/>
    </row>
    <row r="497" spans="5:5" ht="15.75" customHeight="1" x14ac:dyDescent="0.25">
      <c r="E497" s="6"/>
    </row>
    <row r="498" spans="5:5" ht="15.75" customHeight="1" x14ac:dyDescent="0.25">
      <c r="E498" s="6"/>
    </row>
    <row r="499" spans="5:5" ht="15.75" customHeight="1" x14ac:dyDescent="0.25">
      <c r="E499" s="6"/>
    </row>
    <row r="500" spans="5:5" ht="15.75" customHeight="1" x14ac:dyDescent="0.25">
      <c r="E500" s="6"/>
    </row>
    <row r="501" spans="5:5" ht="15.75" customHeight="1" x14ac:dyDescent="0.25">
      <c r="E501" s="6"/>
    </row>
    <row r="502" spans="5:5" ht="15.75" customHeight="1" x14ac:dyDescent="0.25">
      <c r="E502" s="6"/>
    </row>
    <row r="503" spans="5:5" ht="15.75" customHeight="1" x14ac:dyDescent="0.25">
      <c r="E503" s="6"/>
    </row>
    <row r="504" spans="5:5" ht="15.75" customHeight="1" x14ac:dyDescent="0.25">
      <c r="E504" s="6"/>
    </row>
    <row r="505" spans="5:5" ht="15.75" customHeight="1" x14ac:dyDescent="0.25">
      <c r="E505" s="6"/>
    </row>
    <row r="506" spans="5:5" ht="15.75" customHeight="1" x14ac:dyDescent="0.25">
      <c r="E506" s="6"/>
    </row>
    <row r="507" spans="5:5" ht="15.75" customHeight="1" x14ac:dyDescent="0.25">
      <c r="E507" s="6"/>
    </row>
    <row r="508" spans="5:5" ht="15.75" customHeight="1" x14ac:dyDescent="0.25">
      <c r="E508" s="6"/>
    </row>
    <row r="509" spans="5:5" ht="15.75" customHeight="1" x14ac:dyDescent="0.25">
      <c r="E509" s="6"/>
    </row>
    <row r="510" spans="5:5" ht="15.75" customHeight="1" x14ac:dyDescent="0.25">
      <c r="E510" s="6"/>
    </row>
    <row r="511" spans="5:5" ht="15.75" customHeight="1" x14ac:dyDescent="0.25">
      <c r="E511" s="6"/>
    </row>
    <row r="512" spans="5:5" ht="15.75" customHeight="1" x14ac:dyDescent="0.25">
      <c r="E512" s="6"/>
    </row>
    <row r="513" spans="5:5" ht="15.75" customHeight="1" x14ac:dyDescent="0.25">
      <c r="E513" s="6"/>
    </row>
    <row r="514" spans="5:5" ht="15.75" customHeight="1" x14ac:dyDescent="0.25">
      <c r="E514" s="6"/>
    </row>
    <row r="515" spans="5:5" ht="15.75" customHeight="1" x14ac:dyDescent="0.25">
      <c r="E515" s="6"/>
    </row>
    <row r="516" spans="5:5" ht="15.75" customHeight="1" x14ac:dyDescent="0.25">
      <c r="E516" s="6"/>
    </row>
    <row r="517" spans="5:5" ht="15.75" customHeight="1" x14ac:dyDescent="0.25">
      <c r="E517" s="6"/>
    </row>
    <row r="518" spans="5:5" ht="15.75" customHeight="1" x14ac:dyDescent="0.25">
      <c r="E518" s="6"/>
    </row>
    <row r="519" spans="5:5" ht="15.75" customHeight="1" x14ac:dyDescent="0.25">
      <c r="E519" s="6"/>
    </row>
    <row r="520" spans="5:5" ht="15.75" customHeight="1" x14ac:dyDescent="0.25">
      <c r="E520" s="6"/>
    </row>
    <row r="521" spans="5:5" ht="15.75" customHeight="1" x14ac:dyDescent="0.25">
      <c r="E521" s="6"/>
    </row>
    <row r="522" spans="5:5" ht="15.75" customHeight="1" x14ac:dyDescent="0.25">
      <c r="E522" s="6"/>
    </row>
    <row r="523" spans="5:5" ht="15.75" customHeight="1" x14ac:dyDescent="0.25">
      <c r="E523" s="6"/>
    </row>
    <row r="524" spans="5:5" ht="15.75" customHeight="1" x14ac:dyDescent="0.25">
      <c r="E524" s="6"/>
    </row>
    <row r="525" spans="5:5" ht="15.75" customHeight="1" x14ac:dyDescent="0.25">
      <c r="E525" s="6"/>
    </row>
    <row r="526" spans="5:5" ht="15.75" customHeight="1" x14ac:dyDescent="0.25">
      <c r="E526" s="6"/>
    </row>
    <row r="527" spans="5:5" ht="15.75" customHeight="1" x14ac:dyDescent="0.25">
      <c r="E527" s="6"/>
    </row>
    <row r="528" spans="5:5" ht="15.75" customHeight="1" x14ac:dyDescent="0.25">
      <c r="E528" s="6"/>
    </row>
    <row r="529" spans="5:5" ht="15.75" customHeight="1" x14ac:dyDescent="0.25">
      <c r="E529" s="6"/>
    </row>
    <row r="530" spans="5:5" ht="15.75" customHeight="1" x14ac:dyDescent="0.25">
      <c r="E530" s="6"/>
    </row>
    <row r="531" spans="5:5" ht="15.75" customHeight="1" x14ac:dyDescent="0.25">
      <c r="E531" s="6"/>
    </row>
    <row r="532" spans="5:5" ht="15.75" customHeight="1" x14ac:dyDescent="0.25">
      <c r="E532" s="6"/>
    </row>
    <row r="533" spans="5:5" ht="15.75" customHeight="1" x14ac:dyDescent="0.25">
      <c r="E533" s="6"/>
    </row>
    <row r="534" spans="5:5" ht="15.75" customHeight="1" x14ac:dyDescent="0.25">
      <c r="E534" s="6"/>
    </row>
    <row r="535" spans="5:5" ht="15.75" customHeight="1" x14ac:dyDescent="0.25">
      <c r="E535" s="6"/>
    </row>
    <row r="536" spans="5:5" ht="15.75" customHeight="1" x14ac:dyDescent="0.25">
      <c r="E536" s="6"/>
    </row>
    <row r="537" spans="5:5" ht="15.75" customHeight="1" x14ac:dyDescent="0.25">
      <c r="E537" s="6"/>
    </row>
    <row r="538" spans="5:5" ht="15.75" customHeight="1" x14ac:dyDescent="0.25">
      <c r="E538" s="6"/>
    </row>
    <row r="539" spans="5:5" ht="15.75" customHeight="1" x14ac:dyDescent="0.25">
      <c r="E539" s="6"/>
    </row>
    <row r="540" spans="5:5" ht="15.75" customHeight="1" x14ac:dyDescent="0.25">
      <c r="E540" s="6"/>
    </row>
    <row r="541" spans="5:5" ht="15.75" customHeight="1" x14ac:dyDescent="0.25">
      <c r="E541" s="6"/>
    </row>
    <row r="542" spans="5:5" ht="15.75" customHeight="1" x14ac:dyDescent="0.25">
      <c r="E542" s="6"/>
    </row>
    <row r="543" spans="5:5" ht="15.75" customHeight="1" x14ac:dyDescent="0.25">
      <c r="E543" s="6"/>
    </row>
    <row r="544" spans="5:5" ht="15.75" customHeight="1" x14ac:dyDescent="0.25">
      <c r="E544" s="6"/>
    </row>
    <row r="545" spans="5:5" ht="15.75" customHeight="1" x14ac:dyDescent="0.25">
      <c r="E545" s="6"/>
    </row>
    <row r="546" spans="5:5" ht="15.75" customHeight="1" x14ac:dyDescent="0.25">
      <c r="E546" s="6"/>
    </row>
    <row r="547" spans="5:5" ht="15.75" customHeight="1" x14ac:dyDescent="0.25">
      <c r="E547" s="6"/>
    </row>
    <row r="548" spans="5:5" ht="15.75" customHeight="1" x14ac:dyDescent="0.25">
      <c r="E548" s="6"/>
    </row>
    <row r="549" spans="5:5" ht="15.75" customHeight="1" x14ac:dyDescent="0.25">
      <c r="E549" s="6"/>
    </row>
    <row r="550" spans="5:5" ht="15.75" customHeight="1" x14ac:dyDescent="0.25">
      <c r="E550" s="6"/>
    </row>
    <row r="551" spans="5:5" ht="15.75" customHeight="1" x14ac:dyDescent="0.25">
      <c r="E551" s="6"/>
    </row>
    <row r="552" spans="5:5" ht="15.75" customHeight="1" x14ac:dyDescent="0.25">
      <c r="E552" s="6"/>
    </row>
    <row r="553" spans="5:5" ht="15.75" customHeight="1" x14ac:dyDescent="0.25">
      <c r="E553" s="6"/>
    </row>
    <row r="554" spans="5:5" ht="15.75" customHeight="1" x14ac:dyDescent="0.25">
      <c r="E554" s="6"/>
    </row>
    <row r="555" spans="5:5" ht="15.75" customHeight="1" x14ac:dyDescent="0.25">
      <c r="E555" s="6"/>
    </row>
    <row r="556" spans="5:5" ht="15.75" customHeight="1" x14ac:dyDescent="0.25">
      <c r="E556" s="6"/>
    </row>
    <row r="557" spans="5:5" ht="15.75" customHeight="1" x14ac:dyDescent="0.25">
      <c r="E557" s="6"/>
    </row>
    <row r="558" spans="5:5" ht="15.75" customHeight="1" x14ac:dyDescent="0.25">
      <c r="E558" s="6"/>
    </row>
    <row r="559" spans="5:5" ht="15.75" customHeight="1" x14ac:dyDescent="0.25">
      <c r="E559" s="6"/>
    </row>
    <row r="560" spans="5:5" ht="15.75" customHeight="1" x14ac:dyDescent="0.25">
      <c r="E560" s="6"/>
    </row>
    <row r="561" spans="5:5" ht="15.75" customHeight="1" x14ac:dyDescent="0.25">
      <c r="E561" s="6"/>
    </row>
    <row r="562" spans="5:5" ht="15.75" customHeight="1" x14ac:dyDescent="0.25">
      <c r="E562" s="6"/>
    </row>
    <row r="563" spans="5:5" ht="15.75" customHeight="1" x14ac:dyDescent="0.25">
      <c r="E563" s="6"/>
    </row>
    <row r="564" spans="5:5" ht="15.75" customHeight="1" x14ac:dyDescent="0.25">
      <c r="E564" s="6"/>
    </row>
    <row r="565" spans="5:5" ht="15.75" customHeight="1" x14ac:dyDescent="0.25">
      <c r="E565" s="6"/>
    </row>
    <row r="566" spans="5:5" ht="15.75" customHeight="1" x14ac:dyDescent="0.25">
      <c r="E566" s="6"/>
    </row>
    <row r="567" spans="5:5" ht="15.75" customHeight="1" x14ac:dyDescent="0.25">
      <c r="E567" s="6"/>
    </row>
    <row r="568" spans="5:5" ht="15.75" customHeight="1" x14ac:dyDescent="0.25">
      <c r="E568" s="6"/>
    </row>
    <row r="569" spans="5:5" ht="15.75" customHeight="1" x14ac:dyDescent="0.25">
      <c r="E569" s="6"/>
    </row>
    <row r="570" spans="5:5" ht="15.75" customHeight="1" x14ac:dyDescent="0.25">
      <c r="E570" s="6"/>
    </row>
    <row r="571" spans="5:5" ht="15.75" customHeight="1" x14ac:dyDescent="0.25">
      <c r="E571" s="6"/>
    </row>
    <row r="572" spans="5:5" ht="15.75" customHeight="1" x14ac:dyDescent="0.25">
      <c r="E572" s="6"/>
    </row>
    <row r="573" spans="5:5" ht="15.75" customHeight="1" x14ac:dyDescent="0.25">
      <c r="E573" s="6"/>
    </row>
    <row r="574" spans="5:5" ht="15.75" customHeight="1" x14ac:dyDescent="0.25">
      <c r="E574" s="6"/>
    </row>
    <row r="575" spans="5:5" ht="15.75" customHeight="1" x14ac:dyDescent="0.25">
      <c r="E575" s="6"/>
    </row>
    <row r="576" spans="5:5" ht="15.75" customHeight="1" x14ac:dyDescent="0.25">
      <c r="E576" s="6"/>
    </row>
    <row r="577" spans="5:5" ht="15.75" customHeight="1" x14ac:dyDescent="0.25">
      <c r="E577" s="6"/>
    </row>
    <row r="578" spans="5:5" ht="15.75" customHeight="1" x14ac:dyDescent="0.25">
      <c r="E578" s="6"/>
    </row>
    <row r="579" spans="5:5" ht="15.75" customHeight="1" x14ac:dyDescent="0.25">
      <c r="E579" s="6"/>
    </row>
    <row r="580" spans="5:5" ht="15.75" customHeight="1" x14ac:dyDescent="0.25">
      <c r="E580" s="6"/>
    </row>
    <row r="581" spans="5:5" ht="15.75" customHeight="1" x14ac:dyDescent="0.25">
      <c r="E581" s="6"/>
    </row>
    <row r="582" spans="5:5" ht="15.75" customHeight="1" x14ac:dyDescent="0.25">
      <c r="E582" s="6"/>
    </row>
    <row r="583" spans="5:5" ht="15.75" customHeight="1" x14ac:dyDescent="0.25">
      <c r="E583" s="6"/>
    </row>
    <row r="584" spans="5:5" ht="15.75" customHeight="1" x14ac:dyDescent="0.25">
      <c r="E584" s="6"/>
    </row>
    <row r="585" spans="5:5" ht="15.75" customHeight="1" x14ac:dyDescent="0.25">
      <c r="E585" s="6"/>
    </row>
    <row r="586" spans="5:5" ht="15.75" customHeight="1" x14ac:dyDescent="0.25">
      <c r="E586" s="6"/>
    </row>
    <row r="587" spans="5:5" ht="15.75" customHeight="1" x14ac:dyDescent="0.25">
      <c r="E587" s="6"/>
    </row>
    <row r="588" spans="5:5" ht="15.75" customHeight="1" x14ac:dyDescent="0.25">
      <c r="E588" s="6"/>
    </row>
    <row r="589" spans="5:5" ht="15.75" customHeight="1" x14ac:dyDescent="0.25">
      <c r="E589" s="6"/>
    </row>
    <row r="590" spans="5:5" ht="15.75" customHeight="1" x14ac:dyDescent="0.25">
      <c r="E590" s="6"/>
    </row>
    <row r="591" spans="5:5" ht="15.75" customHeight="1" x14ac:dyDescent="0.25">
      <c r="E591" s="6"/>
    </row>
    <row r="592" spans="5:5" ht="15.75" customHeight="1" x14ac:dyDescent="0.25">
      <c r="E592" s="6"/>
    </row>
    <row r="593" spans="5:5" ht="15.75" customHeight="1" x14ac:dyDescent="0.25">
      <c r="E593" s="6"/>
    </row>
    <row r="594" spans="5:5" ht="15.75" customHeight="1" x14ac:dyDescent="0.25">
      <c r="E594" s="6"/>
    </row>
    <row r="595" spans="5:5" ht="15.75" customHeight="1" x14ac:dyDescent="0.25">
      <c r="E595" s="6"/>
    </row>
    <row r="596" spans="5:5" ht="15.75" customHeight="1" x14ac:dyDescent="0.25">
      <c r="E596" s="6"/>
    </row>
    <row r="597" spans="5:5" ht="15.75" customHeight="1" x14ac:dyDescent="0.25">
      <c r="E597" s="6"/>
    </row>
    <row r="598" spans="5:5" ht="15.75" customHeight="1" x14ac:dyDescent="0.25">
      <c r="E598" s="6"/>
    </row>
    <row r="599" spans="5:5" ht="15.75" customHeight="1" x14ac:dyDescent="0.25">
      <c r="E599" s="6"/>
    </row>
    <row r="600" spans="5:5" ht="15.75" customHeight="1" x14ac:dyDescent="0.25">
      <c r="E600" s="6"/>
    </row>
    <row r="601" spans="5:5" ht="15.75" customHeight="1" x14ac:dyDescent="0.25">
      <c r="E601" s="6"/>
    </row>
    <row r="602" spans="5:5" ht="15.75" customHeight="1" x14ac:dyDescent="0.25">
      <c r="E602" s="6"/>
    </row>
    <row r="603" spans="5:5" ht="15.75" customHeight="1" x14ac:dyDescent="0.25">
      <c r="E603" s="6"/>
    </row>
    <row r="604" spans="5:5" ht="15.75" customHeight="1" x14ac:dyDescent="0.25">
      <c r="E604" s="6"/>
    </row>
    <row r="605" spans="5:5" ht="15.75" customHeight="1" x14ac:dyDescent="0.25">
      <c r="E605" s="6"/>
    </row>
    <row r="606" spans="5:5" ht="15.75" customHeight="1" x14ac:dyDescent="0.25">
      <c r="E606" s="6"/>
    </row>
    <row r="607" spans="5:5" ht="15.75" customHeight="1" x14ac:dyDescent="0.25">
      <c r="E607" s="6"/>
    </row>
    <row r="608" spans="5:5" ht="15.75" customHeight="1" x14ac:dyDescent="0.25">
      <c r="E608" s="6"/>
    </row>
    <row r="609" spans="5:5" ht="15.75" customHeight="1" x14ac:dyDescent="0.25">
      <c r="E609" s="6"/>
    </row>
    <row r="610" spans="5:5" ht="15.75" customHeight="1" x14ac:dyDescent="0.25">
      <c r="E610" s="6"/>
    </row>
    <row r="611" spans="5:5" ht="15.75" customHeight="1" x14ac:dyDescent="0.25">
      <c r="E611" s="6"/>
    </row>
    <row r="612" spans="5:5" ht="15.75" customHeight="1" x14ac:dyDescent="0.25">
      <c r="E612" s="6"/>
    </row>
    <row r="613" spans="5:5" ht="15.75" customHeight="1" x14ac:dyDescent="0.25">
      <c r="E613" s="6"/>
    </row>
    <row r="614" spans="5:5" ht="15.75" customHeight="1" x14ac:dyDescent="0.25">
      <c r="E614" s="6"/>
    </row>
    <row r="615" spans="5:5" ht="15.75" customHeight="1" x14ac:dyDescent="0.25">
      <c r="E615" s="6"/>
    </row>
    <row r="616" spans="5:5" ht="15.75" customHeight="1" x14ac:dyDescent="0.25">
      <c r="E616" s="6"/>
    </row>
    <row r="617" spans="5:5" ht="15.75" customHeight="1" x14ac:dyDescent="0.25">
      <c r="E617" s="6"/>
    </row>
    <row r="618" spans="5:5" ht="15.75" customHeight="1" x14ac:dyDescent="0.25">
      <c r="E618" s="6"/>
    </row>
    <row r="619" spans="5:5" ht="15.75" customHeight="1" x14ac:dyDescent="0.25">
      <c r="E619" s="6"/>
    </row>
    <row r="620" spans="5:5" ht="15.75" customHeight="1" x14ac:dyDescent="0.25">
      <c r="E620" s="6"/>
    </row>
    <row r="621" spans="5:5" ht="15.75" customHeight="1" x14ac:dyDescent="0.25">
      <c r="E621" s="6"/>
    </row>
    <row r="622" spans="5:5" ht="15.75" customHeight="1" x14ac:dyDescent="0.25">
      <c r="E622" s="6"/>
    </row>
    <row r="623" spans="5:5" ht="15.75" customHeight="1" x14ac:dyDescent="0.25">
      <c r="E623" s="6"/>
    </row>
    <row r="624" spans="5:5" ht="15.75" customHeight="1" x14ac:dyDescent="0.25">
      <c r="E624" s="6"/>
    </row>
    <row r="625" spans="5:5" ht="15.75" customHeight="1" x14ac:dyDescent="0.25">
      <c r="E625" s="6"/>
    </row>
    <row r="626" spans="5:5" ht="15.75" customHeight="1" x14ac:dyDescent="0.25">
      <c r="E626" s="6"/>
    </row>
    <row r="627" spans="5:5" ht="15.75" customHeight="1" x14ac:dyDescent="0.25">
      <c r="E627" s="6"/>
    </row>
    <row r="628" spans="5:5" ht="15.75" customHeight="1" x14ac:dyDescent="0.25">
      <c r="E628" s="6"/>
    </row>
    <row r="629" spans="5:5" ht="15.75" customHeight="1" x14ac:dyDescent="0.25">
      <c r="E629" s="6"/>
    </row>
    <row r="630" spans="5:5" ht="15.75" customHeight="1" x14ac:dyDescent="0.25">
      <c r="E630" s="6"/>
    </row>
    <row r="631" spans="5:5" ht="15.75" customHeight="1" x14ac:dyDescent="0.25">
      <c r="E631" s="6"/>
    </row>
    <row r="632" spans="5:5" ht="15.75" customHeight="1" x14ac:dyDescent="0.25">
      <c r="E632" s="6"/>
    </row>
    <row r="633" spans="5:5" ht="15.75" customHeight="1" x14ac:dyDescent="0.25">
      <c r="E633" s="6"/>
    </row>
    <row r="634" spans="5:5" ht="15.75" customHeight="1" x14ac:dyDescent="0.25">
      <c r="E634" s="6"/>
    </row>
    <row r="635" spans="5:5" ht="15.75" customHeight="1" x14ac:dyDescent="0.25">
      <c r="E635" s="6"/>
    </row>
    <row r="636" spans="5:5" ht="15.75" customHeight="1" x14ac:dyDescent="0.25">
      <c r="E636" s="6"/>
    </row>
    <row r="637" spans="5:5" ht="15.75" customHeight="1" x14ac:dyDescent="0.25">
      <c r="E637" s="6"/>
    </row>
    <row r="638" spans="5:5" ht="15.75" customHeight="1" x14ac:dyDescent="0.25">
      <c r="E638" s="6"/>
    </row>
    <row r="639" spans="5:5" ht="15.75" customHeight="1" x14ac:dyDescent="0.25">
      <c r="E639" s="6"/>
    </row>
    <row r="640" spans="5:5" ht="15.75" customHeight="1" x14ac:dyDescent="0.25">
      <c r="E640" s="6"/>
    </row>
    <row r="641" spans="5:5" ht="15.75" customHeight="1" x14ac:dyDescent="0.25">
      <c r="E641" s="6"/>
    </row>
    <row r="642" spans="5:5" ht="15.75" customHeight="1" x14ac:dyDescent="0.25">
      <c r="E642" s="6"/>
    </row>
    <row r="643" spans="5:5" ht="15.75" customHeight="1" x14ac:dyDescent="0.25">
      <c r="E643" s="6"/>
    </row>
    <row r="644" spans="5:5" ht="15.75" customHeight="1" x14ac:dyDescent="0.25">
      <c r="E644" s="6"/>
    </row>
    <row r="645" spans="5:5" ht="15.75" customHeight="1" x14ac:dyDescent="0.25">
      <c r="E645" s="6"/>
    </row>
    <row r="646" spans="5:5" ht="15.75" customHeight="1" x14ac:dyDescent="0.25">
      <c r="E646" s="6"/>
    </row>
    <row r="647" spans="5:5" ht="15.75" customHeight="1" x14ac:dyDescent="0.25">
      <c r="E647" s="6"/>
    </row>
    <row r="648" spans="5:5" ht="15.75" customHeight="1" x14ac:dyDescent="0.25">
      <c r="E648" s="6"/>
    </row>
    <row r="649" spans="5:5" ht="15.75" customHeight="1" x14ac:dyDescent="0.25">
      <c r="E649" s="6"/>
    </row>
    <row r="650" spans="5:5" ht="15.75" customHeight="1" x14ac:dyDescent="0.25">
      <c r="E650" s="6"/>
    </row>
    <row r="651" spans="5:5" ht="15.75" customHeight="1" x14ac:dyDescent="0.25">
      <c r="E651" s="6"/>
    </row>
    <row r="652" spans="5:5" ht="15.75" customHeight="1" x14ac:dyDescent="0.25">
      <c r="E652" s="6"/>
    </row>
    <row r="653" spans="5:5" ht="15.75" customHeight="1" x14ac:dyDescent="0.25">
      <c r="E653" s="6"/>
    </row>
    <row r="654" spans="5:5" ht="15.75" customHeight="1" x14ac:dyDescent="0.25">
      <c r="E654" s="6"/>
    </row>
    <row r="655" spans="5:5" ht="15.75" customHeight="1" x14ac:dyDescent="0.25">
      <c r="E655" s="6"/>
    </row>
    <row r="656" spans="5:5" ht="15.75" customHeight="1" x14ac:dyDescent="0.25">
      <c r="E656" s="6"/>
    </row>
    <row r="657" spans="5:5" ht="15.75" customHeight="1" x14ac:dyDescent="0.25">
      <c r="E657" s="6"/>
    </row>
    <row r="658" spans="5:5" ht="15.75" customHeight="1" x14ac:dyDescent="0.25">
      <c r="E658" s="6"/>
    </row>
    <row r="659" spans="5:5" ht="15.75" customHeight="1" x14ac:dyDescent="0.25">
      <c r="E659" s="6"/>
    </row>
    <row r="660" spans="5:5" ht="15.75" customHeight="1" x14ac:dyDescent="0.25">
      <c r="E660" s="6"/>
    </row>
    <row r="661" spans="5:5" ht="15.75" customHeight="1" x14ac:dyDescent="0.25">
      <c r="E661" s="6"/>
    </row>
    <row r="662" spans="5:5" ht="15.75" customHeight="1" x14ac:dyDescent="0.25">
      <c r="E662" s="6"/>
    </row>
    <row r="663" spans="5:5" ht="15.75" customHeight="1" x14ac:dyDescent="0.25">
      <c r="E663" s="6"/>
    </row>
    <row r="664" spans="5:5" ht="15.75" customHeight="1" x14ac:dyDescent="0.25">
      <c r="E664" s="6"/>
    </row>
    <row r="665" spans="5:5" ht="15.75" customHeight="1" x14ac:dyDescent="0.25">
      <c r="E665" s="6"/>
    </row>
    <row r="666" spans="5:5" ht="15.75" customHeight="1" x14ac:dyDescent="0.25">
      <c r="E666" s="6"/>
    </row>
    <row r="667" spans="5:5" ht="15.75" customHeight="1" x14ac:dyDescent="0.25">
      <c r="E667" s="6"/>
    </row>
    <row r="668" spans="5:5" ht="15.75" customHeight="1" x14ac:dyDescent="0.25">
      <c r="E668" s="6"/>
    </row>
    <row r="669" spans="5:5" ht="15.75" customHeight="1" x14ac:dyDescent="0.25">
      <c r="E669" s="6"/>
    </row>
    <row r="670" spans="5:5" ht="15.75" customHeight="1" x14ac:dyDescent="0.25">
      <c r="E670" s="6"/>
    </row>
    <row r="671" spans="5:5" ht="15.75" customHeight="1" x14ac:dyDescent="0.25">
      <c r="E671" s="6"/>
    </row>
    <row r="672" spans="5:5" ht="15.75" customHeight="1" x14ac:dyDescent="0.25">
      <c r="E672" s="6"/>
    </row>
    <row r="673" spans="5:5" ht="15.75" customHeight="1" x14ac:dyDescent="0.25">
      <c r="E673" s="6"/>
    </row>
    <row r="674" spans="5:5" ht="15.75" customHeight="1" x14ac:dyDescent="0.25">
      <c r="E674" s="6"/>
    </row>
    <row r="675" spans="5:5" ht="15.75" customHeight="1" x14ac:dyDescent="0.25">
      <c r="E675" s="6"/>
    </row>
    <row r="676" spans="5:5" ht="15.75" customHeight="1" x14ac:dyDescent="0.25">
      <c r="E676" s="6"/>
    </row>
    <row r="677" spans="5:5" ht="15.75" customHeight="1" x14ac:dyDescent="0.25">
      <c r="E677" s="6"/>
    </row>
    <row r="678" spans="5:5" ht="15.75" customHeight="1" x14ac:dyDescent="0.25">
      <c r="E678" s="6"/>
    </row>
    <row r="679" spans="5:5" ht="15.75" customHeight="1" x14ac:dyDescent="0.25">
      <c r="E679" s="6"/>
    </row>
    <row r="680" spans="5:5" ht="15.75" customHeight="1" x14ac:dyDescent="0.25">
      <c r="E680" s="6"/>
    </row>
    <row r="681" spans="5:5" ht="15.75" customHeight="1" x14ac:dyDescent="0.25">
      <c r="E681" s="6"/>
    </row>
    <row r="682" spans="5:5" ht="15.75" customHeight="1" x14ac:dyDescent="0.25">
      <c r="E682" s="6"/>
    </row>
    <row r="683" spans="5:5" ht="15.75" customHeight="1" x14ac:dyDescent="0.25">
      <c r="E683" s="6"/>
    </row>
    <row r="684" spans="5:5" ht="15.75" customHeight="1" x14ac:dyDescent="0.25">
      <c r="E684" s="6"/>
    </row>
    <row r="685" spans="5:5" ht="15.75" customHeight="1" x14ac:dyDescent="0.25">
      <c r="E685" s="6"/>
    </row>
    <row r="686" spans="5:5" ht="15.75" customHeight="1" x14ac:dyDescent="0.25">
      <c r="E686" s="6"/>
    </row>
    <row r="687" spans="5:5" ht="15.75" customHeight="1" x14ac:dyDescent="0.25">
      <c r="E687" s="6"/>
    </row>
    <row r="688" spans="5:5" ht="15.75" customHeight="1" x14ac:dyDescent="0.25">
      <c r="E688" s="6"/>
    </row>
    <row r="689" spans="5:5" ht="15.75" customHeight="1" x14ac:dyDescent="0.25">
      <c r="E689" s="6"/>
    </row>
    <row r="690" spans="5:5" ht="15.75" customHeight="1" x14ac:dyDescent="0.25">
      <c r="E690" s="6"/>
    </row>
    <row r="691" spans="5:5" ht="15.75" customHeight="1" x14ac:dyDescent="0.25">
      <c r="E691" s="6"/>
    </row>
    <row r="692" spans="5:5" ht="15.75" customHeight="1" x14ac:dyDescent="0.25">
      <c r="E692" s="6"/>
    </row>
    <row r="693" spans="5:5" ht="15.75" customHeight="1" x14ac:dyDescent="0.25">
      <c r="E693" s="6"/>
    </row>
    <row r="694" spans="5:5" ht="15.75" customHeight="1" x14ac:dyDescent="0.25">
      <c r="E694" s="6"/>
    </row>
    <row r="695" spans="5:5" ht="15.75" customHeight="1" x14ac:dyDescent="0.25">
      <c r="E695" s="6"/>
    </row>
    <row r="696" spans="5:5" ht="15.75" customHeight="1" x14ac:dyDescent="0.25">
      <c r="E696" s="6"/>
    </row>
    <row r="697" spans="5:5" ht="15.75" customHeight="1" x14ac:dyDescent="0.25">
      <c r="E697" s="6"/>
    </row>
    <row r="698" spans="5:5" ht="15.75" customHeight="1" x14ac:dyDescent="0.25">
      <c r="E698" s="6"/>
    </row>
    <row r="699" spans="5:5" ht="15.75" customHeight="1" x14ac:dyDescent="0.25">
      <c r="E699" s="6"/>
    </row>
    <row r="700" spans="5:5" ht="15.75" customHeight="1" x14ac:dyDescent="0.25">
      <c r="E700" s="6"/>
    </row>
    <row r="701" spans="5:5" ht="15.75" customHeight="1" x14ac:dyDescent="0.25">
      <c r="E701" s="6"/>
    </row>
    <row r="702" spans="5:5" ht="15.75" customHeight="1" x14ac:dyDescent="0.25">
      <c r="E702" s="6"/>
    </row>
    <row r="703" spans="5:5" ht="15.75" customHeight="1" x14ac:dyDescent="0.25">
      <c r="E703" s="6"/>
    </row>
    <row r="704" spans="5:5" ht="15.75" customHeight="1" x14ac:dyDescent="0.25">
      <c r="E704" s="6"/>
    </row>
    <row r="705" spans="5:5" ht="15.75" customHeight="1" x14ac:dyDescent="0.25">
      <c r="E705" s="6"/>
    </row>
    <row r="706" spans="5:5" ht="15.75" customHeight="1" x14ac:dyDescent="0.25">
      <c r="E706" s="6"/>
    </row>
    <row r="707" spans="5:5" ht="15.75" customHeight="1" x14ac:dyDescent="0.25">
      <c r="E707" s="6"/>
    </row>
    <row r="708" spans="5:5" ht="15.75" customHeight="1" x14ac:dyDescent="0.25">
      <c r="E708" s="6"/>
    </row>
    <row r="709" spans="5:5" ht="15.75" customHeight="1" x14ac:dyDescent="0.25">
      <c r="E709" s="6"/>
    </row>
    <row r="710" spans="5:5" ht="15.75" customHeight="1" x14ac:dyDescent="0.25">
      <c r="E710" s="6"/>
    </row>
    <row r="711" spans="5:5" ht="15.75" customHeight="1" x14ac:dyDescent="0.25">
      <c r="E711" s="6"/>
    </row>
    <row r="712" spans="5:5" ht="15.75" customHeight="1" x14ac:dyDescent="0.25">
      <c r="E712" s="6"/>
    </row>
    <row r="713" spans="5:5" ht="15.75" customHeight="1" x14ac:dyDescent="0.25">
      <c r="E713" s="6"/>
    </row>
    <row r="714" spans="5:5" ht="15.75" customHeight="1" x14ac:dyDescent="0.25">
      <c r="E714" s="6"/>
    </row>
    <row r="715" spans="5:5" ht="15.75" customHeight="1" x14ac:dyDescent="0.25">
      <c r="E715" s="6"/>
    </row>
    <row r="716" spans="5:5" ht="15.75" customHeight="1" x14ac:dyDescent="0.25">
      <c r="E716" s="6"/>
    </row>
    <row r="717" spans="5:5" ht="15.75" customHeight="1" x14ac:dyDescent="0.25">
      <c r="E717" s="6"/>
    </row>
    <row r="718" spans="5:5" ht="15.75" customHeight="1" x14ac:dyDescent="0.25">
      <c r="E718" s="6"/>
    </row>
    <row r="719" spans="5:5" ht="15.75" customHeight="1" x14ac:dyDescent="0.25">
      <c r="E719" s="6"/>
    </row>
    <row r="720" spans="5:5" ht="15.75" customHeight="1" x14ac:dyDescent="0.25">
      <c r="E720" s="6"/>
    </row>
    <row r="721" spans="5:5" ht="15.75" customHeight="1" x14ac:dyDescent="0.25">
      <c r="E721" s="6"/>
    </row>
    <row r="722" spans="5:5" ht="15.75" customHeight="1" x14ac:dyDescent="0.25">
      <c r="E722" s="6"/>
    </row>
    <row r="723" spans="5:5" ht="15.75" customHeight="1" x14ac:dyDescent="0.25">
      <c r="E723" s="6"/>
    </row>
    <row r="724" spans="5:5" ht="15.75" customHeight="1" x14ac:dyDescent="0.25">
      <c r="E724" s="6"/>
    </row>
    <row r="725" spans="5:5" ht="15.75" customHeight="1" x14ac:dyDescent="0.25">
      <c r="E725" s="6"/>
    </row>
    <row r="726" spans="5:5" ht="15.75" customHeight="1" x14ac:dyDescent="0.25">
      <c r="E726" s="6"/>
    </row>
    <row r="727" spans="5:5" ht="15.75" customHeight="1" x14ac:dyDescent="0.25">
      <c r="E727" s="6"/>
    </row>
    <row r="728" spans="5:5" ht="15.75" customHeight="1" x14ac:dyDescent="0.25">
      <c r="E728" s="6"/>
    </row>
    <row r="729" spans="5:5" ht="15.75" customHeight="1" x14ac:dyDescent="0.25">
      <c r="E729" s="6"/>
    </row>
    <row r="730" spans="5:5" ht="15.75" customHeight="1" x14ac:dyDescent="0.25">
      <c r="E730" s="6"/>
    </row>
    <row r="731" spans="5:5" ht="15.75" customHeight="1" x14ac:dyDescent="0.25">
      <c r="E731" s="6"/>
    </row>
    <row r="732" spans="5:5" ht="15.75" customHeight="1" x14ac:dyDescent="0.25">
      <c r="E732" s="6"/>
    </row>
    <row r="733" spans="5:5" ht="15.75" customHeight="1" x14ac:dyDescent="0.25">
      <c r="E733" s="6"/>
    </row>
    <row r="734" spans="5:5" ht="15.75" customHeight="1" x14ac:dyDescent="0.25">
      <c r="E734" s="6"/>
    </row>
    <row r="735" spans="5:5" ht="15.75" customHeight="1" x14ac:dyDescent="0.25">
      <c r="E735" s="6"/>
    </row>
    <row r="736" spans="5:5" ht="15.75" customHeight="1" x14ac:dyDescent="0.25">
      <c r="E736" s="6"/>
    </row>
    <row r="737" spans="5:5" ht="15.75" customHeight="1" x14ac:dyDescent="0.25">
      <c r="E737" s="6"/>
    </row>
    <row r="738" spans="5:5" ht="15.75" customHeight="1" x14ac:dyDescent="0.25">
      <c r="E738" s="6"/>
    </row>
    <row r="739" spans="5:5" ht="15.75" customHeight="1" x14ac:dyDescent="0.25">
      <c r="E739" s="6"/>
    </row>
    <row r="740" spans="5:5" ht="15.75" customHeight="1" x14ac:dyDescent="0.25">
      <c r="E740" s="6"/>
    </row>
    <row r="741" spans="5:5" ht="15.75" customHeight="1" x14ac:dyDescent="0.25">
      <c r="E741" s="6"/>
    </row>
    <row r="742" spans="5:5" ht="15.75" customHeight="1" x14ac:dyDescent="0.25">
      <c r="E742" s="6"/>
    </row>
    <row r="743" spans="5:5" ht="15.75" customHeight="1" x14ac:dyDescent="0.25">
      <c r="E743" s="6"/>
    </row>
    <row r="744" spans="5:5" ht="15.75" customHeight="1" x14ac:dyDescent="0.25">
      <c r="E744" s="6"/>
    </row>
    <row r="745" spans="5:5" ht="15.75" customHeight="1" x14ac:dyDescent="0.25">
      <c r="E745" s="6"/>
    </row>
    <row r="746" spans="5:5" ht="15.75" customHeight="1" x14ac:dyDescent="0.25">
      <c r="E746" s="6"/>
    </row>
    <row r="747" spans="5:5" ht="15.75" customHeight="1" x14ac:dyDescent="0.25">
      <c r="E747" s="6"/>
    </row>
    <row r="748" spans="5:5" ht="15.75" customHeight="1" x14ac:dyDescent="0.25">
      <c r="E748" s="6"/>
    </row>
    <row r="749" spans="5:5" ht="15.75" customHeight="1" x14ac:dyDescent="0.25">
      <c r="E749" s="6"/>
    </row>
    <row r="750" spans="5:5" ht="15.75" customHeight="1" x14ac:dyDescent="0.25">
      <c r="E750" s="6"/>
    </row>
    <row r="751" spans="5:5" ht="15.75" customHeight="1" x14ac:dyDescent="0.25">
      <c r="E751" s="6"/>
    </row>
    <row r="752" spans="5:5" ht="15.75" customHeight="1" x14ac:dyDescent="0.25">
      <c r="E752" s="6"/>
    </row>
    <row r="753" spans="5:5" ht="15.75" customHeight="1" x14ac:dyDescent="0.25">
      <c r="E753" s="6"/>
    </row>
    <row r="754" spans="5:5" ht="15.75" customHeight="1" x14ac:dyDescent="0.25">
      <c r="E754" s="6"/>
    </row>
    <row r="755" spans="5:5" ht="15.75" customHeight="1" x14ac:dyDescent="0.25">
      <c r="E755" s="6"/>
    </row>
    <row r="756" spans="5:5" ht="15.75" customHeight="1" x14ac:dyDescent="0.25">
      <c r="E756" s="6"/>
    </row>
    <row r="757" spans="5:5" ht="15.75" customHeight="1" x14ac:dyDescent="0.25">
      <c r="E757" s="6"/>
    </row>
    <row r="758" spans="5:5" ht="15.75" customHeight="1" x14ac:dyDescent="0.25">
      <c r="E758" s="6"/>
    </row>
    <row r="759" spans="5:5" ht="15.75" customHeight="1" x14ac:dyDescent="0.25">
      <c r="E759" s="6"/>
    </row>
    <row r="760" spans="5:5" ht="15.75" customHeight="1" x14ac:dyDescent="0.25">
      <c r="E760" s="6"/>
    </row>
    <row r="761" spans="5:5" ht="15.75" customHeight="1" x14ac:dyDescent="0.25">
      <c r="E761" s="6"/>
    </row>
    <row r="762" spans="5:5" ht="15.75" customHeight="1" x14ac:dyDescent="0.25">
      <c r="E762" s="6"/>
    </row>
    <row r="763" spans="5:5" ht="15.75" customHeight="1" x14ac:dyDescent="0.25">
      <c r="E763" s="6"/>
    </row>
    <row r="764" spans="5:5" ht="15.75" customHeight="1" x14ac:dyDescent="0.25">
      <c r="E764" s="6"/>
    </row>
    <row r="765" spans="5:5" ht="15.75" customHeight="1" x14ac:dyDescent="0.25">
      <c r="E765" s="6"/>
    </row>
    <row r="766" spans="5:5" ht="15.75" customHeight="1" x14ac:dyDescent="0.25">
      <c r="E766" s="6"/>
    </row>
    <row r="767" spans="5:5" ht="15.75" customHeight="1" x14ac:dyDescent="0.25">
      <c r="E767" s="6"/>
    </row>
    <row r="768" spans="5:5" ht="15.75" customHeight="1" x14ac:dyDescent="0.25">
      <c r="E768" s="6"/>
    </row>
    <row r="769" spans="5:5" ht="15.75" customHeight="1" x14ac:dyDescent="0.25">
      <c r="E769" s="6"/>
    </row>
    <row r="770" spans="5:5" ht="15.75" customHeight="1" x14ac:dyDescent="0.25">
      <c r="E770" s="6"/>
    </row>
    <row r="771" spans="5:5" ht="15.75" customHeight="1" x14ac:dyDescent="0.25">
      <c r="E771" s="6"/>
    </row>
    <row r="772" spans="5:5" ht="15.75" customHeight="1" x14ac:dyDescent="0.25">
      <c r="E772" s="6"/>
    </row>
    <row r="773" spans="5:5" ht="15.75" customHeight="1" x14ac:dyDescent="0.25">
      <c r="E773" s="6"/>
    </row>
    <row r="774" spans="5:5" ht="15.75" customHeight="1" x14ac:dyDescent="0.25">
      <c r="E774" s="6"/>
    </row>
    <row r="775" spans="5:5" ht="15.75" customHeight="1" x14ac:dyDescent="0.25">
      <c r="E775" s="6"/>
    </row>
    <row r="776" spans="5:5" ht="15.75" customHeight="1" x14ac:dyDescent="0.25">
      <c r="E776" s="6"/>
    </row>
    <row r="777" spans="5:5" ht="15.75" customHeight="1" x14ac:dyDescent="0.25">
      <c r="E777" s="6"/>
    </row>
    <row r="778" spans="5:5" ht="15.75" customHeight="1" x14ac:dyDescent="0.25">
      <c r="E778" s="6"/>
    </row>
    <row r="779" spans="5:5" ht="15.75" customHeight="1" x14ac:dyDescent="0.25">
      <c r="E779" s="6"/>
    </row>
    <row r="780" spans="5:5" ht="15.75" customHeight="1" x14ac:dyDescent="0.25">
      <c r="E780" s="6"/>
    </row>
    <row r="781" spans="5:5" ht="15.75" customHeight="1" x14ac:dyDescent="0.25">
      <c r="E781" s="6"/>
    </row>
    <row r="782" spans="5:5" ht="15.75" customHeight="1" x14ac:dyDescent="0.25">
      <c r="E782" s="6"/>
    </row>
    <row r="783" spans="5:5" ht="15.75" customHeight="1" x14ac:dyDescent="0.25">
      <c r="E783" s="6"/>
    </row>
    <row r="784" spans="5:5" ht="15.75" customHeight="1" x14ac:dyDescent="0.25">
      <c r="E784" s="6"/>
    </row>
    <row r="785" spans="5:5" ht="15.75" customHeight="1" x14ac:dyDescent="0.25">
      <c r="E785" s="6"/>
    </row>
    <row r="786" spans="5:5" ht="15.75" customHeight="1" x14ac:dyDescent="0.25">
      <c r="E786" s="6"/>
    </row>
    <row r="787" spans="5:5" ht="15.75" customHeight="1" x14ac:dyDescent="0.25">
      <c r="E787" s="6"/>
    </row>
    <row r="788" spans="5:5" ht="15.75" customHeight="1" x14ac:dyDescent="0.25">
      <c r="E788" s="6"/>
    </row>
    <row r="789" spans="5:5" ht="15.75" customHeight="1" x14ac:dyDescent="0.25">
      <c r="E789" s="6"/>
    </row>
    <row r="790" spans="5:5" ht="15.75" customHeight="1" x14ac:dyDescent="0.25">
      <c r="E790" s="6"/>
    </row>
    <row r="791" spans="5:5" ht="15.75" customHeight="1" x14ac:dyDescent="0.25">
      <c r="E791" s="6"/>
    </row>
    <row r="792" spans="5:5" ht="15.75" customHeight="1" x14ac:dyDescent="0.25">
      <c r="E792" s="6"/>
    </row>
    <row r="793" spans="5:5" ht="15.75" customHeight="1" x14ac:dyDescent="0.25">
      <c r="E793" s="6"/>
    </row>
    <row r="794" spans="5:5" ht="15.75" customHeight="1" x14ac:dyDescent="0.25">
      <c r="E794" s="6"/>
    </row>
    <row r="795" spans="5:5" ht="15.75" customHeight="1" x14ac:dyDescent="0.25">
      <c r="E795" s="6"/>
    </row>
    <row r="796" spans="5:5" ht="15.75" customHeight="1" x14ac:dyDescent="0.25">
      <c r="E796" s="6"/>
    </row>
    <row r="797" spans="5:5" ht="15.75" customHeight="1" x14ac:dyDescent="0.25">
      <c r="E797" s="6"/>
    </row>
    <row r="798" spans="5:5" ht="15.75" customHeight="1" x14ac:dyDescent="0.25">
      <c r="E798" s="6"/>
    </row>
    <row r="799" spans="5:5" ht="15.75" customHeight="1" x14ac:dyDescent="0.25">
      <c r="E799" s="6"/>
    </row>
    <row r="800" spans="5:5" ht="15.75" customHeight="1" x14ac:dyDescent="0.25">
      <c r="E800" s="6"/>
    </row>
    <row r="801" spans="5:5" ht="15.75" customHeight="1" x14ac:dyDescent="0.25">
      <c r="E801" s="6"/>
    </row>
    <row r="802" spans="5:5" ht="15.75" customHeight="1" x14ac:dyDescent="0.25">
      <c r="E802" s="6"/>
    </row>
    <row r="803" spans="5:5" ht="15.75" customHeight="1" x14ac:dyDescent="0.25">
      <c r="E803" s="6"/>
    </row>
    <row r="804" spans="5:5" ht="15.75" customHeight="1" x14ac:dyDescent="0.25">
      <c r="E804" s="6"/>
    </row>
    <row r="805" spans="5:5" ht="15.75" customHeight="1" x14ac:dyDescent="0.25">
      <c r="E805" s="6"/>
    </row>
    <row r="806" spans="5:5" ht="15.75" customHeight="1" x14ac:dyDescent="0.25">
      <c r="E806" s="6"/>
    </row>
    <row r="807" spans="5:5" ht="15.75" customHeight="1" x14ac:dyDescent="0.25">
      <c r="E807" s="6"/>
    </row>
    <row r="808" spans="5:5" ht="15.75" customHeight="1" x14ac:dyDescent="0.25">
      <c r="E808" s="6"/>
    </row>
    <row r="809" spans="5:5" ht="15.75" customHeight="1" x14ac:dyDescent="0.25">
      <c r="E809" s="6"/>
    </row>
    <row r="810" spans="5:5" ht="15.75" customHeight="1" x14ac:dyDescent="0.25">
      <c r="E810" s="6"/>
    </row>
    <row r="811" spans="5:5" ht="15.75" customHeight="1" x14ac:dyDescent="0.25">
      <c r="E811" s="6"/>
    </row>
    <row r="812" spans="5:5" ht="15.75" customHeight="1" x14ac:dyDescent="0.25">
      <c r="E812" s="6"/>
    </row>
    <row r="813" spans="5:5" ht="15.75" customHeight="1" x14ac:dyDescent="0.25">
      <c r="E813" s="6"/>
    </row>
    <row r="814" spans="5:5" ht="15.75" customHeight="1" x14ac:dyDescent="0.25">
      <c r="E814" s="6"/>
    </row>
    <row r="815" spans="5:5" ht="15.75" customHeight="1" x14ac:dyDescent="0.25">
      <c r="E815" s="6"/>
    </row>
    <row r="816" spans="5:5" ht="15.75" customHeight="1" x14ac:dyDescent="0.25">
      <c r="E816" s="6"/>
    </row>
    <row r="817" spans="5:5" ht="15.75" customHeight="1" x14ac:dyDescent="0.25">
      <c r="E817" s="6"/>
    </row>
    <row r="818" spans="5:5" ht="15.75" customHeight="1" x14ac:dyDescent="0.25">
      <c r="E818" s="6"/>
    </row>
    <row r="819" spans="5:5" ht="15.75" customHeight="1" x14ac:dyDescent="0.25">
      <c r="E819" s="6"/>
    </row>
    <row r="820" spans="5:5" ht="15.75" customHeight="1" x14ac:dyDescent="0.25">
      <c r="E820" s="6"/>
    </row>
    <row r="821" spans="5:5" ht="15.75" customHeight="1" x14ac:dyDescent="0.25">
      <c r="E821" s="6"/>
    </row>
    <row r="822" spans="5:5" ht="15.75" customHeight="1" x14ac:dyDescent="0.25">
      <c r="E822" s="6"/>
    </row>
    <row r="823" spans="5:5" ht="15.75" customHeight="1" x14ac:dyDescent="0.25">
      <c r="E823" s="6"/>
    </row>
    <row r="824" spans="5:5" ht="15.75" customHeight="1" x14ac:dyDescent="0.25">
      <c r="E824" s="6"/>
    </row>
    <row r="825" spans="5:5" ht="15.75" customHeight="1" x14ac:dyDescent="0.25">
      <c r="E825" s="6"/>
    </row>
    <row r="826" spans="5:5" ht="15.75" customHeight="1" x14ac:dyDescent="0.25">
      <c r="E826" s="6"/>
    </row>
    <row r="827" spans="5:5" ht="15.75" customHeight="1" x14ac:dyDescent="0.25">
      <c r="E827" s="6"/>
    </row>
    <row r="828" spans="5:5" ht="15.75" customHeight="1" x14ac:dyDescent="0.25">
      <c r="E828" s="6"/>
    </row>
    <row r="829" spans="5:5" ht="15.75" customHeight="1" x14ac:dyDescent="0.25">
      <c r="E829" s="6"/>
    </row>
    <row r="830" spans="5:5" ht="15.75" customHeight="1" x14ac:dyDescent="0.25">
      <c r="E830" s="6"/>
    </row>
    <row r="831" spans="5:5" ht="15.75" customHeight="1" x14ac:dyDescent="0.25">
      <c r="E831" s="6"/>
    </row>
    <row r="832" spans="5:5" ht="15.75" customHeight="1" x14ac:dyDescent="0.25">
      <c r="E832" s="6"/>
    </row>
    <row r="833" spans="5:5" ht="15.75" customHeight="1" x14ac:dyDescent="0.25">
      <c r="E833" s="6"/>
    </row>
    <row r="834" spans="5:5" ht="15.75" customHeight="1" x14ac:dyDescent="0.25">
      <c r="E834" s="6"/>
    </row>
    <row r="835" spans="5:5" ht="15.75" customHeight="1" x14ac:dyDescent="0.25">
      <c r="E835" s="6"/>
    </row>
    <row r="836" spans="5:5" ht="15.75" customHeight="1" x14ac:dyDescent="0.25">
      <c r="E836" s="6"/>
    </row>
    <row r="837" spans="5:5" ht="15.75" customHeight="1" x14ac:dyDescent="0.25">
      <c r="E837" s="6"/>
    </row>
    <row r="838" spans="5:5" ht="15.75" customHeight="1" x14ac:dyDescent="0.25">
      <c r="E838" s="6"/>
    </row>
    <row r="839" spans="5:5" ht="15.75" customHeight="1" x14ac:dyDescent="0.25">
      <c r="E839" s="6"/>
    </row>
    <row r="840" spans="5:5" ht="15.75" customHeight="1" x14ac:dyDescent="0.25">
      <c r="E840" s="6"/>
    </row>
    <row r="841" spans="5:5" ht="15.75" customHeight="1" x14ac:dyDescent="0.25">
      <c r="E841" s="6"/>
    </row>
    <row r="842" spans="5:5" ht="15.75" customHeight="1" x14ac:dyDescent="0.25">
      <c r="E842" s="6"/>
    </row>
    <row r="843" spans="5:5" ht="15.75" customHeight="1" x14ac:dyDescent="0.25">
      <c r="E843" s="6"/>
    </row>
    <row r="844" spans="5:5" ht="15.75" customHeight="1" x14ac:dyDescent="0.25">
      <c r="E844" s="6"/>
    </row>
    <row r="845" spans="5:5" ht="15.75" customHeight="1" x14ac:dyDescent="0.25">
      <c r="E845" s="6"/>
    </row>
    <row r="846" spans="5:5" ht="15.75" customHeight="1" x14ac:dyDescent="0.25">
      <c r="E846" s="6"/>
    </row>
    <row r="847" spans="5:5" ht="15.75" customHeight="1" x14ac:dyDescent="0.25">
      <c r="E847" s="6"/>
    </row>
    <row r="848" spans="5:5" ht="15.75" customHeight="1" x14ac:dyDescent="0.25">
      <c r="E848" s="6"/>
    </row>
    <row r="849" spans="5:5" ht="15.75" customHeight="1" x14ac:dyDescent="0.25">
      <c r="E849" s="6"/>
    </row>
    <row r="850" spans="5:5" ht="15.75" customHeight="1" x14ac:dyDescent="0.25">
      <c r="E850" s="6"/>
    </row>
    <row r="851" spans="5:5" ht="15.75" customHeight="1" x14ac:dyDescent="0.25">
      <c r="E851" s="6"/>
    </row>
    <row r="852" spans="5:5" ht="15.75" customHeight="1" x14ac:dyDescent="0.25">
      <c r="E852" s="6"/>
    </row>
    <row r="853" spans="5:5" ht="15.75" customHeight="1" x14ac:dyDescent="0.25">
      <c r="E853" s="6"/>
    </row>
    <row r="854" spans="5:5" ht="15.75" customHeight="1" x14ac:dyDescent="0.25">
      <c r="E854" s="6"/>
    </row>
    <row r="855" spans="5:5" ht="15.75" customHeight="1" x14ac:dyDescent="0.25">
      <c r="E855" s="6"/>
    </row>
    <row r="856" spans="5:5" ht="15.75" customHeight="1" x14ac:dyDescent="0.25">
      <c r="E856" s="6"/>
    </row>
    <row r="857" spans="5:5" ht="15.75" customHeight="1" x14ac:dyDescent="0.25">
      <c r="E857" s="6"/>
    </row>
    <row r="858" spans="5:5" ht="15.75" customHeight="1" x14ac:dyDescent="0.25">
      <c r="E858" s="6"/>
    </row>
    <row r="859" spans="5:5" ht="15.75" customHeight="1" x14ac:dyDescent="0.25">
      <c r="E859" s="6"/>
    </row>
    <row r="860" spans="5:5" ht="15.75" customHeight="1" x14ac:dyDescent="0.25">
      <c r="E860" s="6"/>
    </row>
    <row r="861" spans="5:5" ht="15.75" customHeight="1" x14ac:dyDescent="0.25">
      <c r="E861" s="6"/>
    </row>
    <row r="862" spans="5:5" ht="15.75" customHeight="1" x14ac:dyDescent="0.25">
      <c r="E862" s="6"/>
    </row>
    <row r="863" spans="5:5" ht="15.75" customHeight="1" x14ac:dyDescent="0.25">
      <c r="E863" s="6"/>
    </row>
    <row r="864" spans="5:5" ht="15.75" customHeight="1" x14ac:dyDescent="0.25">
      <c r="E864" s="6"/>
    </row>
    <row r="865" spans="5:5" ht="15.75" customHeight="1" x14ac:dyDescent="0.25">
      <c r="E865" s="6"/>
    </row>
    <row r="866" spans="5:5" ht="15.75" customHeight="1" x14ac:dyDescent="0.25">
      <c r="E866" s="6"/>
    </row>
    <row r="867" spans="5:5" ht="15.75" customHeight="1" x14ac:dyDescent="0.25">
      <c r="E867" s="6"/>
    </row>
    <row r="868" spans="5:5" ht="15.75" customHeight="1" x14ac:dyDescent="0.25">
      <c r="E868" s="6"/>
    </row>
    <row r="869" spans="5:5" ht="15.75" customHeight="1" x14ac:dyDescent="0.25">
      <c r="E869" s="6"/>
    </row>
    <row r="870" spans="5:5" ht="15.75" customHeight="1" x14ac:dyDescent="0.25">
      <c r="E870" s="6"/>
    </row>
    <row r="871" spans="5:5" ht="15.75" customHeight="1" x14ac:dyDescent="0.25">
      <c r="E871" s="6"/>
    </row>
    <row r="872" spans="5:5" ht="15.75" customHeight="1" x14ac:dyDescent="0.25">
      <c r="E872" s="6"/>
    </row>
    <row r="873" spans="5:5" ht="15.75" customHeight="1" x14ac:dyDescent="0.25">
      <c r="E873" s="6"/>
    </row>
    <row r="874" spans="5:5" ht="15.75" customHeight="1" x14ac:dyDescent="0.25">
      <c r="E874" s="6"/>
    </row>
    <row r="875" spans="5:5" ht="15.75" customHeight="1" x14ac:dyDescent="0.25">
      <c r="E875" s="6"/>
    </row>
    <row r="876" spans="5:5" ht="15.75" customHeight="1" x14ac:dyDescent="0.25">
      <c r="E876" s="6"/>
    </row>
    <row r="877" spans="5:5" ht="15.75" customHeight="1" x14ac:dyDescent="0.25">
      <c r="E877" s="6"/>
    </row>
    <row r="878" spans="5:5" ht="15.75" customHeight="1" x14ac:dyDescent="0.25">
      <c r="E878" s="6"/>
    </row>
    <row r="879" spans="5:5" ht="15.75" customHeight="1" x14ac:dyDescent="0.25">
      <c r="E879" s="6"/>
    </row>
    <row r="880" spans="5:5" ht="15.75" customHeight="1" x14ac:dyDescent="0.25">
      <c r="E880" s="6"/>
    </row>
    <row r="881" spans="5:5" ht="15.75" customHeight="1" x14ac:dyDescent="0.25">
      <c r="E881" s="6"/>
    </row>
    <row r="882" spans="5:5" ht="15.75" customHeight="1" x14ac:dyDescent="0.25">
      <c r="E882" s="6"/>
    </row>
    <row r="883" spans="5:5" ht="15.75" customHeight="1" x14ac:dyDescent="0.25">
      <c r="E883" s="6"/>
    </row>
    <row r="884" spans="5:5" ht="15.75" customHeight="1" x14ac:dyDescent="0.25">
      <c r="E884" s="6"/>
    </row>
    <row r="885" spans="5:5" ht="15.75" customHeight="1" x14ac:dyDescent="0.25">
      <c r="E885" s="6"/>
    </row>
    <row r="886" spans="5:5" ht="15.75" customHeight="1" x14ac:dyDescent="0.25">
      <c r="E886" s="6"/>
    </row>
    <row r="887" spans="5:5" ht="15.75" customHeight="1" x14ac:dyDescent="0.25">
      <c r="E887" s="6"/>
    </row>
    <row r="888" spans="5:5" ht="15.75" customHeight="1" x14ac:dyDescent="0.25">
      <c r="E888" s="6"/>
    </row>
    <row r="889" spans="5:5" ht="15.75" customHeight="1" x14ac:dyDescent="0.25">
      <c r="E889" s="6"/>
    </row>
    <row r="890" spans="5:5" ht="15.75" customHeight="1" x14ac:dyDescent="0.25">
      <c r="E890" s="6"/>
    </row>
    <row r="891" spans="5:5" ht="15.75" customHeight="1" x14ac:dyDescent="0.25">
      <c r="E891" s="6"/>
    </row>
    <row r="892" spans="5:5" ht="15.75" customHeight="1" x14ac:dyDescent="0.25">
      <c r="E892" s="6"/>
    </row>
    <row r="893" spans="5:5" ht="15.75" customHeight="1" x14ac:dyDescent="0.25">
      <c r="E893" s="6"/>
    </row>
    <row r="894" spans="5:5" ht="15.75" customHeight="1" x14ac:dyDescent="0.25">
      <c r="E894" s="6"/>
    </row>
    <row r="895" spans="5:5" ht="15.75" customHeight="1" x14ac:dyDescent="0.25">
      <c r="E895" s="6"/>
    </row>
    <row r="896" spans="5:5" ht="15.75" customHeight="1" x14ac:dyDescent="0.25">
      <c r="E896" s="6"/>
    </row>
    <row r="897" spans="5:5" ht="15.75" customHeight="1" x14ac:dyDescent="0.25">
      <c r="E897" s="6"/>
    </row>
    <row r="898" spans="5:5" ht="15.75" customHeight="1" x14ac:dyDescent="0.25">
      <c r="E898" s="6"/>
    </row>
    <row r="899" spans="5:5" ht="15.75" customHeight="1" x14ac:dyDescent="0.25">
      <c r="E899" s="6"/>
    </row>
    <row r="900" spans="5:5" ht="15.75" customHeight="1" x14ac:dyDescent="0.25">
      <c r="E900" s="6"/>
    </row>
    <row r="901" spans="5:5" ht="15.75" customHeight="1" x14ac:dyDescent="0.25">
      <c r="E901" s="6"/>
    </row>
    <row r="902" spans="5:5" ht="15.75" customHeight="1" x14ac:dyDescent="0.25">
      <c r="E902" s="6"/>
    </row>
    <row r="903" spans="5:5" ht="15.75" customHeight="1" x14ac:dyDescent="0.25">
      <c r="E903" s="6"/>
    </row>
    <row r="904" spans="5:5" ht="15.75" customHeight="1" x14ac:dyDescent="0.25">
      <c r="E904" s="6"/>
    </row>
    <row r="905" spans="5:5" ht="15.75" customHeight="1" x14ac:dyDescent="0.25">
      <c r="E905" s="6"/>
    </row>
    <row r="906" spans="5:5" ht="15.75" customHeight="1" x14ac:dyDescent="0.25">
      <c r="E906" s="6"/>
    </row>
    <row r="907" spans="5:5" ht="15.75" customHeight="1" x14ac:dyDescent="0.25">
      <c r="E907" s="6"/>
    </row>
    <row r="908" spans="5:5" ht="15.75" customHeight="1" x14ac:dyDescent="0.25">
      <c r="E908" s="6"/>
    </row>
    <row r="909" spans="5:5" ht="15.75" customHeight="1" x14ac:dyDescent="0.25">
      <c r="E909" s="6"/>
    </row>
    <row r="910" spans="5:5" ht="15.75" customHeight="1" x14ac:dyDescent="0.25">
      <c r="E910" s="6"/>
    </row>
    <row r="911" spans="5:5" ht="15.75" customHeight="1" x14ac:dyDescent="0.25">
      <c r="E911" s="6"/>
    </row>
    <row r="912" spans="5:5" ht="15.75" customHeight="1" x14ac:dyDescent="0.25">
      <c r="E912" s="6"/>
    </row>
    <row r="913" spans="5:5" ht="15.75" customHeight="1" x14ac:dyDescent="0.25">
      <c r="E913" s="6"/>
    </row>
    <row r="914" spans="5:5" ht="15.75" customHeight="1" x14ac:dyDescent="0.25">
      <c r="E914" s="6"/>
    </row>
    <row r="915" spans="5:5" ht="15.75" customHeight="1" x14ac:dyDescent="0.25">
      <c r="E915" s="6"/>
    </row>
    <row r="916" spans="5:5" ht="15.75" customHeight="1" x14ac:dyDescent="0.25">
      <c r="E916" s="6"/>
    </row>
    <row r="917" spans="5:5" ht="15.75" customHeight="1" x14ac:dyDescent="0.25">
      <c r="E917" s="6"/>
    </row>
    <row r="918" spans="5:5" ht="15.75" customHeight="1" x14ac:dyDescent="0.25">
      <c r="E918" s="6"/>
    </row>
    <row r="919" spans="5:5" ht="15.75" customHeight="1" x14ac:dyDescent="0.25">
      <c r="E919" s="6"/>
    </row>
    <row r="920" spans="5:5" ht="15.75" customHeight="1" x14ac:dyDescent="0.25">
      <c r="E920" s="6"/>
    </row>
    <row r="921" spans="5:5" ht="15.75" customHeight="1" x14ac:dyDescent="0.25">
      <c r="E921" s="6"/>
    </row>
    <row r="922" spans="5:5" ht="15.75" customHeight="1" x14ac:dyDescent="0.25">
      <c r="E922" s="6"/>
    </row>
    <row r="923" spans="5:5" ht="15.75" customHeight="1" x14ac:dyDescent="0.25">
      <c r="E923" s="6"/>
    </row>
    <row r="924" spans="5:5" ht="15.75" customHeight="1" x14ac:dyDescent="0.25">
      <c r="E924" s="6"/>
    </row>
    <row r="925" spans="5:5" ht="15.75" customHeight="1" x14ac:dyDescent="0.25">
      <c r="E925" s="6"/>
    </row>
    <row r="926" spans="5:5" ht="15.75" customHeight="1" x14ac:dyDescent="0.25">
      <c r="E926" s="6"/>
    </row>
    <row r="927" spans="5:5" ht="15.75" customHeight="1" x14ac:dyDescent="0.25">
      <c r="E927" s="6"/>
    </row>
    <row r="928" spans="5:5" ht="15.75" customHeight="1" x14ac:dyDescent="0.25">
      <c r="E928" s="6"/>
    </row>
    <row r="929" spans="5:5" ht="15.75" customHeight="1" x14ac:dyDescent="0.25">
      <c r="E929" s="6"/>
    </row>
    <row r="930" spans="5:5" ht="15.75" customHeight="1" x14ac:dyDescent="0.25">
      <c r="E930" s="6"/>
    </row>
    <row r="931" spans="5:5" ht="15.75" customHeight="1" x14ac:dyDescent="0.25">
      <c r="E931" s="6"/>
    </row>
    <row r="932" spans="5:5" ht="15.75" customHeight="1" x14ac:dyDescent="0.25">
      <c r="E932" s="6"/>
    </row>
    <row r="933" spans="5:5" ht="15.75" customHeight="1" x14ac:dyDescent="0.25">
      <c r="E933" s="6"/>
    </row>
    <row r="934" spans="5:5" ht="15.75" customHeight="1" x14ac:dyDescent="0.25">
      <c r="E934" s="6"/>
    </row>
    <row r="935" spans="5:5" ht="15.75" customHeight="1" x14ac:dyDescent="0.25">
      <c r="E935" s="6"/>
    </row>
    <row r="936" spans="5:5" ht="15.75" customHeight="1" x14ac:dyDescent="0.25">
      <c r="E936" s="6"/>
    </row>
    <row r="937" spans="5:5" ht="15.75" customHeight="1" x14ac:dyDescent="0.25">
      <c r="E937" s="6"/>
    </row>
    <row r="938" spans="5:5" ht="15.75" customHeight="1" x14ac:dyDescent="0.25">
      <c r="E938" s="6"/>
    </row>
    <row r="939" spans="5:5" ht="15.75" customHeight="1" x14ac:dyDescent="0.25">
      <c r="E939" s="6"/>
    </row>
    <row r="940" spans="5:5" ht="15.75" customHeight="1" x14ac:dyDescent="0.25">
      <c r="E940" s="6"/>
    </row>
    <row r="941" spans="5:5" ht="15.75" customHeight="1" x14ac:dyDescent="0.25">
      <c r="E941" s="6"/>
    </row>
    <row r="942" spans="5:5" ht="15.75" customHeight="1" x14ac:dyDescent="0.25">
      <c r="E942" s="6"/>
    </row>
    <row r="943" spans="5:5" ht="15.75" customHeight="1" x14ac:dyDescent="0.25">
      <c r="E943" s="6"/>
    </row>
    <row r="944" spans="5:5" ht="15.75" customHeight="1" x14ac:dyDescent="0.25">
      <c r="E944" s="6"/>
    </row>
    <row r="945" spans="5:5" ht="15.75" customHeight="1" x14ac:dyDescent="0.25">
      <c r="E945" s="6"/>
    </row>
    <row r="946" spans="5:5" ht="15.75" customHeight="1" x14ac:dyDescent="0.25">
      <c r="E946" s="6"/>
    </row>
    <row r="947" spans="5:5" ht="15.75" customHeight="1" x14ac:dyDescent="0.25">
      <c r="E947" s="6"/>
    </row>
    <row r="948" spans="5:5" ht="15.75" customHeight="1" x14ac:dyDescent="0.25">
      <c r="E948" s="6"/>
    </row>
    <row r="949" spans="5:5" ht="15.75" customHeight="1" x14ac:dyDescent="0.25">
      <c r="E949" s="6"/>
    </row>
    <row r="950" spans="5:5" ht="15.75" customHeight="1" x14ac:dyDescent="0.25">
      <c r="E950" s="6"/>
    </row>
    <row r="951" spans="5:5" ht="15.75" customHeight="1" x14ac:dyDescent="0.25">
      <c r="E951" s="6"/>
    </row>
    <row r="952" spans="5:5" ht="15.75" customHeight="1" x14ac:dyDescent="0.25">
      <c r="E952" s="6"/>
    </row>
    <row r="953" spans="5:5" ht="15.75" customHeight="1" x14ac:dyDescent="0.25">
      <c r="E953" s="6"/>
    </row>
    <row r="954" spans="5:5" ht="15.75" customHeight="1" x14ac:dyDescent="0.25">
      <c r="E954" s="6"/>
    </row>
    <row r="955" spans="5:5" ht="15.75" customHeight="1" x14ac:dyDescent="0.25">
      <c r="E955" s="6"/>
    </row>
    <row r="956" spans="5:5" ht="15.75" customHeight="1" x14ac:dyDescent="0.25">
      <c r="E956" s="6"/>
    </row>
    <row r="957" spans="5:5" ht="15.75" customHeight="1" x14ac:dyDescent="0.25">
      <c r="E957" s="6"/>
    </row>
    <row r="958" spans="5:5" ht="15.75" customHeight="1" x14ac:dyDescent="0.25">
      <c r="E958" s="6"/>
    </row>
    <row r="959" spans="5:5" ht="15.75" customHeight="1" x14ac:dyDescent="0.25">
      <c r="E959" s="6"/>
    </row>
    <row r="960" spans="5:5" ht="15.75" customHeight="1" x14ac:dyDescent="0.25">
      <c r="E960" s="6"/>
    </row>
    <row r="961" spans="5:5" ht="15.75" customHeight="1" x14ac:dyDescent="0.25">
      <c r="E961" s="6"/>
    </row>
    <row r="962" spans="5:5" ht="15.75" customHeight="1" x14ac:dyDescent="0.25">
      <c r="E962" s="6"/>
    </row>
    <row r="963" spans="5:5" ht="15.75" customHeight="1" x14ac:dyDescent="0.25">
      <c r="E963" s="6"/>
    </row>
    <row r="964" spans="5:5" ht="15.75" customHeight="1" x14ac:dyDescent="0.25">
      <c r="E964" s="6"/>
    </row>
    <row r="965" spans="5:5" ht="15.75" customHeight="1" x14ac:dyDescent="0.25">
      <c r="E965" s="6"/>
    </row>
    <row r="966" spans="5:5" ht="15.75" customHeight="1" x14ac:dyDescent="0.25">
      <c r="E966" s="6"/>
    </row>
    <row r="967" spans="5:5" ht="15.75" customHeight="1" x14ac:dyDescent="0.25">
      <c r="E967" s="6"/>
    </row>
    <row r="968" spans="5:5" ht="15.75" customHeight="1" x14ac:dyDescent="0.25">
      <c r="E968" s="6"/>
    </row>
    <row r="969" spans="5:5" ht="15.75" customHeight="1" x14ac:dyDescent="0.25">
      <c r="E969" s="6"/>
    </row>
    <row r="970" spans="5:5" ht="15.75" customHeight="1" x14ac:dyDescent="0.25">
      <c r="E970" s="6"/>
    </row>
    <row r="971" spans="5:5" ht="15.75" customHeight="1" x14ac:dyDescent="0.25">
      <c r="E971" s="6"/>
    </row>
    <row r="972" spans="5:5" ht="15.75" customHeight="1" x14ac:dyDescent="0.25">
      <c r="E972" s="6"/>
    </row>
    <row r="973" spans="5:5" ht="15.75" customHeight="1" x14ac:dyDescent="0.25">
      <c r="E973" s="6"/>
    </row>
    <row r="974" spans="5:5" ht="15.75" customHeight="1" x14ac:dyDescent="0.25">
      <c r="E974" s="6"/>
    </row>
    <row r="975" spans="5:5" ht="15.75" customHeight="1" x14ac:dyDescent="0.25">
      <c r="E975" s="6"/>
    </row>
    <row r="976" spans="5:5" ht="15.75" customHeight="1" x14ac:dyDescent="0.25">
      <c r="E976" s="6"/>
    </row>
    <row r="977" spans="5:5" ht="15.75" customHeight="1" x14ac:dyDescent="0.25">
      <c r="E977" s="6"/>
    </row>
    <row r="978" spans="5:5" ht="15.75" customHeight="1" x14ac:dyDescent="0.25">
      <c r="E978" s="6"/>
    </row>
    <row r="979" spans="5:5" ht="15.75" customHeight="1" x14ac:dyDescent="0.25">
      <c r="E979" s="6"/>
    </row>
    <row r="980" spans="5:5" ht="15.75" customHeight="1" x14ac:dyDescent="0.25">
      <c r="E980" s="6"/>
    </row>
    <row r="981" spans="5:5" ht="15.75" customHeight="1" x14ac:dyDescent="0.25">
      <c r="E981" s="6"/>
    </row>
    <row r="982" spans="5:5" ht="15.75" customHeight="1" x14ac:dyDescent="0.25">
      <c r="E982" s="6"/>
    </row>
    <row r="983" spans="5:5" ht="15.75" customHeight="1" x14ac:dyDescent="0.25">
      <c r="E983" s="6"/>
    </row>
    <row r="984" spans="5:5" ht="15.75" customHeight="1" x14ac:dyDescent="0.25">
      <c r="E984" s="6"/>
    </row>
    <row r="985" spans="5:5" ht="15.75" customHeight="1" x14ac:dyDescent="0.25">
      <c r="E985" s="6"/>
    </row>
    <row r="986" spans="5:5" ht="15.75" customHeight="1" x14ac:dyDescent="0.25">
      <c r="E986" s="6"/>
    </row>
    <row r="987" spans="5:5" ht="15.75" customHeight="1" x14ac:dyDescent="0.25">
      <c r="E987" s="6"/>
    </row>
    <row r="988" spans="5:5" ht="15.75" customHeight="1" x14ac:dyDescent="0.25">
      <c r="E988" s="6"/>
    </row>
    <row r="989" spans="5:5" ht="15.75" customHeight="1" x14ac:dyDescent="0.25">
      <c r="E989" s="6"/>
    </row>
    <row r="990" spans="5:5" ht="15.75" customHeight="1" x14ac:dyDescent="0.25">
      <c r="E990" s="6"/>
    </row>
    <row r="991" spans="5:5" ht="15.75" customHeight="1" x14ac:dyDescent="0.25">
      <c r="E991" s="6"/>
    </row>
    <row r="992" spans="5:5" x14ac:dyDescent="0.25">
      <c r="E992" s="6"/>
    </row>
    <row r="993" spans="5:5" x14ac:dyDescent="0.25">
      <c r="E993" s="6"/>
    </row>
    <row r="994" spans="5:5" x14ac:dyDescent="0.25">
      <c r="E994" s="6"/>
    </row>
    <row r="995" spans="5:5" x14ac:dyDescent="0.25">
      <c r="E995" s="6"/>
    </row>
    <row r="996" spans="5:5" x14ac:dyDescent="0.25">
      <c r="E996" s="6"/>
    </row>
    <row r="997" spans="5:5" x14ac:dyDescent="0.25">
      <c r="E997" s="6"/>
    </row>
    <row r="998" spans="5:5" x14ac:dyDescent="0.25">
      <c r="E998" s="6"/>
    </row>
  </sheetData>
  <mergeCells count="14">
    <mergeCell ref="B1:D1"/>
    <mergeCell ref="F2:H2"/>
    <mergeCell ref="I2:K2"/>
    <mergeCell ref="L2:N2"/>
    <mergeCell ref="O2:Q2"/>
    <mergeCell ref="AP2:AP3"/>
    <mergeCell ref="R2:T2"/>
    <mergeCell ref="U2:W2"/>
    <mergeCell ref="X2:Z2"/>
    <mergeCell ref="AA2:AC2"/>
    <mergeCell ref="AD2:AF2"/>
    <mergeCell ref="AG2:AI2"/>
    <mergeCell ref="AJ2:AL2"/>
    <mergeCell ref="AM2:AO2"/>
  </mergeCells>
  <pageMargins left="0.7" right="0.7" top="0.75" bottom="0.75" header="0" footer="0"/>
  <pageSetup paperSize="8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Z1010"/>
  <sheetViews>
    <sheetView topLeftCell="B1" zoomScale="96" zoomScaleNormal="96" workbookViewId="0">
      <selection activeCell="B1" sqref="B1:D1"/>
    </sheetView>
  </sheetViews>
  <sheetFormatPr defaultColWidth="14.42578125" defaultRowHeight="15" customHeight="1" x14ac:dyDescent="0.25"/>
  <cols>
    <col min="1" max="1" width="10.42578125" style="6" hidden="1" customWidth="1"/>
    <col min="2" max="2" width="65.28515625" customWidth="1"/>
    <col min="3" max="3" width="8.7109375" style="6" customWidth="1"/>
    <col min="4" max="4" width="74.28515625" customWidth="1"/>
    <col min="5" max="5" width="11.7109375" style="6" customWidth="1"/>
    <col min="6" max="17" width="19" style="6" customWidth="1"/>
    <col min="18" max="18" width="15.5703125" customWidth="1"/>
    <col min="19" max="26" width="8.7109375" customWidth="1"/>
  </cols>
  <sheetData>
    <row r="1" spans="1:26" ht="27" customHeight="1" x14ac:dyDescent="0.25">
      <c r="B1" s="306" t="s">
        <v>343</v>
      </c>
      <c r="C1" s="306"/>
      <c r="D1" s="306"/>
      <c r="E1" s="168"/>
    </row>
    <row r="2" spans="1:26" ht="21" customHeight="1" x14ac:dyDescent="0.25">
      <c r="A2" s="149" t="s">
        <v>49</v>
      </c>
      <c r="B2" s="132" t="s">
        <v>50</v>
      </c>
      <c r="C2" s="51" t="s">
        <v>302</v>
      </c>
      <c r="D2" s="51" t="s">
        <v>341</v>
      </c>
      <c r="E2" s="51" t="s">
        <v>53</v>
      </c>
      <c r="F2" s="51" t="s">
        <v>420</v>
      </c>
      <c r="G2" s="51" t="s">
        <v>421</v>
      </c>
      <c r="H2" s="51" t="s">
        <v>422</v>
      </c>
      <c r="I2" s="51" t="s">
        <v>423</v>
      </c>
      <c r="J2" s="51" t="s">
        <v>424</v>
      </c>
      <c r="K2" s="51" t="s">
        <v>425</v>
      </c>
      <c r="L2" s="51" t="s">
        <v>426</v>
      </c>
      <c r="M2" s="51" t="s">
        <v>427</v>
      </c>
      <c r="N2" s="84" t="s">
        <v>428</v>
      </c>
      <c r="O2" s="51" t="s">
        <v>429</v>
      </c>
      <c r="P2" s="51" t="s">
        <v>430</v>
      </c>
      <c r="Q2" s="51" t="s">
        <v>431</v>
      </c>
      <c r="R2" s="51" t="s">
        <v>363</v>
      </c>
      <c r="S2" s="109"/>
      <c r="T2" s="109"/>
      <c r="U2" s="109"/>
      <c r="V2" s="109"/>
      <c r="W2" s="109"/>
      <c r="X2" s="109"/>
      <c r="Y2" s="109"/>
      <c r="Z2" s="109"/>
    </row>
    <row r="3" spans="1:26" x14ac:dyDescent="0.25">
      <c r="A3" s="230">
        <v>2248</v>
      </c>
      <c r="B3" s="186" t="s">
        <v>33</v>
      </c>
      <c r="C3" s="185" t="s">
        <v>66</v>
      </c>
      <c r="D3" s="186" t="s">
        <v>364</v>
      </c>
      <c r="E3" s="185" t="s">
        <v>365</v>
      </c>
      <c r="F3" s="95">
        <v>8.9</v>
      </c>
      <c r="G3" s="95">
        <v>9.1999999999999993</v>
      </c>
      <c r="H3" s="95">
        <v>9.5</v>
      </c>
      <c r="I3" s="95">
        <v>9.5</v>
      </c>
      <c r="J3" s="95">
        <v>9.6999999999999993</v>
      </c>
      <c r="K3" s="95">
        <v>9.5</v>
      </c>
      <c r="L3" s="95">
        <v>9.5</v>
      </c>
      <c r="M3" s="95">
        <v>9.6</v>
      </c>
      <c r="N3" s="95">
        <v>9.4</v>
      </c>
      <c r="O3" s="95">
        <v>9.6999999999999993</v>
      </c>
      <c r="P3" s="95">
        <v>9.1999999999999993</v>
      </c>
      <c r="Q3" s="95">
        <v>9.5</v>
      </c>
      <c r="R3" s="87" t="s">
        <v>58</v>
      </c>
    </row>
    <row r="4" spans="1:26" x14ac:dyDescent="0.25">
      <c r="A4" s="185">
        <v>2212</v>
      </c>
      <c r="B4" s="186" t="s">
        <v>33</v>
      </c>
      <c r="C4" s="185" t="s">
        <v>66</v>
      </c>
      <c r="D4" s="186" t="s">
        <v>67</v>
      </c>
      <c r="E4" s="185" t="s">
        <v>68</v>
      </c>
      <c r="F4" s="95">
        <v>7.8</v>
      </c>
      <c r="G4" s="95">
        <v>8</v>
      </c>
      <c r="H4" s="95">
        <v>8.1999999999999993</v>
      </c>
      <c r="I4" s="95">
        <v>8.6999999999999993</v>
      </c>
      <c r="J4" s="95">
        <v>8.5</v>
      </c>
      <c r="K4" s="95">
        <v>8.6</v>
      </c>
      <c r="L4" s="95">
        <v>8.6</v>
      </c>
      <c r="M4" s="95">
        <v>8.6</v>
      </c>
      <c r="N4" s="95">
        <v>8.6</v>
      </c>
      <c r="O4" s="95">
        <v>9</v>
      </c>
      <c r="P4" s="95">
        <v>8.5</v>
      </c>
      <c r="Q4" s="95">
        <v>8.5</v>
      </c>
      <c r="R4" s="87"/>
    </row>
    <row r="5" spans="1:26" x14ac:dyDescent="0.25">
      <c r="A5" s="185">
        <v>2046</v>
      </c>
      <c r="B5" s="186" t="s">
        <v>33</v>
      </c>
      <c r="C5" s="185" t="s">
        <v>66</v>
      </c>
      <c r="D5" s="186" t="s">
        <v>69</v>
      </c>
      <c r="E5" s="185" t="s">
        <v>70</v>
      </c>
      <c r="F5" s="95">
        <v>8.6999999999999993</v>
      </c>
      <c r="G5" s="95">
        <v>8.8000000000000007</v>
      </c>
      <c r="H5" s="95">
        <v>9.1999999999999993</v>
      </c>
      <c r="I5" s="95">
        <v>9.1999999999999993</v>
      </c>
      <c r="J5" s="95">
        <v>9.3000000000000007</v>
      </c>
      <c r="K5" s="95">
        <v>9.1</v>
      </c>
      <c r="L5" s="95">
        <v>9.1999999999999993</v>
      </c>
      <c r="M5" s="95">
        <v>9.1999999999999993</v>
      </c>
      <c r="N5" s="95">
        <v>9.3000000000000007</v>
      </c>
      <c r="O5" s="95">
        <v>9.4</v>
      </c>
      <c r="P5" s="95">
        <v>9.1</v>
      </c>
      <c r="Q5" s="95">
        <v>9</v>
      </c>
      <c r="R5" s="87"/>
    </row>
    <row r="6" spans="1:26" x14ac:dyDescent="0.25">
      <c r="A6" s="185">
        <v>2011</v>
      </c>
      <c r="B6" s="186" t="s">
        <v>35</v>
      </c>
      <c r="C6" s="185" t="s">
        <v>66</v>
      </c>
      <c r="D6" s="186" t="s">
        <v>84</v>
      </c>
      <c r="E6" s="185" t="s">
        <v>85</v>
      </c>
      <c r="F6" s="95">
        <v>7.8</v>
      </c>
      <c r="G6" s="95">
        <v>8</v>
      </c>
      <c r="H6" s="95">
        <v>8.1</v>
      </c>
      <c r="I6" s="95">
        <v>8.6999999999999993</v>
      </c>
      <c r="J6" s="95">
        <v>8.5</v>
      </c>
      <c r="K6" s="95">
        <v>8.3000000000000007</v>
      </c>
      <c r="L6" s="95">
        <v>8.4</v>
      </c>
      <c r="M6" s="95">
        <v>8.3000000000000007</v>
      </c>
      <c r="N6" s="95">
        <v>8.4</v>
      </c>
      <c r="O6" s="95">
        <v>8.6</v>
      </c>
      <c r="P6" s="95">
        <v>8.4</v>
      </c>
      <c r="Q6" s="95">
        <v>8.3000000000000007</v>
      </c>
      <c r="R6" s="87"/>
    </row>
    <row r="7" spans="1:26" x14ac:dyDescent="0.25">
      <c r="A7" s="222">
        <v>2264</v>
      </c>
      <c r="B7" s="186" t="s">
        <v>35</v>
      </c>
      <c r="C7" s="185" t="s">
        <v>66</v>
      </c>
      <c r="D7" s="186" t="s">
        <v>390</v>
      </c>
      <c r="E7" s="185" t="s">
        <v>87</v>
      </c>
      <c r="F7" s="95">
        <v>8</v>
      </c>
      <c r="G7" s="95">
        <v>8</v>
      </c>
      <c r="H7" s="95">
        <v>8.1999999999999993</v>
      </c>
      <c r="I7" s="95">
        <v>8</v>
      </c>
      <c r="J7" s="95">
        <v>8.6</v>
      </c>
      <c r="K7" s="95">
        <v>8.1999999999999993</v>
      </c>
      <c r="L7" s="95">
        <v>8.1999999999999993</v>
      </c>
      <c r="M7" s="95">
        <v>7.9</v>
      </c>
      <c r="N7" s="95">
        <v>8.4</v>
      </c>
      <c r="O7" s="95">
        <v>8.6</v>
      </c>
      <c r="P7" s="95">
        <v>8</v>
      </c>
      <c r="Q7" s="95">
        <v>8</v>
      </c>
      <c r="R7" s="87" t="s">
        <v>58</v>
      </c>
    </row>
    <row r="8" spans="1:26" x14ac:dyDescent="0.25">
      <c r="A8" s="185">
        <v>2241</v>
      </c>
      <c r="B8" s="231" t="s">
        <v>35</v>
      </c>
      <c r="C8" s="232" t="s">
        <v>66</v>
      </c>
      <c r="D8" s="231" t="s">
        <v>86</v>
      </c>
      <c r="E8" s="185" t="s">
        <v>87</v>
      </c>
      <c r="F8" s="95">
        <v>10</v>
      </c>
      <c r="G8" s="95">
        <v>10</v>
      </c>
      <c r="H8" s="95">
        <v>10</v>
      </c>
      <c r="I8" s="95">
        <v>10</v>
      </c>
      <c r="J8" s="95">
        <v>10</v>
      </c>
      <c r="K8" s="95">
        <v>10</v>
      </c>
      <c r="L8" s="95">
        <v>10</v>
      </c>
      <c r="M8" s="95">
        <v>10</v>
      </c>
      <c r="N8" s="95">
        <v>10</v>
      </c>
      <c r="O8" s="95">
        <v>10</v>
      </c>
      <c r="P8" s="95">
        <v>10</v>
      </c>
      <c r="Q8" s="95">
        <v>10</v>
      </c>
      <c r="R8" s="87"/>
    </row>
    <row r="9" spans="1:26" x14ac:dyDescent="0.25">
      <c r="A9" s="185">
        <v>2174</v>
      </c>
      <c r="B9" s="186" t="s">
        <v>35</v>
      </c>
      <c r="C9" s="185" t="s">
        <v>66</v>
      </c>
      <c r="D9" s="186" t="s">
        <v>88</v>
      </c>
      <c r="E9" s="185" t="s">
        <v>89</v>
      </c>
      <c r="F9" s="95">
        <v>7.1</v>
      </c>
      <c r="G9" s="95">
        <v>7.4</v>
      </c>
      <c r="H9" s="95">
        <v>7.4</v>
      </c>
      <c r="I9" s="95">
        <v>7.8</v>
      </c>
      <c r="J9" s="95">
        <v>8.1</v>
      </c>
      <c r="K9" s="95">
        <v>7.7</v>
      </c>
      <c r="L9" s="95">
        <v>7.8</v>
      </c>
      <c r="M9" s="95">
        <v>7.6</v>
      </c>
      <c r="N9" s="95">
        <v>7.9</v>
      </c>
      <c r="O9" s="95">
        <v>8.1999999999999993</v>
      </c>
      <c r="P9" s="95">
        <v>7.3</v>
      </c>
      <c r="Q9" s="95">
        <v>7.6</v>
      </c>
      <c r="R9" s="87"/>
    </row>
    <row r="10" spans="1:26" x14ac:dyDescent="0.25">
      <c r="A10" s="185">
        <v>2218</v>
      </c>
      <c r="B10" s="186" t="s">
        <v>41</v>
      </c>
      <c r="C10" s="185" t="s">
        <v>66</v>
      </c>
      <c r="D10" s="186" t="s">
        <v>100</v>
      </c>
      <c r="E10" s="185" t="s">
        <v>101</v>
      </c>
      <c r="F10" s="95">
        <v>8.1</v>
      </c>
      <c r="G10" s="95">
        <v>8.5</v>
      </c>
      <c r="H10" s="95">
        <v>8.5</v>
      </c>
      <c r="I10" s="95">
        <v>8.9</v>
      </c>
      <c r="J10" s="95">
        <v>8.8000000000000007</v>
      </c>
      <c r="K10" s="95">
        <v>9.1</v>
      </c>
      <c r="L10" s="95">
        <v>9</v>
      </c>
      <c r="M10" s="95">
        <v>8.9</v>
      </c>
      <c r="N10" s="95">
        <v>9</v>
      </c>
      <c r="O10" s="95">
        <v>9.3000000000000007</v>
      </c>
      <c r="P10" s="95">
        <v>9.1</v>
      </c>
      <c r="Q10" s="95">
        <v>8.8000000000000007</v>
      </c>
      <c r="R10" s="87"/>
    </row>
    <row r="11" spans="1:26" x14ac:dyDescent="0.25">
      <c r="A11" s="185">
        <v>2215</v>
      </c>
      <c r="B11" s="186" t="s">
        <v>41</v>
      </c>
      <c r="C11" s="185" t="s">
        <v>66</v>
      </c>
      <c r="D11" s="186" t="s">
        <v>102</v>
      </c>
      <c r="E11" s="185" t="s">
        <v>103</v>
      </c>
      <c r="F11" s="95">
        <v>7.7</v>
      </c>
      <c r="G11" s="95">
        <v>7.8</v>
      </c>
      <c r="H11" s="95">
        <v>8</v>
      </c>
      <c r="I11" s="95">
        <v>8</v>
      </c>
      <c r="J11" s="95">
        <v>8.6999999999999993</v>
      </c>
      <c r="K11" s="95">
        <v>8.4</v>
      </c>
      <c r="L11" s="95">
        <v>8.4</v>
      </c>
      <c r="M11" s="95">
        <v>8.3000000000000007</v>
      </c>
      <c r="N11" s="95">
        <v>8.5</v>
      </c>
      <c r="O11" s="95">
        <v>8.8000000000000007</v>
      </c>
      <c r="P11" s="95">
        <v>8.1999999999999993</v>
      </c>
      <c r="Q11" s="95">
        <v>8.1</v>
      </c>
      <c r="R11" s="87"/>
    </row>
    <row r="12" spans="1:26" x14ac:dyDescent="0.25">
      <c r="A12" s="185">
        <v>2231</v>
      </c>
      <c r="B12" s="186" t="s">
        <v>41</v>
      </c>
      <c r="C12" s="185" t="s">
        <v>66</v>
      </c>
      <c r="D12" s="186" t="s">
        <v>104</v>
      </c>
      <c r="E12" s="185" t="s">
        <v>105</v>
      </c>
      <c r="F12" s="95">
        <v>7.3</v>
      </c>
      <c r="G12" s="95">
        <v>7.9</v>
      </c>
      <c r="H12" s="95">
        <v>8.1</v>
      </c>
      <c r="I12" s="95">
        <v>8.3000000000000007</v>
      </c>
      <c r="J12" s="95">
        <v>8.6</v>
      </c>
      <c r="K12" s="95">
        <v>8.3000000000000007</v>
      </c>
      <c r="L12" s="95">
        <v>8.4</v>
      </c>
      <c r="M12" s="95">
        <v>8.3000000000000007</v>
      </c>
      <c r="N12" s="95">
        <v>8.5</v>
      </c>
      <c r="O12" s="95">
        <v>8.6999999999999993</v>
      </c>
      <c r="P12" s="95">
        <v>8.4</v>
      </c>
      <c r="Q12" s="95">
        <v>8.3000000000000007</v>
      </c>
      <c r="R12" s="87"/>
    </row>
    <row r="13" spans="1:26" x14ac:dyDescent="0.25">
      <c r="A13" s="185">
        <v>2232</v>
      </c>
      <c r="B13" s="186" t="s">
        <v>41</v>
      </c>
      <c r="C13" s="185" t="s">
        <v>66</v>
      </c>
      <c r="D13" s="186" t="s">
        <v>107</v>
      </c>
      <c r="E13" s="185" t="s">
        <v>106</v>
      </c>
      <c r="F13" s="95">
        <v>7.7</v>
      </c>
      <c r="G13" s="95">
        <v>8.4</v>
      </c>
      <c r="H13" s="95">
        <v>8.4</v>
      </c>
      <c r="I13" s="95">
        <v>8.6</v>
      </c>
      <c r="J13" s="95">
        <v>8.9</v>
      </c>
      <c r="K13" s="95">
        <v>8.3000000000000007</v>
      </c>
      <c r="L13" s="95">
        <v>8.5</v>
      </c>
      <c r="M13" s="95">
        <v>8.8000000000000007</v>
      </c>
      <c r="N13" s="95">
        <v>8.8000000000000007</v>
      </c>
      <c r="O13" s="95">
        <v>8.6999999999999993</v>
      </c>
      <c r="P13" s="95">
        <v>8.6999999999999993</v>
      </c>
      <c r="Q13" s="95">
        <v>8.5</v>
      </c>
      <c r="R13" s="87"/>
    </row>
    <row r="14" spans="1:26" x14ac:dyDescent="0.25">
      <c r="A14" s="222">
        <v>2250</v>
      </c>
      <c r="B14" s="186" t="s">
        <v>41</v>
      </c>
      <c r="C14" s="185" t="s">
        <v>66</v>
      </c>
      <c r="D14" s="186" t="s">
        <v>370</v>
      </c>
      <c r="E14" s="185" t="s">
        <v>371</v>
      </c>
      <c r="F14" s="95">
        <v>9.1999999999999993</v>
      </c>
      <c r="G14" s="95">
        <v>9.5</v>
      </c>
      <c r="H14" s="95">
        <v>9.6999999999999993</v>
      </c>
      <c r="I14" s="95">
        <v>9.4</v>
      </c>
      <c r="J14" s="95">
        <v>9.9</v>
      </c>
      <c r="K14" s="95">
        <v>9.8000000000000007</v>
      </c>
      <c r="L14" s="95">
        <v>9.8000000000000007</v>
      </c>
      <c r="M14" s="95">
        <v>9.8000000000000007</v>
      </c>
      <c r="N14" s="95">
        <v>9.6999999999999993</v>
      </c>
      <c r="O14" s="95">
        <v>9.6999999999999993</v>
      </c>
      <c r="P14" s="95">
        <v>9.6</v>
      </c>
      <c r="Q14" s="95">
        <v>9.8000000000000007</v>
      </c>
      <c r="R14" s="87" t="s">
        <v>58</v>
      </c>
    </row>
    <row r="15" spans="1:26" x14ac:dyDescent="0.25">
      <c r="A15" s="185">
        <v>2057</v>
      </c>
      <c r="B15" s="186" t="s">
        <v>41</v>
      </c>
      <c r="C15" s="185" t="s">
        <v>66</v>
      </c>
      <c r="D15" s="186" t="s">
        <v>109</v>
      </c>
      <c r="E15" s="185" t="s">
        <v>110</v>
      </c>
      <c r="F15" s="95">
        <v>7.9</v>
      </c>
      <c r="G15" s="95">
        <v>8.5</v>
      </c>
      <c r="H15" s="95">
        <v>8.8000000000000007</v>
      </c>
      <c r="I15" s="95">
        <v>8.6999999999999993</v>
      </c>
      <c r="J15" s="95">
        <v>9.1999999999999993</v>
      </c>
      <c r="K15" s="95">
        <v>8.8000000000000007</v>
      </c>
      <c r="L15" s="95">
        <v>9</v>
      </c>
      <c r="M15" s="95">
        <v>8.8000000000000007</v>
      </c>
      <c r="N15" s="95">
        <v>9.1</v>
      </c>
      <c r="O15" s="95">
        <v>9.3000000000000007</v>
      </c>
      <c r="P15" s="95">
        <v>8.9</v>
      </c>
      <c r="Q15" s="95">
        <v>8.8000000000000007</v>
      </c>
      <c r="R15" s="87"/>
    </row>
    <row r="16" spans="1:26" x14ac:dyDescent="0.25">
      <c r="A16" s="222">
        <v>2251</v>
      </c>
      <c r="B16" s="186" t="s">
        <v>41</v>
      </c>
      <c r="C16" s="185" t="s">
        <v>66</v>
      </c>
      <c r="D16" s="186" t="s">
        <v>372</v>
      </c>
      <c r="E16" s="185" t="s">
        <v>112</v>
      </c>
      <c r="F16" s="95">
        <v>7.8</v>
      </c>
      <c r="G16" s="95">
        <v>7.9</v>
      </c>
      <c r="H16" s="95">
        <v>8.1999999999999993</v>
      </c>
      <c r="I16" s="95">
        <v>8.3000000000000007</v>
      </c>
      <c r="J16" s="95">
        <v>8.4</v>
      </c>
      <c r="K16" s="95">
        <v>8.5</v>
      </c>
      <c r="L16" s="95">
        <v>8.5</v>
      </c>
      <c r="M16" s="95">
        <v>8.1999999999999993</v>
      </c>
      <c r="N16" s="95">
        <v>8.4</v>
      </c>
      <c r="O16" s="95">
        <v>8.6</v>
      </c>
      <c r="P16" s="95">
        <v>8.3000000000000007</v>
      </c>
      <c r="Q16" s="95">
        <v>8.1999999999999993</v>
      </c>
      <c r="R16" s="87" t="s">
        <v>108</v>
      </c>
    </row>
    <row r="17" spans="1:18" x14ac:dyDescent="0.25">
      <c r="A17" s="185">
        <v>2069</v>
      </c>
      <c r="B17" s="186" t="s">
        <v>41</v>
      </c>
      <c r="C17" s="185" t="s">
        <v>66</v>
      </c>
      <c r="D17" s="186" t="s">
        <v>111</v>
      </c>
      <c r="E17" s="185" t="s">
        <v>112</v>
      </c>
      <c r="F17" s="95">
        <v>7.5</v>
      </c>
      <c r="G17" s="95">
        <v>7.9</v>
      </c>
      <c r="H17" s="95">
        <v>7.8</v>
      </c>
      <c r="I17" s="95">
        <v>8</v>
      </c>
      <c r="J17" s="95">
        <v>8.1</v>
      </c>
      <c r="K17" s="95">
        <v>7.9</v>
      </c>
      <c r="L17" s="95">
        <v>8.1999999999999993</v>
      </c>
      <c r="M17" s="95">
        <v>7.9</v>
      </c>
      <c r="N17" s="95">
        <v>7.9</v>
      </c>
      <c r="O17" s="95">
        <v>8.1999999999999993</v>
      </c>
      <c r="P17" s="95">
        <v>7.8</v>
      </c>
      <c r="Q17" s="95">
        <v>7.5</v>
      </c>
      <c r="R17" s="87" t="s">
        <v>58</v>
      </c>
    </row>
    <row r="18" spans="1:18" x14ac:dyDescent="0.25">
      <c r="A18" s="185">
        <v>2070</v>
      </c>
      <c r="B18" s="186" t="s">
        <v>41</v>
      </c>
      <c r="C18" s="185" t="s">
        <v>66</v>
      </c>
      <c r="D18" s="186" t="s">
        <v>113</v>
      </c>
      <c r="E18" s="185" t="s">
        <v>114</v>
      </c>
      <c r="F18" s="95">
        <v>7.5</v>
      </c>
      <c r="G18" s="95">
        <v>8</v>
      </c>
      <c r="H18" s="95">
        <v>8.3000000000000007</v>
      </c>
      <c r="I18" s="95">
        <v>8.4</v>
      </c>
      <c r="J18" s="95">
        <v>8.9</v>
      </c>
      <c r="K18" s="95">
        <v>8.4</v>
      </c>
      <c r="L18" s="95">
        <v>8.5</v>
      </c>
      <c r="M18" s="95">
        <v>8.6</v>
      </c>
      <c r="N18" s="95">
        <v>8.6</v>
      </c>
      <c r="O18" s="95">
        <v>8.9</v>
      </c>
      <c r="P18" s="95">
        <v>8.3000000000000007</v>
      </c>
      <c r="Q18" s="95">
        <v>8.4</v>
      </c>
      <c r="R18" s="87"/>
    </row>
    <row r="19" spans="1:18" x14ac:dyDescent="0.25">
      <c r="A19" s="185">
        <v>2042</v>
      </c>
      <c r="B19" s="186" t="s">
        <v>41</v>
      </c>
      <c r="C19" s="185" t="s">
        <v>66</v>
      </c>
      <c r="D19" s="186" t="s">
        <v>115</v>
      </c>
      <c r="E19" s="185" t="s">
        <v>116</v>
      </c>
      <c r="F19" s="95">
        <v>8.1</v>
      </c>
      <c r="G19" s="95">
        <v>8.3000000000000007</v>
      </c>
      <c r="H19" s="95">
        <v>8.6</v>
      </c>
      <c r="I19" s="95">
        <v>8.6999999999999993</v>
      </c>
      <c r="J19" s="95">
        <v>8.9</v>
      </c>
      <c r="K19" s="95">
        <v>8.8000000000000007</v>
      </c>
      <c r="L19" s="95">
        <v>8.9</v>
      </c>
      <c r="M19" s="95">
        <v>8.8000000000000007</v>
      </c>
      <c r="N19" s="95">
        <v>8.9</v>
      </c>
      <c r="O19" s="95">
        <v>9</v>
      </c>
      <c r="P19" s="95">
        <v>9</v>
      </c>
      <c r="Q19" s="95">
        <v>8.6999999999999993</v>
      </c>
      <c r="R19" s="87"/>
    </row>
    <row r="20" spans="1:18" x14ac:dyDescent="0.25">
      <c r="A20" s="185">
        <v>2159</v>
      </c>
      <c r="B20" s="186" t="s">
        <v>37</v>
      </c>
      <c r="C20" s="185" t="s">
        <v>66</v>
      </c>
      <c r="D20" s="186" t="s">
        <v>123</v>
      </c>
      <c r="E20" s="185" t="s">
        <v>124</v>
      </c>
      <c r="F20" s="95">
        <v>8.9</v>
      </c>
      <c r="G20" s="95">
        <v>8.1999999999999993</v>
      </c>
      <c r="H20" s="95">
        <v>8.6</v>
      </c>
      <c r="I20" s="95">
        <v>9.1</v>
      </c>
      <c r="J20" s="95">
        <v>8.9</v>
      </c>
      <c r="K20" s="95">
        <v>8.8000000000000007</v>
      </c>
      <c r="L20" s="95">
        <v>8.6999999999999993</v>
      </c>
      <c r="M20" s="95">
        <v>9</v>
      </c>
      <c r="N20" s="95">
        <v>9.1</v>
      </c>
      <c r="O20" s="95">
        <v>9.1999999999999993</v>
      </c>
      <c r="P20" s="95">
        <v>8.9</v>
      </c>
      <c r="Q20" s="95">
        <v>8.6999999999999993</v>
      </c>
      <c r="R20" s="87"/>
    </row>
    <row r="21" spans="1:18" ht="15.75" customHeight="1" x14ac:dyDescent="0.25">
      <c r="A21" s="185">
        <v>2020</v>
      </c>
      <c r="B21" s="186" t="s">
        <v>37</v>
      </c>
      <c r="C21" s="185" t="s">
        <v>66</v>
      </c>
      <c r="D21" s="186" t="s">
        <v>125</v>
      </c>
      <c r="E21" s="185" t="s">
        <v>126</v>
      </c>
      <c r="F21" s="95">
        <v>8.9</v>
      </c>
      <c r="G21" s="95">
        <v>8.6999999999999993</v>
      </c>
      <c r="H21" s="95">
        <v>8.6</v>
      </c>
      <c r="I21" s="95">
        <v>9</v>
      </c>
      <c r="J21" s="95">
        <v>9</v>
      </c>
      <c r="K21" s="95">
        <v>8.6</v>
      </c>
      <c r="L21" s="95">
        <v>8.6</v>
      </c>
      <c r="M21" s="95">
        <v>8.9</v>
      </c>
      <c r="N21" s="95">
        <v>9.1</v>
      </c>
      <c r="O21" s="95">
        <v>9.3000000000000007</v>
      </c>
      <c r="P21" s="95">
        <v>8.4</v>
      </c>
      <c r="Q21" s="95">
        <v>8.6</v>
      </c>
      <c r="R21" s="87"/>
    </row>
    <row r="22" spans="1:18" ht="15.75" customHeight="1" x14ac:dyDescent="0.25">
      <c r="A22" s="185">
        <v>2244</v>
      </c>
      <c r="B22" s="186" t="s">
        <v>47</v>
      </c>
      <c r="C22" s="185" t="s">
        <v>66</v>
      </c>
      <c r="D22" s="186" t="s">
        <v>132</v>
      </c>
      <c r="E22" s="185" t="s">
        <v>133</v>
      </c>
      <c r="F22" s="95">
        <v>7.8</v>
      </c>
      <c r="G22" s="95">
        <v>8.6</v>
      </c>
      <c r="H22" s="95">
        <v>8.8000000000000007</v>
      </c>
      <c r="I22" s="95">
        <v>8.9</v>
      </c>
      <c r="J22" s="95">
        <v>9.1999999999999993</v>
      </c>
      <c r="K22" s="95">
        <v>9.1</v>
      </c>
      <c r="L22" s="95">
        <v>9.1999999999999993</v>
      </c>
      <c r="M22" s="95">
        <v>9.4</v>
      </c>
      <c r="N22" s="95">
        <v>9.3000000000000007</v>
      </c>
      <c r="O22" s="95">
        <v>9.3000000000000007</v>
      </c>
      <c r="P22" s="95">
        <v>9.3000000000000007</v>
      </c>
      <c r="Q22" s="95">
        <v>9.1</v>
      </c>
      <c r="R22" s="87"/>
    </row>
    <row r="23" spans="1:18" ht="15.75" customHeight="1" x14ac:dyDescent="0.25">
      <c r="A23" s="222">
        <v>2257</v>
      </c>
      <c r="B23" s="231" t="s">
        <v>38</v>
      </c>
      <c r="C23" s="232" t="s">
        <v>66</v>
      </c>
      <c r="D23" s="231" t="s">
        <v>376</v>
      </c>
      <c r="E23" s="185" t="s">
        <v>377</v>
      </c>
      <c r="F23" s="95" t="s">
        <v>333</v>
      </c>
      <c r="G23" s="95" t="s">
        <v>333</v>
      </c>
      <c r="H23" s="95" t="s">
        <v>333</v>
      </c>
      <c r="I23" s="95" t="s">
        <v>333</v>
      </c>
      <c r="J23" s="95" t="s">
        <v>333</v>
      </c>
      <c r="K23" s="95" t="s">
        <v>333</v>
      </c>
      <c r="L23" s="95" t="s">
        <v>333</v>
      </c>
      <c r="M23" s="95" t="s">
        <v>333</v>
      </c>
      <c r="N23" s="95" t="s">
        <v>333</v>
      </c>
      <c r="O23" s="95" t="s">
        <v>333</v>
      </c>
      <c r="P23" s="95" t="s">
        <v>333</v>
      </c>
      <c r="Q23" s="95" t="s">
        <v>333</v>
      </c>
      <c r="R23" s="129" t="s">
        <v>58</v>
      </c>
    </row>
    <row r="24" spans="1:18" ht="15.75" customHeight="1" x14ac:dyDescent="0.25">
      <c r="A24" s="222">
        <v>2258</v>
      </c>
      <c r="B24" s="231" t="s">
        <v>38</v>
      </c>
      <c r="C24" s="232" t="s">
        <v>66</v>
      </c>
      <c r="D24" s="231" t="s">
        <v>376</v>
      </c>
      <c r="E24" s="185" t="s">
        <v>157</v>
      </c>
      <c r="F24" s="95" t="s">
        <v>333</v>
      </c>
      <c r="G24" s="95" t="s">
        <v>333</v>
      </c>
      <c r="H24" s="95" t="s">
        <v>333</v>
      </c>
      <c r="I24" s="95" t="s">
        <v>333</v>
      </c>
      <c r="J24" s="95" t="s">
        <v>333</v>
      </c>
      <c r="K24" s="95" t="s">
        <v>333</v>
      </c>
      <c r="L24" s="95" t="s">
        <v>333</v>
      </c>
      <c r="M24" s="95" t="s">
        <v>333</v>
      </c>
      <c r="N24" s="95" t="s">
        <v>333</v>
      </c>
      <c r="O24" s="95" t="s">
        <v>333</v>
      </c>
      <c r="P24" s="95" t="s">
        <v>333</v>
      </c>
      <c r="Q24" s="95" t="s">
        <v>333</v>
      </c>
      <c r="R24" s="129" t="s">
        <v>58</v>
      </c>
    </row>
    <row r="25" spans="1:18" ht="15.75" customHeight="1" x14ac:dyDescent="0.25">
      <c r="A25" s="185">
        <v>2234</v>
      </c>
      <c r="B25" s="186" t="s">
        <v>38</v>
      </c>
      <c r="C25" s="185" t="s">
        <v>66</v>
      </c>
      <c r="D25" s="186" t="s">
        <v>156</v>
      </c>
      <c r="E25" s="185" t="s">
        <v>157</v>
      </c>
      <c r="F25" s="95">
        <v>8.4</v>
      </c>
      <c r="G25" s="95">
        <v>8.1999999999999993</v>
      </c>
      <c r="H25" s="95">
        <v>8.5</v>
      </c>
      <c r="I25" s="95">
        <v>8.8000000000000007</v>
      </c>
      <c r="J25" s="95">
        <v>8.6999999999999993</v>
      </c>
      <c r="K25" s="95">
        <v>8.6999999999999993</v>
      </c>
      <c r="L25" s="95">
        <v>8.6999999999999993</v>
      </c>
      <c r="M25" s="95">
        <v>8.5</v>
      </c>
      <c r="N25" s="95">
        <v>8.6999999999999993</v>
      </c>
      <c r="O25" s="95">
        <v>8.9</v>
      </c>
      <c r="P25" s="95">
        <v>8.8000000000000007</v>
      </c>
      <c r="Q25" s="95">
        <v>8.6999999999999993</v>
      </c>
      <c r="R25" s="87"/>
    </row>
    <row r="26" spans="1:18" ht="15.75" customHeight="1" x14ac:dyDescent="0.25">
      <c r="A26" s="185">
        <v>2024</v>
      </c>
      <c r="B26" s="186" t="s">
        <v>38</v>
      </c>
      <c r="C26" s="185" t="s">
        <v>66</v>
      </c>
      <c r="D26" s="186" t="s">
        <v>158</v>
      </c>
      <c r="E26" s="185" t="s">
        <v>159</v>
      </c>
      <c r="F26" s="95">
        <v>7.3</v>
      </c>
      <c r="G26" s="95">
        <v>7.2</v>
      </c>
      <c r="H26" s="95">
        <v>7.3</v>
      </c>
      <c r="I26" s="95">
        <v>8.1</v>
      </c>
      <c r="J26" s="95">
        <v>8.6999999999999993</v>
      </c>
      <c r="K26" s="95">
        <v>8.1</v>
      </c>
      <c r="L26" s="95">
        <v>7.8</v>
      </c>
      <c r="M26" s="95">
        <v>8.1</v>
      </c>
      <c r="N26" s="95">
        <v>8.1</v>
      </c>
      <c r="O26" s="95">
        <v>8.8000000000000007</v>
      </c>
      <c r="P26" s="95">
        <v>8.4</v>
      </c>
      <c r="Q26" s="95">
        <v>7.6</v>
      </c>
      <c r="R26" s="87"/>
    </row>
    <row r="27" spans="1:18" ht="15.75" customHeight="1" x14ac:dyDescent="0.25">
      <c r="A27" s="185">
        <v>2236</v>
      </c>
      <c r="B27" s="186" t="s">
        <v>38</v>
      </c>
      <c r="C27" s="185" t="s">
        <v>66</v>
      </c>
      <c r="D27" s="186" t="s">
        <v>141</v>
      </c>
      <c r="E27" s="185" t="s">
        <v>160</v>
      </c>
      <c r="F27" s="95">
        <v>7.7</v>
      </c>
      <c r="G27" s="95">
        <v>8</v>
      </c>
      <c r="H27" s="95">
        <v>8.1</v>
      </c>
      <c r="I27" s="95">
        <v>8.5</v>
      </c>
      <c r="J27" s="95">
        <v>8.6</v>
      </c>
      <c r="K27" s="95">
        <v>8.3000000000000007</v>
      </c>
      <c r="L27" s="95">
        <v>8.3000000000000007</v>
      </c>
      <c r="M27" s="95">
        <v>8.5</v>
      </c>
      <c r="N27" s="95">
        <v>8.6</v>
      </c>
      <c r="O27" s="95">
        <v>8.9</v>
      </c>
      <c r="P27" s="95">
        <v>8.3000000000000007</v>
      </c>
      <c r="Q27" s="95">
        <v>8.1</v>
      </c>
      <c r="R27" s="87"/>
    </row>
    <row r="28" spans="1:18" ht="15.75" customHeight="1" x14ac:dyDescent="0.25">
      <c r="A28" s="185">
        <v>2025</v>
      </c>
      <c r="B28" s="186" t="s">
        <v>38</v>
      </c>
      <c r="C28" s="185" t="s">
        <v>66</v>
      </c>
      <c r="D28" s="186" t="s">
        <v>143</v>
      </c>
      <c r="E28" s="185" t="s">
        <v>161</v>
      </c>
      <c r="F28" s="95">
        <v>7.8</v>
      </c>
      <c r="G28" s="95">
        <v>7</v>
      </c>
      <c r="H28" s="95">
        <v>8</v>
      </c>
      <c r="I28" s="95">
        <v>8.5</v>
      </c>
      <c r="J28" s="95">
        <v>8.9</v>
      </c>
      <c r="K28" s="95">
        <v>8.5</v>
      </c>
      <c r="L28" s="95">
        <v>8.3000000000000007</v>
      </c>
      <c r="M28" s="95">
        <v>8.4</v>
      </c>
      <c r="N28" s="95">
        <v>8.8000000000000007</v>
      </c>
      <c r="O28" s="95">
        <v>9.1</v>
      </c>
      <c r="P28" s="95">
        <v>8.6</v>
      </c>
      <c r="Q28" s="95">
        <v>8.1999999999999993</v>
      </c>
      <c r="R28" s="87"/>
    </row>
    <row r="29" spans="1:18" ht="15.75" customHeight="1" x14ac:dyDescent="0.25">
      <c r="A29" s="185">
        <v>2026</v>
      </c>
      <c r="B29" s="186" t="s">
        <v>38</v>
      </c>
      <c r="C29" s="185" t="s">
        <v>66</v>
      </c>
      <c r="D29" s="186" t="s">
        <v>147</v>
      </c>
      <c r="E29" s="185" t="s">
        <v>162</v>
      </c>
      <c r="F29" s="95">
        <v>8.1</v>
      </c>
      <c r="G29" s="95">
        <v>7.7</v>
      </c>
      <c r="H29" s="95">
        <v>7.9</v>
      </c>
      <c r="I29" s="95">
        <v>8.6999999999999993</v>
      </c>
      <c r="J29" s="95">
        <v>9</v>
      </c>
      <c r="K29" s="95">
        <v>8.6</v>
      </c>
      <c r="L29" s="95">
        <v>8.5</v>
      </c>
      <c r="M29" s="95">
        <v>8.6</v>
      </c>
      <c r="N29" s="95">
        <v>8.9</v>
      </c>
      <c r="O29" s="95">
        <v>8.6</v>
      </c>
      <c r="P29" s="95">
        <v>8.6</v>
      </c>
      <c r="Q29" s="95">
        <v>8.4</v>
      </c>
      <c r="R29" s="87"/>
    </row>
    <row r="30" spans="1:18" ht="15.75" customHeight="1" x14ac:dyDescent="0.25">
      <c r="A30" s="222">
        <v>2254</v>
      </c>
      <c r="B30" s="186" t="s">
        <v>38</v>
      </c>
      <c r="C30" s="185" t="s">
        <v>66</v>
      </c>
      <c r="D30" s="186" t="s">
        <v>393</v>
      </c>
      <c r="E30" s="185" t="s">
        <v>379</v>
      </c>
      <c r="F30" s="95">
        <v>7.7</v>
      </c>
      <c r="G30" s="95">
        <v>7.8</v>
      </c>
      <c r="H30" s="95">
        <v>7.4</v>
      </c>
      <c r="I30" s="95">
        <v>8.1</v>
      </c>
      <c r="J30" s="95">
        <v>9</v>
      </c>
      <c r="K30" s="95">
        <v>8.3000000000000007</v>
      </c>
      <c r="L30" s="95">
        <v>8.5</v>
      </c>
      <c r="M30" s="95">
        <v>8.5</v>
      </c>
      <c r="N30" s="95">
        <v>8.5</v>
      </c>
      <c r="O30" s="95">
        <v>9.1</v>
      </c>
      <c r="P30" s="95">
        <v>8.1</v>
      </c>
      <c r="Q30" s="95">
        <v>7.8</v>
      </c>
      <c r="R30" s="87" t="s">
        <v>58</v>
      </c>
    </row>
    <row r="31" spans="1:18" ht="15.75" customHeight="1" x14ac:dyDescent="0.25">
      <c r="A31" s="185">
        <v>2027</v>
      </c>
      <c r="B31" s="186" t="s">
        <v>38</v>
      </c>
      <c r="C31" s="185" t="s">
        <v>66</v>
      </c>
      <c r="D31" s="186" t="s">
        <v>163</v>
      </c>
      <c r="E31" s="185" t="s">
        <v>164</v>
      </c>
      <c r="F31" s="95">
        <v>8.1</v>
      </c>
      <c r="G31" s="95">
        <v>7.8</v>
      </c>
      <c r="H31" s="95">
        <v>8</v>
      </c>
      <c r="I31" s="95">
        <v>8.8000000000000007</v>
      </c>
      <c r="J31" s="95">
        <v>9.1</v>
      </c>
      <c r="K31" s="95">
        <v>8.8000000000000007</v>
      </c>
      <c r="L31" s="95">
        <v>8.6999999999999993</v>
      </c>
      <c r="M31" s="95">
        <v>9.1</v>
      </c>
      <c r="N31" s="95">
        <v>9</v>
      </c>
      <c r="O31" s="95">
        <v>9.1</v>
      </c>
      <c r="P31" s="95">
        <v>9.1</v>
      </c>
      <c r="Q31" s="95">
        <v>8.3000000000000007</v>
      </c>
      <c r="R31" s="87"/>
    </row>
    <row r="32" spans="1:18" ht="15.75" customHeight="1" x14ac:dyDescent="0.25">
      <c r="A32" s="185">
        <v>2202</v>
      </c>
      <c r="B32" s="186" t="s">
        <v>38</v>
      </c>
      <c r="C32" s="185" t="s">
        <v>66</v>
      </c>
      <c r="D32" s="186" t="s">
        <v>165</v>
      </c>
      <c r="E32" s="185" t="s">
        <v>166</v>
      </c>
      <c r="F32" s="95">
        <v>8</v>
      </c>
      <c r="G32" s="95">
        <v>7.5</v>
      </c>
      <c r="H32" s="95">
        <v>8.3000000000000007</v>
      </c>
      <c r="I32" s="95">
        <v>8.6</v>
      </c>
      <c r="J32" s="95">
        <v>8.8000000000000007</v>
      </c>
      <c r="K32" s="95">
        <v>8.4</v>
      </c>
      <c r="L32" s="95">
        <v>8.5</v>
      </c>
      <c r="M32" s="95">
        <v>8.5</v>
      </c>
      <c r="N32" s="95">
        <v>8.6</v>
      </c>
      <c r="O32" s="95">
        <v>8.6999999999999993</v>
      </c>
      <c r="P32" s="95">
        <v>8.4</v>
      </c>
      <c r="Q32" s="95">
        <v>8.1999999999999993</v>
      </c>
      <c r="R32" s="87"/>
    </row>
    <row r="33" spans="1:18" ht="15.75" customHeight="1" x14ac:dyDescent="0.25">
      <c r="A33" s="185">
        <v>2031</v>
      </c>
      <c r="B33" s="186" t="s">
        <v>38</v>
      </c>
      <c r="C33" s="185" t="s">
        <v>66</v>
      </c>
      <c r="D33" s="186" t="s">
        <v>150</v>
      </c>
      <c r="E33" s="185" t="s">
        <v>167</v>
      </c>
      <c r="F33" s="95">
        <v>8.5</v>
      </c>
      <c r="G33" s="95">
        <v>8.5</v>
      </c>
      <c r="H33" s="95">
        <v>8.9</v>
      </c>
      <c r="I33" s="95">
        <v>9.1999999999999993</v>
      </c>
      <c r="J33" s="95">
        <v>9.3000000000000007</v>
      </c>
      <c r="K33" s="95">
        <v>9.1</v>
      </c>
      <c r="L33" s="95">
        <v>9</v>
      </c>
      <c r="M33" s="95">
        <v>9.1999999999999993</v>
      </c>
      <c r="N33" s="95">
        <v>9.1999999999999993</v>
      </c>
      <c r="O33" s="95">
        <v>9.3000000000000007</v>
      </c>
      <c r="P33" s="95">
        <v>9</v>
      </c>
      <c r="Q33" s="95">
        <v>8.9</v>
      </c>
      <c r="R33" s="87"/>
    </row>
    <row r="34" spans="1:18" ht="15.75" customHeight="1" x14ac:dyDescent="0.25">
      <c r="A34" s="185">
        <v>2033</v>
      </c>
      <c r="B34" s="186" t="s">
        <v>38</v>
      </c>
      <c r="C34" s="185" t="s">
        <v>66</v>
      </c>
      <c r="D34" s="186" t="s">
        <v>168</v>
      </c>
      <c r="E34" s="185" t="s">
        <v>169</v>
      </c>
      <c r="F34" s="95">
        <v>8</v>
      </c>
      <c r="G34" s="95">
        <v>7.9</v>
      </c>
      <c r="H34" s="95">
        <v>8</v>
      </c>
      <c r="I34" s="95">
        <v>8.8000000000000007</v>
      </c>
      <c r="J34" s="95">
        <v>8.4</v>
      </c>
      <c r="K34" s="95">
        <v>8.3000000000000007</v>
      </c>
      <c r="L34" s="95">
        <v>8.5</v>
      </c>
      <c r="M34" s="95">
        <v>8.6</v>
      </c>
      <c r="N34" s="95">
        <v>8.6</v>
      </c>
      <c r="O34" s="95">
        <v>8.8000000000000007</v>
      </c>
      <c r="P34" s="95">
        <v>8.6</v>
      </c>
      <c r="Q34" s="95">
        <v>8.1</v>
      </c>
      <c r="R34" s="87"/>
    </row>
    <row r="35" spans="1:18" ht="15.75" customHeight="1" x14ac:dyDescent="0.25">
      <c r="A35" s="185">
        <v>2034</v>
      </c>
      <c r="B35" s="186" t="s">
        <v>38</v>
      </c>
      <c r="C35" s="185" t="s">
        <v>66</v>
      </c>
      <c r="D35" s="186" t="s">
        <v>153</v>
      </c>
      <c r="E35" s="185" t="s">
        <v>170</v>
      </c>
      <c r="F35" s="95">
        <v>7.9</v>
      </c>
      <c r="G35" s="95">
        <v>7.9</v>
      </c>
      <c r="H35" s="95">
        <v>8</v>
      </c>
      <c r="I35" s="95">
        <v>8.4</v>
      </c>
      <c r="J35" s="95">
        <v>8.6</v>
      </c>
      <c r="K35" s="95">
        <v>8.4</v>
      </c>
      <c r="L35" s="95">
        <v>8.4</v>
      </c>
      <c r="M35" s="95">
        <v>8.1999999999999993</v>
      </c>
      <c r="N35" s="95">
        <v>8.6999999999999993</v>
      </c>
      <c r="O35" s="95">
        <v>8.6</v>
      </c>
      <c r="P35" s="95">
        <v>8.5</v>
      </c>
      <c r="Q35" s="95">
        <v>8.1999999999999993</v>
      </c>
      <c r="R35" s="87"/>
    </row>
    <row r="36" spans="1:18" ht="15.75" customHeight="1" x14ac:dyDescent="0.25">
      <c r="A36" s="185">
        <v>2035</v>
      </c>
      <c r="B36" s="186" t="s">
        <v>38</v>
      </c>
      <c r="C36" s="185" t="s">
        <v>66</v>
      </c>
      <c r="D36" s="186" t="s">
        <v>154</v>
      </c>
      <c r="E36" s="185" t="s">
        <v>171</v>
      </c>
      <c r="F36" s="95">
        <v>7.7</v>
      </c>
      <c r="G36" s="95">
        <v>7.6</v>
      </c>
      <c r="H36" s="95">
        <v>8</v>
      </c>
      <c r="I36" s="95">
        <v>8.4</v>
      </c>
      <c r="J36" s="95">
        <v>8.9</v>
      </c>
      <c r="K36" s="95">
        <v>8.3000000000000007</v>
      </c>
      <c r="L36" s="95">
        <v>8.1999999999999993</v>
      </c>
      <c r="M36" s="95">
        <v>8.4</v>
      </c>
      <c r="N36" s="95">
        <v>8.6999999999999993</v>
      </c>
      <c r="O36" s="95">
        <v>8.6999999999999993</v>
      </c>
      <c r="P36" s="95">
        <v>8.5</v>
      </c>
      <c r="Q36" s="95">
        <v>8.1999999999999993</v>
      </c>
      <c r="R36" s="87"/>
    </row>
    <row r="37" spans="1:18" ht="15.75" customHeight="1" x14ac:dyDescent="0.25">
      <c r="A37" s="185">
        <v>2036</v>
      </c>
      <c r="B37" s="186" t="s">
        <v>38</v>
      </c>
      <c r="C37" s="185" t="s">
        <v>66</v>
      </c>
      <c r="D37" s="186" t="s">
        <v>155</v>
      </c>
      <c r="E37" s="185" t="s">
        <v>172</v>
      </c>
      <c r="F37" s="95">
        <v>8.1</v>
      </c>
      <c r="G37" s="95">
        <v>8.1999999999999993</v>
      </c>
      <c r="H37" s="95">
        <v>8.3000000000000007</v>
      </c>
      <c r="I37" s="95">
        <v>8.6</v>
      </c>
      <c r="J37" s="95">
        <v>8.8000000000000007</v>
      </c>
      <c r="K37" s="95">
        <v>8.3000000000000007</v>
      </c>
      <c r="L37" s="95">
        <v>8.5</v>
      </c>
      <c r="M37" s="95">
        <v>8.8000000000000007</v>
      </c>
      <c r="N37" s="95">
        <v>8.8000000000000007</v>
      </c>
      <c r="O37" s="95">
        <v>8.9</v>
      </c>
      <c r="P37" s="95">
        <v>8.3000000000000007</v>
      </c>
      <c r="Q37" s="95">
        <v>8.4</v>
      </c>
      <c r="R37" s="87"/>
    </row>
    <row r="38" spans="1:18" ht="15.75" customHeight="1" x14ac:dyDescent="0.25">
      <c r="A38" s="222">
        <v>2255</v>
      </c>
      <c r="B38" s="186" t="s">
        <v>38</v>
      </c>
      <c r="C38" s="185" t="s">
        <v>66</v>
      </c>
      <c r="D38" s="186" t="s">
        <v>380</v>
      </c>
      <c r="E38" s="185" t="s">
        <v>170</v>
      </c>
      <c r="F38" s="95">
        <v>7.5</v>
      </c>
      <c r="G38" s="95">
        <v>7.6</v>
      </c>
      <c r="H38" s="95">
        <v>7.9</v>
      </c>
      <c r="I38" s="95">
        <v>8</v>
      </c>
      <c r="J38" s="95">
        <v>8.5</v>
      </c>
      <c r="K38" s="95">
        <v>7.9</v>
      </c>
      <c r="L38" s="95">
        <v>7.9</v>
      </c>
      <c r="M38" s="95">
        <v>8</v>
      </c>
      <c r="N38" s="95">
        <v>8.3000000000000007</v>
      </c>
      <c r="O38" s="95">
        <v>8.5</v>
      </c>
      <c r="P38" s="95">
        <v>8.4</v>
      </c>
      <c r="Q38" s="95">
        <v>7.8</v>
      </c>
      <c r="R38" s="87" t="s">
        <v>58</v>
      </c>
    </row>
    <row r="39" spans="1:18" ht="15.75" customHeight="1" x14ac:dyDescent="0.25">
      <c r="A39" s="222">
        <v>2256</v>
      </c>
      <c r="B39" s="186" t="s">
        <v>38</v>
      </c>
      <c r="C39" s="185" t="s">
        <v>66</v>
      </c>
      <c r="D39" s="186" t="s">
        <v>394</v>
      </c>
      <c r="E39" s="185" t="s">
        <v>170</v>
      </c>
      <c r="F39" s="95">
        <v>7.9</v>
      </c>
      <c r="G39" s="95">
        <v>7.4</v>
      </c>
      <c r="H39" s="95">
        <v>7.1</v>
      </c>
      <c r="I39" s="95">
        <v>7.3</v>
      </c>
      <c r="J39" s="95">
        <v>7.8</v>
      </c>
      <c r="K39" s="95">
        <v>7.8</v>
      </c>
      <c r="L39" s="95">
        <v>7.4</v>
      </c>
      <c r="M39" s="95">
        <v>7.4</v>
      </c>
      <c r="N39" s="95">
        <v>7.7</v>
      </c>
      <c r="O39" s="95">
        <v>8.3000000000000007</v>
      </c>
      <c r="P39" s="95">
        <v>8</v>
      </c>
      <c r="Q39" s="95">
        <v>7.6</v>
      </c>
      <c r="R39" s="87" t="s">
        <v>58</v>
      </c>
    </row>
    <row r="40" spans="1:18" ht="15.75" customHeight="1" x14ac:dyDescent="0.25">
      <c r="A40" s="185">
        <v>2010</v>
      </c>
      <c r="B40" s="186" t="s">
        <v>34</v>
      </c>
      <c r="C40" s="185" t="s">
        <v>66</v>
      </c>
      <c r="D40" s="186" t="s">
        <v>173</v>
      </c>
      <c r="E40" s="185" t="s">
        <v>177</v>
      </c>
      <c r="F40" s="95">
        <v>8.9</v>
      </c>
      <c r="G40" s="95">
        <v>9</v>
      </c>
      <c r="H40" s="95">
        <v>9.1</v>
      </c>
      <c r="I40" s="95">
        <v>9.1</v>
      </c>
      <c r="J40" s="95">
        <v>9.4</v>
      </c>
      <c r="K40" s="95">
        <v>9.1</v>
      </c>
      <c r="L40" s="95">
        <v>9</v>
      </c>
      <c r="M40" s="95">
        <v>9.1999999999999993</v>
      </c>
      <c r="N40" s="95">
        <v>9.3000000000000007</v>
      </c>
      <c r="O40" s="95">
        <v>9.3000000000000007</v>
      </c>
      <c r="P40" s="95">
        <v>9.3000000000000007</v>
      </c>
      <c r="Q40" s="95">
        <v>9.1</v>
      </c>
      <c r="R40" s="87"/>
    </row>
    <row r="41" spans="1:18" ht="15.75" customHeight="1" x14ac:dyDescent="0.25">
      <c r="A41" s="185">
        <v>2158</v>
      </c>
      <c r="B41" s="186" t="s">
        <v>34</v>
      </c>
      <c r="C41" s="185" t="s">
        <v>66</v>
      </c>
      <c r="D41" s="186" t="s">
        <v>175</v>
      </c>
      <c r="E41" s="185" t="s">
        <v>178</v>
      </c>
      <c r="F41" s="95">
        <v>8.3000000000000007</v>
      </c>
      <c r="G41" s="95">
        <v>8</v>
      </c>
      <c r="H41" s="95">
        <v>8.1999999999999993</v>
      </c>
      <c r="I41" s="95">
        <v>8.6999999999999993</v>
      </c>
      <c r="J41" s="95">
        <v>8.8000000000000007</v>
      </c>
      <c r="K41" s="95">
        <v>8.3000000000000007</v>
      </c>
      <c r="L41" s="95">
        <v>8.3000000000000007</v>
      </c>
      <c r="M41" s="95">
        <v>8.4</v>
      </c>
      <c r="N41" s="95">
        <v>8.6</v>
      </c>
      <c r="O41" s="95">
        <v>8.9</v>
      </c>
      <c r="P41" s="95">
        <v>8.1</v>
      </c>
      <c r="Q41" s="95">
        <v>8.1</v>
      </c>
      <c r="R41" s="87"/>
    </row>
    <row r="42" spans="1:18" ht="15.75" customHeight="1" x14ac:dyDescent="0.25">
      <c r="A42" s="185">
        <v>2153</v>
      </c>
      <c r="B42" s="186" t="s">
        <v>48</v>
      </c>
      <c r="C42" s="185" t="s">
        <v>66</v>
      </c>
      <c r="D42" s="186" t="s">
        <v>187</v>
      </c>
      <c r="E42" s="185" t="s">
        <v>188</v>
      </c>
      <c r="F42" s="95">
        <v>7.5</v>
      </c>
      <c r="G42" s="95">
        <v>7.6</v>
      </c>
      <c r="H42" s="95">
        <v>7.9</v>
      </c>
      <c r="I42" s="95">
        <v>8.1999999999999993</v>
      </c>
      <c r="J42" s="95">
        <v>8.3000000000000007</v>
      </c>
      <c r="K42" s="95">
        <v>8.1</v>
      </c>
      <c r="L42" s="95">
        <v>8.3000000000000007</v>
      </c>
      <c r="M42" s="95">
        <v>8.3000000000000007</v>
      </c>
      <c r="N42" s="95">
        <v>8.3000000000000007</v>
      </c>
      <c r="O42" s="95">
        <v>8.4</v>
      </c>
      <c r="P42" s="95">
        <v>8.1999999999999993</v>
      </c>
      <c r="Q42" s="95">
        <v>8.1999999999999993</v>
      </c>
      <c r="R42" s="87"/>
    </row>
    <row r="43" spans="1:18" ht="15.75" customHeight="1" x14ac:dyDescent="0.25">
      <c r="A43" s="185">
        <v>2243</v>
      </c>
      <c r="B43" s="186" t="s">
        <v>45</v>
      </c>
      <c r="C43" s="185" t="s">
        <v>66</v>
      </c>
      <c r="D43" s="186" t="s">
        <v>197</v>
      </c>
      <c r="E43" s="185" t="s">
        <v>198</v>
      </c>
      <c r="F43" s="95">
        <v>7.3</v>
      </c>
      <c r="G43" s="95">
        <v>7.7</v>
      </c>
      <c r="H43" s="95">
        <v>7.5</v>
      </c>
      <c r="I43" s="95">
        <v>7.4</v>
      </c>
      <c r="J43" s="95">
        <v>8.1</v>
      </c>
      <c r="K43" s="95">
        <v>7.9</v>
      </c>
      <c r="L43" s="95">
        <v>8</v>
      </c>
      <c r="M43" s="95">
        <v>7.9</v>
      </c>
      <c r="N43" s="95">
        <v>8.1999999999999993</v>
      </c>
      <c r="O43" s="95">
        <v>8.5</v>
      </c>
      <c r="P43" s="95">
        <v>7.8</v>
      </c>
      <c r="Q43" s="95">
        <v>7.9</v>
      </c>
      <c r="R43" s="87"/>
    </row>
    <row r="44" spans="1:18" ht="15.75" customHeight="1" x14ac:dyDescent="0.25">
      <c r="A44" s="185">
        <v>2150</v>
      </c>
      <c r="B44" s="186" t="s">
        <v>45</v>
      </c>
      <c r="C44" s="185" t="s">
        <v>66</v>
      </c>
      <c r="D44" s="186" t="s">
        <v>199</v>
      </c>
      <c r="E44" s="185" t="s">
        <v>200</v>
      </c>
      <c r="F44" s="95">
        <v>7.5</v>
      </c>
      <c r="G44" s="95">
        <v>7.7</v>
      </c>
      <c r="H44" s="95">
        <v>8.3000000000000007</v>
      </c>
      <c r="I44" s="95">
        <v>8.8000000000000007</v>
      </c>
      <c r="J44" s="95">
        <v>8.9</v>
      </c>
      <c r="K44" s="95">
        <v>8.6999999999999993</v>
      </c>
      <c r="L44" s="95">
        <v>8.6999999999999993</v>
      </c>
      <c r="M44" s="95">
        <v>8.8000000000000007</v>
      </c>
      <c r="N44" s="95">
        <v>8.9</v>
      </c>
      <c r="O44" s="95">
        <v>8.9</v>
      </c>
      <c r="P44" s="95">
        <v>8.4</v>
      </c>
      <c r="Q44" s="95">
        <v>8.6</v>
      </c>
      <c r="R44" s="87"/>
    </row>
    <row r="45" spans="1:18" ht="15.75" customHeight="1" x14ac:dyDescent="0.25">
      <c r="A45" s="185">
        <v>2238</v>
      </c>
      <c r="B45" s="186" t="s">
        <v>45</v>
      </c>
      <c r="C45" s="185" t="s">
        <v>66</v>
      </c>
      <c r="D45" s="186" t="s">
        <v>201</v>
      </c>
      <c r="E45" s="185" t="s">
        <v>202</v>
      </c>
      <c r="F45" s="95">
        <v>7.9</v>
      </c>
      <c r="G45" s="95">
        <v>8.3000000000000007</v>
      </c>
      <c r="H45" s="95">
        <v>8</v>
      </c>
      <c r="I45" s="95">
        <v>8.1999999999999993</v>
      </c>
      <c r="J45" s="95">
        <v>8.8000000000000007</v>
      </c>
      <c r="K45" s="95">
        <v>8.4</v>
      </c>
      <c r="L45" s="95">
        <v>8.5</v>
      </c>
      <c r="M45" s="95">
        <v>8.6</v>
      </c>
      <c r="N45" s="95">
        <v>8.6</v>
      </c>
      <c r="O45" s="95">
        <v>8.6</v>
      </c>
      <c r="P45" s="95">
        <v>8.5</v>
      </c>
      <c r="Q45" s="95">
        <v>8.1999999999999993</v>
      </c>
      <c r="R45" s="87"/>
    </row>
    <row r="46" spans="1:18" ht="15.75" customHeight="1" x14ac:dyDescent="0.25">
      <c r="A46" s="185">
        <v>2059</v>
      </c>
      <c r="B46" s="186" t="s">
        <v>45</v>
      </c>
      <c r="C46" s="185" t="s">
        <v>66</v>
      </c>
      <c r="D46" s="186" t="s">
        <v>203</v>
      </c>
      <c r="E46" s="185" t="s">
        <v>200</v>
      </c>
      <c r="F46" s="95">
        <v>8.1</v>
      </c>
      <c r="G46" s="95">
        <v>8</v>
      </c>
      <c r="H46" s="95">
        <v>8.3000000000000007</v>
      </c>
      <c r="I46" s="95">
        <v>8.5</v>
      </c>
      <c r="J46" s="95">
        <v>8.9</v>
      </c>
      <c r="K46" s="95">
        <v>8.6</v>
      </c>
      <c r="L46" s="95">
        <v>8.6</v>
      </c>
      <c r="M46" s="95">
        <v>8.6999999999999993</v>
      </c>
      <c r="N46" s="95">
        <v>8.6</v>
      </c>
      <c r="O46" s="95">
        <v>8.9</v>
      </c>
      <c r="P46" s="95">
        <v>8.6</v>
      </c>
      <c r="Q46" s="95">
        <v>8.4</v>
      </c>
      <c r="R46" s="87"/>
    </row>
    <row r="47" spans="1:18" ht="15.75" customHeight="1" x14ac:dyDescent="0.25">
      <c r="A47" s="222">
        <v>2259</v>
      </c>
      <c r="B47" s="186" t="s">
        <v>45</v>
      </c>
      <c r="C47" s="185" t="s">
        <v>66</v>
      </c>
      <c r="D47" s="186" t="s">
        <v>385</v>
      </c>
      <c r="E47" s="185" t="s">
        <v>200</v>
      </c>
      <c r="F47" s="95">
        <v>7.7</v>
      </c>
      <c r="G47" s="95">
        <v>9.1</v>
      </c>
      <c r="H47" s="95">
        <v>9.1999999999999993</v>
      </c>
      <c r="I47" s="95">
        <v>9.1999999999999993</v>
      </c>
      <c r="J47" s="95">
        <v>9.5</v>
      </c>
      <c r="K47" s="95">
        <v>9.3000000000000007</v>
      </c>
      <c r="L47" s="95">
        <v>9.4</v>
      </c>
      <c r="M47" s="95">
        <v>9.4</v>
      </c>
      <c r="N47" s="95">
        <v>9.4</v>
      </c>
      <c r="O47" s="95">
        <v>9.5</v>
      </c>
      <c r="P47" s="95">
        <v>9.1</v>
      </c>
      <c r="Q47" s="95">
        <v>9.4</v>
      </c>
      <c r="R47" s="87" t="s">
        <v>58</v>
      </c>
    </row>
    <row r="48" spans="1:18" ht="15.75" customHeight="1" x14ac:dyDescent="0.25">
      <c r="A48" s="222">
        <v>2260</v>
      </c>
      <c r="B48" s="186" t="s">
        <v>45</v>
      </c>
      <c r="C48" s="185" t="s">
        <v>66</v>
      </c>
      <c r="D48" s="186" t="s">
        <v>385</v>
      </c>
      <c r="E48" s="185" t="s">
        <v>205</v>
      </c>
      <c r="F48" s="95">
        <v>7.5</v>
      </c>
      <c r="G48" s="95">
        <v>7.5</v>
      </c>
      <c r="H48" s="95">
        <v>8.3000000000000007</v>
      </c>
      <c r="I48" s="95">
        <v>8.3000000000000007</v>
      </c>
      <c r="J48" s="95">
        <v>8.9</v>
      </c>
      <c r="K48" s="95">
        <v>8.3000000000000007</v>
      </c>
      <c r="L48" s="95">
        <v>8.3000000000000007</v>
      </c>
      <c r="M48" s="95">
        <v>8.1</v>
      </c>
      <c r="N48" s="95">
        <v>8.4</v>
      </c>
      <c r="O48" s="95">
        <v>8.9</v>
      </c>
      <c r="P48" s="95">
        <v>8.3000000000000007</v>
      </c>
      <c r="Q48" s="95">
        <v>8.1</v>
      </c>
      <c r="R48" s="87" t="s">
        <v>58</v>
      </c>
    </row>
    <row r="49" spans="1:18" ht="15.75" customHeight="1" x14ac:dyDescent="0.25">
      <c r="A49" s="185">
        <v>2148</v>
      </c>
      <c r="B49" s="186" t="s">
        <v>45</v>
      </c>
      <c r="C49" s="185" t="s">
        <v>66</v>
      </c>
      <c r="D49" s="186" t="s">
        <v>204</v>
      </c>
      <c r="E49" s="185" t="s">
        <v>205</v>
      </c>
      <c r="F49" s="95">
        <v>8.1999999999999993</v>
      </c>
      <c r="G49" s="95">
        <v>7.2</v>
      </c>
      <c r="H49" s="95">
        <v>7.9</v>
      </c>
      <c r="I49" s="95">
        <v>7.7</v>
      </c>
      <c r="J49" s="95">
        <v>8.1999999999999993</v>
      </c>
      <c r="K49" s="95">
        <v>7.8</v>
      </c>
      <c r="L49" s="95">
        <v>8</v>
      </c>
      <c r="M49" s="95">
        <v>8.3000000000000007</v>
      </c>
      <c r="N49" s="95">
        <v>8.1</v>
      </c>
      <c r="O49" s="95">
        <v>8.6</v>
      </c>
      <c r="P49" s="95">
        <v>8.1</v>
      </c>
      <c r="Q49" s="95">
        <v>7.4</v>
      </c>
      <c r="R49" s="87" t="s">
        <v>108</v>
      </c>
    </row>
    <row r="50" spans="1:18" ht="15.75" customHeight="1" x14ac:dyDescent="0.25">
      <c r="A50" s="185">
        <v>2110</v>
      </c>
      <c r="B50" s="186" t="s">
        <v>44</v>
      </c>
      <c r="C50" s="185" t="s">
        <v>66</v>
      </c>
      <c r="D50" s="186" t="s">
        <v>210</v>
      </c>
      <c r="E50" s="185" t="s">
        <v>211</v>
      </c>
      <c r="F50" s="95">
        <v>7.4</v>
      </c>
      <c r="G50" s="95">
        <v>7.7</v>
      </c>
      <c r="H50" s="95">
        <v>7.6</v>
      </c>
      <c r="I50" s="95">
        <v>8</v>
      </c>
      <c r="J50" s="95">
        <v>8.1999999999999993</v>
      </c>
      <c r="K50" s="95">
        <v>8</v>
      </c>
      <c r="L50" s="95">
        <v>8</v>
      </c>
      <c r="M50" s="95">
        <v>8.1999999999999993</v>
      </c>
      <c r="N50" s="95">
        <v>7.9</v>
      </c>
      <c r="O50" s="95">
        <v>8.5</v>
      </c>
      <c r="P50" s="95">
        <v>7.8</v>
      </c>
      <c r="Q50" s="95">
        <v>8</v>
      </c>
      <c r="R50" s="87"/>
    </row>
    <row r="51" spans="1:18" ht="15.75" customHeight="1" x14ac:dyDescent="0.25">
      <c r="A51" s="185">
        <v>2105</v>
      </c>
      <c r="B51" s="186" t="s">
        <v>44</v>
      </c>
      <c r="C51" s="185" t="s">
        <v>66</v>
      </c>
      <c r="D51" s="186" t="s">
        <v>212</v>
      </c>
      <c r="E51" s="185" t="s">
        <v>87</v>
      </c>
      <c r="F51" s="95">
        <v>8.1</v>
      </c>
      <c r="G51" s="95">
        <v>8.4</v>
      </c>
      <c r="H51" s="95">
        <v>8.1999999999999993</v>
      </c>
      <c r="I51" s="95">
        <v>8.6999999999999993</v>
      </c>
      <c r="J51" s="95">
        <v>8.5</v>
      </c>
      <c r="K51" s="95">
        <v>8.5</v>
      </c>
      <c r="L51" s="95">
        <v>8.3000000000000007</v>
      </c>
      <c r="M51" s="95">
        <v>8.6999999999999993</v>
      </c>
      <c r="N51" s="95">
        <v>8.5</v>
      </c>
      <c r="O51" s="95">
        <v>8.6999999999999993</v>
      </c>
      <c r="P51" s="95">
        <v>8.6999999999999993</v>
      </c>
      <c r="Q51" s="95">
        <v>8.1999999999999993</v>
      </c>
      <c r="R51" s="87"/>
    </row>
    <row r="52" spans="1:18" ht="15.75" customHeight="1" x14ac:dyDescent="0.25">
      <c r="A52" s="185">
        <v>2229</v>
      </c>
      <c r="B52" s="186" t="s">
        <v>44</v>
      </c>
      <c r="C52" s="185" t="s">
        <v>66</v>
      </c>
      <c r="D52" s="186" t="s">
        <v>213</v>
      </c>
      <c r="E52" s="185" t="s">
        <v>214</v>
      </c>
      <c r="F52" s="95">
        <v>8.3000000000000007</v>
      </c>
      <c r="G52" s="95">
        <v>8.3000000000000007</v>
      </c>
      <c r="H52" s="95">
        <v>8.5</v>
      </c>
      <c r="I52" s="95">
        <v>8.6999999999999993</v>
      </c>
      <c r="J52" s="95">
        <v>9</v>
      </c>
      <c r="K52" s="95">
        <v>8.8000000000000007</v>
      </c>
      <c r="L52" s="95">
        <v>8.6</v>
      </c>
      <c r="M52" s="95">
        <v>9</v>
      </c>
      <c r="N52" s="95">
        <v>8.8000000000000007</v>
      </c>
      <c r="O52" s="95">
        <v>9</v>
      </c>
      <c r="P52" s="95">
        <v>8.6999999999999993</v>
      </c>
      <c r="Q52" s="95">
        <v>8.5</v>
      </c>
      <c r="R52" s="87"/>
    </row>
    <row r="53" spans="1:18" ht="15.75" customHeight="1" x14ac:dyDescent="0.25">
      <c r="A53" s="185">
        <v>2056</v>
      </c>
      <c r="B53" s="186" t="s">
        <v>44</v>
      </c>
      <c r="C53" s="185" t="s">
        <v>66</v>
      </c>
      <c r="D53" s="186" t="s">
        <v>215</v>
      </c>
      <c r="E53" s="185" t="s">
        <v>216</v>
      </c>
      <c r="F53" s="95">
        <v>7.8</v>
      </c>
      <c r="G53" s="95">
        <v>8.6</v>
      </c>
      <c r="H53" s="95">
        <v>9</v>
      </c>
      <c r="I53" s="95">
        <v>9.4</v>
      </c>
      <c r="J53" s="95">
        <v>9.1999999999999993</v>
      </c>
      <c r="K53" s="95">
        <v>9.1</v>
      </c>
      <c r="L53" s="95">
        <v>9.1999999999999993</v>
      </c>
      <c r="M53" s="95">
        <v>9.1999999999999993</v>
      </c>
      <c r="N53" s="95">
        <v>9.1999999999999993</v>
      </c>
      <c r="O53" s="95">
        <v>9.4</v>
      </c>
      <c r="P53" s="95">
        <v>8.6999999999999993</v>
      </c>
      <c r="Q53" s="95">
        <v>9</v>
      </c>
      <c r="R53" s="87"/>
    </row>
    <row r="54" spans="1:18" ht="15.75" customHeight="1" x14ac:dyDescent="0.25">
      <c r="A54" s="185">
        <v>2196</v>
      </c>
      <c r="B54" s="186" t="s">
        <v>36</v>
      </c>
      <c r="C54" s="185" t="s">
        <v>66</v>
      </c>
      <c r="D54" s="186" t="s">
        <v>386</v>
      </c>
      <c r="E54" s="185" t="s">
        <v>87</v>
      </c>
      <c r="F54" s="95">
        <v>7.9</v>
      </c>
      <c r="G54" s="95">
        <v>8.1</v>
      </c>
      <c r="H54" s="95">
        <v>8.1999999999999993</v>
      </c>
      <c r="I54" s="95">
        <v>8.6999999999999993</v>
      </c>
      <c r="J54" s="95">
        <v>8.8000000000000007</v>
      </c>
      <c r="K54" s="95">
        <v>8.4</v>
      </c>
      <c r="L54" s="95">
        <v>8.6</v>
      </c>
      <c r="M54" s="95">
        <v>8.6999999999999993</v>
      </c>
      <c r="N54" s="95">
        <v>8.6999999999999993</v>
      </c>
      <c r="O54" s="95">
        <v>8.8000000000000007</v>
      </c>
      <c r="P54" s="95">
        <v>8.5</v>
      </c>
      <c r="Q54" s="95">
        <v>8.5</v>
      </c>
      <c r="R54" s="87"/>
    </row>
    <row r="55" spans="1:18" ht="15.75" customHeight="1" x14ac:dyDescent="0.25">
      <c r="A55" s="222">
        <v>2261</v>
      </c>
      <c r="B55" s="186" t="s">
        <v>36</v>
      </c>
      <c r="C55" s="185" t="s">
        <v>66</v>
      </c>
      <c r="D55" s="186" t="s">
        <v>387</v>
      </c>
      <c r="E55" s="185" t="s">
        <v>87</v>
      </c>
      <c r="F55" s="95">
        <v>6.6</v>
      </c>
      <c r="G55" s="95">
        <v>7.4</v>
      </c>
      <c r="H55" s="95">
        <v>7.7</v>
      </c>
      <c r="I55" s="95">
        <v>7.8</v>
      </c>
      <c r="J55" s="95">
        <v>8</v>
      </c>
      <c r="K55" s="95">
        <v>7.8</v>
      </c>
      <c r="L55" s="95">
        <v>8.1999999999999993</v>
      </c>
      <c r="M55" s="95">
        <v>8.3000000000000007</v>
      </c>
      <c r="N55" s="95">
        <v>7.9</v>
      </c>
      <c r="O55" s="95">
        <v>8.6</v>
      </c>
      <c r="P55" s="95">
        <v>7.6</v>
      </c>
      <c r="Q55" s="95">
        <v>7.8</v>
      </c>
      <c r="R55" s="87" t="s">
        <v>58</v>
      </c>
    </row>
    <row r="56" spans="1:18" ht="15.75" customHeight="1" x14ac:dyDescent="0.25">
      <c r="A56" s="185">
        <v>2195</v>
      </c>
      <c r="B56" s="186" t="s">
        <v>36</v>
      </c>
      <c r="C56" s="185" t="s">
        <v>66</v>
      </c>
      <c r="D56" s="186" t="s">
        <v>224</v>
      </c>
      <c r="E56" s="185" t="s">
        <v>87</v>
      </c>
      <c r="F56" s="95">
        <v>8.1999999999999993</v>
      </c>
      <c r="G56" s="95">
        <v>8</v>
      </c>
      <c r="H56" s="95">
        <v>8.1999999999999993</v>
      </c>
      <c r="I56" s="95">
        <v>8.8000000000000007</v>
      </c>
      <c r="J56" s="95">
        <v>9.1</v>
      </c>
      <c r="K56" s="95">
        <v>8.3000000000000007</v>
      </c>
      <c r="L56" s="95">
        <v>8.3000000000000007</v>
      </c>
      <c r="M56" s="95">
        <v>8.8000000000000007</v>
      </c>
      <c r="N56" s="95">
        <v>8.9</v>
      </c>
      <c r="O56" s="95">
        <v>9.1</v>
      </c>
      <c r="P56" s="95">
        <v>8.6999999999999993</v>
      </c>
      <c r="Q56" s="95">
        <v>8.3000000000000007</v>
      </c>
      <c r="R56" s="87"/>
    </row>
    <row r="57" spans="1:18" ht="15.75" customHeight="1" x14ac:dyDescent="0.25">
      <c r="A57" s="185">
        <v>2012</v>
      </c>
      <c r="B57" s="186" t="s">
        <v>36</v>
      </c>
      <c r="C57" s="185" t="s">
        <v>66</v>
      </c>
      <c r="D57" s="186" t="s">
        <v>225</v>
      </c>
      <c r="E57" s="185" t="s">
        <v>226</v>
      </c>
      <c r="F57" s="95">
        <v>6.9</v>
      </c>
      <c r="G57" s="95">
        <v>8</v>
      </c>
      <c r="H57" s="95">
        <v>7.6</v>
      </c>
      <c r="I57" s="95">
        <v>8.3000000000000007</v>
      </c>
      <c r="J57" s="95">
        <v>8.6</v>
      </c>
      <c r="K57" s="95">
        <v>7.6</v>
      </c>
      <c r="L57" s="95">
        <v>7.5</v>
      </c>
      <c r="M57" s="95">
        <v>8</v>
      </c>
      <c r="N57" s="95">
        <v>8.4</v>
      </c>
      <c r="O57" s="95">
        <v>9.1999999999999993</v>
      </c>
      <c r="P57" s="95">
        <v>7.8</v>
      </c>
      <c r="Q57" s="95">
        <v>7.7</v>
      </c>
      <c r="R57" s="87"/>
    </row>
    <row r="58" spans="1:18" ht="15.75" customHeight="1" x14ac:dyDescent="0.25">
      <c r="A58" s="185">
        <v>2245</v>
      </c>
      <c r="B58" s="186" t="s">
        <v>36</v>
      </c>
      <c r="C58" s="185" t="s">
        <v>66</v>
      </c>
      <c r="D58" s="186" t="s">
        <v>227</v>
      </c>
      <c r="E58" s="185" t="s">
        <v>228</v>
      </c>
      <c r="F58" s="95">
        <v>8.4</v>
      </c>
      <c r="G58" s="95">
        <v>8.4</v>
      </c>
      <c r="H58" s="95">
        <v>8.5</v>
      </c>
      <c r="I58" s="95">
        <v>8.9</v>
      </c>
      <c r="J58" s="95">
        <v>8.9</v>
      </c>
      <c r="K58" s="95">
        <v>8.6999999999999993</v>
      </c>
      <c r="L58" s="95">
        <v>8.8000000000000007</v>
      </c>
      <c r="M58" s="95">
        <v>9.1</v>
      </c>
      <c r="N58" s="95">
        <v>9</v>
      </c>
      <c r="O58" s="95">
        <v>9.1</v>
      </c>
      <c r="P58" s="95">
        <v>8.9</v>
      </c>
      <c r="Q58" s="95">
        <v>8.6999999999999993</v>
      </c>
      <c r="R58" s="87"/>
    </row>
    <row r="59" spans="1:18" ht="15.75" customHeight="1" x14ac:dyDescent="0.25">
      <c r="A59" s="185">
        <v>2063</v>
      </c>
      <c r="B59" s="186" t="s">
        <v>388</v>
      </c>
      <c r="C59" s="185" t="s">
        <v>66</v>
      </c>
      <c r="D59" s="186" t="s">
        <v>244</v>
      </c>
      <c r="E59" s="185" t="s">
        <v>245</v>
      </c>
      <c r="F59" s="95">
        <v>7.9</v>
      </c>
      <c r="G59" s="95">
        <v>8.1999999999999993</v>
      </c>
      <c r="H59" s="95">
        <v>8.3000000000000007</v>
      </c>
      <c r="I59" s="95">
        <v>8.6999999999999993</v>
      </c>
      <c r="J59" s="95">
        <v>8.8000000000000007</v>
      </c>
      <c r="K59" s="95">
        <v>8.6</v>
      </c>
      <c r="L59" s="95">
        <v>8.5</v>
      </c>
      <c r="M59" s="95">
        <v>8.6</v>
      </c>
      <c r="N59" s="95">
        <v>8.8000000000000007</v>
      </c>
      <c r="O59" s="95">
        <v>9</v>
      </c>
      <c r="P59" s="95">
        <v>8.6</v>
      </c>
      <c r="Q59" s="95">
        <v>8.6</v>
      </c>
      <c r="R59" s="87"/>
    </row>
    <row r="60" spans="1:18" ht="15.75" customHeight="1" x14ac:dyDescent="0.25">
      <c r="A60" s="185">
        <v>2064</v>
      </c>
      <c r="B60" s="186" t="s">
        <v>388</v>
      </c>
      <c r="C60" s="185" t="s">
        <v>66</v>
      </c>
      <c r="D60" s="186" t="s">
        <v>246</v>
      </c>
      <c r="E60" s="185" t="s">
        <v>247</v>
      </c>
      <c r="F60" s="95">
        <v>7.5</v>
      </c>
      <c r="G60" s="95">
        <v>7.5</v>
      </c>
      <c r="H60" s="95">
        <v>7.6</v>
      </c>
      <c r="I60" s="95">
        <v>8.1</v>
      </c>
      <c r="J60" s="95">
        <v>8.4</v>
      </c>
      <c r="K60" s="95">
        <v>8</v>
      </c>
      <c r="L60" s="95">
        <v>8</v>
      </c>
      <c r="M60" s="95">
        <v>8.1999999999999993</v>
      </c>
      <c r="N60" s="95">
        <v>8.3000000000000007</v>
      </c>
      <c r="O60" s="95">
        <v>8.4</v>
      </c>
      <c r="P60" s="95">
        <v>7.9</v>
      </c>
      <c r="Q60" s="95">
        <v>8</v>
      </c>
      <c r="R60" s="87"/>
    </row>
    <row r="61" spans="1:18" ht="15.75" customHeight="1" x14ac:dyDescent="0.25">
      <c r="A61" s="185">
        <v>2235</v>
      </c>
      <c r="B61" s="186" t="s">
        <v>388</v>
      </c>
      <c r="C61" s="185" t="s">
        <v>66</v>
      </c>
      <c r="D61" s="186" t="s">
        <v>249</v>
      </c>
      <c r="E61" s="185" t="s">
        <v>248</v>
      </c>
      <c r="F61" s="95">
        <v>7.9</v>
      </c>
      <c r="G61" s="95">
        <v>7.9</v>
      </c>
      <c r="H61" s="95">
        <v>7.8</v>
      </c>
      <c r="I61" s="95">
        <v>8.3000000000000007</v>
      </c>
      <c r="J61" s="95">
        <v>9.1</v>
      </c>
      <c r="K61" s="95">
        <v>8.1999999999999993</v>
      </c>
      <c r="L61" s="95">
        <v>8.1</v>
      </c>
      <c r="M61" s="95">
        <v>8.3000000000000007</v>
      </c>
      <c r="N61" s="95">
        <v>8.8000000000000007</v>
      </c>
      <c r="O61" s="95">
        <v>8.9</v>
      </c>
      <c r="P61" s="95">
        <v>8.1999999999999993</v>
      </c>
      <c r="Q61" s="95">
        <v>8.1</v>
      </c>
      <c r="R61" s="87"/>
    </row>
    <row r="62" spans="1:18" ht="15.75" customHeight="1" x14ac:dyDescent="0.25">
      <c r="A62" s="185">
        <v>2205</v>
      </c>
      <c r="B62" s="186" t="s">
        <v>388</v>
      </c>
      <c r="C62" s="185" t="s">
        <v>66</v>
      </c>
      <c r="D62" s="186" t="s">
        <v>250</v>
      </c>
      <c r="E62" s="185" t="s">
        <v>251</v>
      </c>
      <c r="F62" s="95">
        <v>7.9</v>
      </c>
      <c r="G62" s="95">
        <v>8.1999999999999993</v>
      </c>
      <c r="H62" s="95">
        <v>8.3000000000000007</v>
      </c>
      <c r="I62" s="95">
        <v>8.6</v>
      </c>
      <c r="J62" s="95">
        <v>8.8000000000000007</v>
      </c>
      <c r="K62" s="95">
        <v>8.4</v>
      </c>
      <c r="L62" s="95">
        <v>8.4</v>
      </c>
      <c r="M62" s="95">
        <v>8.4</v>
      </c>
      <c r="N62" s="95">
        <v>8.6</v>
      </c>
      <c r="O62" s="95">
        <v>8.9</v>
      </c>
      <c r="P62" s="95">
        <v>8.5</v>
      </c>
      <c r="Q62" s="95">
        <v>8.4</v>
      </c>
      <c r="R62" s="87"/>
    </row>
    <row r="63" spans="1:18" ht="15.75" customHeight="1" x14ac:dyDescent="0.25">
      <c r="A63" s="222">
        <v>2262</v>
      </c>
      <c r="B63" s="186" t="s">
        <v>40</v>
      </c>
      <c r="C63" s="185" t="s">
        <v>66</v>
      </c>
      <c r="D63" s="186" t="s">
        <v>389</v>
      </c>
      <c r="E63" s="185" t="s">
        <v>256</v>
      </c>
      <c r="F63" s="95">
        <v>5</v>
      </c>
      <c r="G63" s="95">
        <v>10</v>
      </c>
      <c r="H63" s="95">
        <v>9.4</v>
      </c>
      <c r="I63" s="95">
        <v>10</v>
      </c>
      <c r="J63" s="95">
        <v>10</v>
      </c>
      <c r="K63" s="95">
        <v>9.6</v>
      </c>
      <c r="L63" s="95">
        <v>10</v>
      </c>
      <c r="M63" s="95">
        <v>10</v>
      </c>
      <c r="N63" s="95">
        <v>10</v>
      </c>
      <c r="O63" s="95">
        <v>10</v>
      </c>
      <c r="P63" s="95">
        <v>10</v>
      </c>
      <c r="Q63" s="95">
        <v>9.9</v>
      </c>
      <c r="R63" s="87" t="s">
        <v>58</v>
      </c>
    </row>
    <row r="64" spans="1:18" ht="15.75" customHeight="1" x14ac:dyDescent="0.25">
      <c r="A64" s="185">
        <v>2139</v>
      </c>
      <c r="B64" s="186" t="s">
        <v>40</v>
      </c>
      <c r="C64" s="185" t="s">
        <v>66</v>
      </c>
      <c r="D64" s="186" t="s">
        <v>255</v>
      </c>
      <c r="E64" s="185" t="s">
        <v>256</v>
      </c>
      <c r="F64" s="95">
        <v>7.6</v>
      </c>
      <c r="G64" s="95">
        <v>8.3000000000000007</v>
      </c>
      <c r="H64" s="95">
        <v>8.5</v>
      </c>
      <c r="I64" s="95">
        <v>8.8000000000000007</v>
      </c>
      <c r="J64" s="95">
        <v>9</v>
      </c>
      <c r="K64" s="95">
        <v>8.5</v>
      </c>
      <c r="L64" s="95">
        <v>8.6</v>
      </c>
      <c r="M64" s="95">
        <v>8.6</v>
      </c>
      <c r="N64" s="95">
        <v>8.9</v>
      </c>
      <c r="O64" s="95">
        <v>9</v>
      </c>
      <c r="P64" s="95">
        <v>8.6999999999999993</v>
      </c>
      <c r="Q64" s="95">
        <v>8.6</v>
      </c>
      <c r="R64" s="87"/>
    </row>
    <row r="65" spans="1:18" ht="15.75" customHeight="1" x14ac:dyDescent="0.25">
      <c r="A65" s="185">
        <v>2040</v>
      </c>
      <c r="B65" s="186" t="s">
        <v>40</v>
      </c>
      <c r="C65" s="185" t="s">
        <v>66</v>
      </c>
      <c r="D65" s="186" t="s">
        <v>257</v>
      </c>
      <c r="E65" s="185" t="s">
        <v>258</v>
      </c>
      <c r="F65" s="95">
        <v>7.4</v>
      </c>
      <c r="G65" s="95">
        <v>7.3</v>
      </c>
      <c r="H65" s="95">
        <v>7.4</v>
      </c>
      <c r="I65" s="95">
        <v>7.8</v>
      </c>
      <c r="J65" s="95">
        <v>7.8</v>
      </c>
      <c r="K65" s="95">
        <v>7.9</v>
      </c>
      <c r="L65" s="95">
        <v>7.7</v>
      </c>
      <c r="M65" s="95">
        <v>7.6</v>
      </c>
      <c r="N65" s="95">
        <v>7.7</v>
      </c>
      <c r="O65" s="95">
        <v>8.3000000000000007</v>
      </c>
      <c r="P65" s="95">
        <v>7.9</v>
      </c>
      <c r="Q65" s="95">
        <v>7.5</v>
      </c>
      <c r="R65" s="87"/>
    </row>
    <row r="66" spans="1:18" ht="15.75" customHeight="1" x14ac:dyDescent="0.25">
      <c r="A66" s="185">
        <v>2163</v>
      </c>
      <c r="B66" s="186" t="s">
        <v>40</v>
      </c>
      <c r="C66" s="185" t="s">
        <v>66</v>
      </c>
      <c r="D66" s="186" t="s">
        <v>259</v>
      </c>
      <c r="E66" s="185" t="s">
        <v>260</v>
      </c>
      <c r="F66" s="95">
        <v>7.5</v>
      </c>
      <c r="G66" s="95">
        <v>7.7</v>
      </c>
      <c r="H66" s="95">
        <v>7.8</v>
      </c>
      <c r="I66" s="95">
        <v>8</v>
      </c>
      <c r="J66" s="95">
        <v>8.3000000000000007</v>
      </c>
      <c r="K66" s="95">
        <v>8</v>
      </c>
      <c r="L66" s="95">
        <v>8</v>
      </c>
      <c r="M66" s="95">
        <v>7.9</v>
      </c>
      <c r="N66" s="95">
        <v>8.1</v>
      </c>
      <c r="O66" s="95">
        <v>8.3000000000000007</v>
      </c>
      <c r="P66" s="95">
        <v>8.4</v>
      </c>
      <c r="Q66" s="95">
        <v>7.9</v>
      </c>
      <c r="R66" s="87"/>
    </row>
    <row r="67" spans="1:18" ht="15.75" customHeight="1" x14ac:dyDescent="0.25">
      <c r="A67" s="185">
        <v>2048</v>
      </c>
      <c r="B67" s="186" t="s">
        <v>43</v>
      </c>
      <c r="C67" s="185" t="s">
        <v>66</v>
      </c>
      <c r="D67" s="186" t="s">
        <v>270</v>
      </c>
      <c r="E67" s="185" t="s">
        <v>269</v>
      </c>
      <c r="F67" s="95">
        <v>8</v>
      </c>
      <c r="G67" s="95">
        <v>8.3000000000000007</v>
      </c>
      <c r="H67" s="95">
        <v>8.4</v>
      </c>
      <c r="I67" s="95">
        <v>8.8000000000000007</v>
      </c>
      <c r="J67" s="95">
        <v>8.6999999999999993</v>
      </c>
      <c r="K67" s="95">
        <v>8.6999999999999993</v>
      </c>
      <c r="L67" s="95">
        <v>8.6999999999999993</v>
      </c>
      <c r="M67" s="95">
        <v>8.8000000000000007</v>
      </c>
      <c r="N67" s="95">
        <v>8.8000000000000007</v>
      </c>
      <c r="O67" s="95">
        <v>8.9</v>
      </c>
      <c r="P67" s="95">
        <v>8.6999999999999993</v>
      </c>
      <c r="Q67" s="95">
        <v>8.6</v>
      </c>
      <c r="R67" s="87"/>
    </row>
    <row r="68" spans="1:18" ht="15.75" customHeight="1" x14ac:dyDescent="0.25">
      <c r="A68" s="185">
        <v>2149</v>
      </c>
      <c r="B68" s="186" t="s">
        <v>43</v>
      </c>
      <c r="C68" s="185" t="s">
        <v>66</v>
      </c>
      <c r="D68" s="186" t="s">
        <v>271</v>
      </c>
      <c r="E68" s="185" t="s">
        <v>269</v>
      </c>
      <c r="F68" s="95">
        <v>7.8</v>
      </c>
      <c r="G68" s="95">
        <v>7.8</v>
      </c>
      <c r="H68" s="95">
        <v>8.4</v>
      </c>
      <c r="I68" s="95">
        <v>8.6999999999999993</v>
      </c>
      <c r="J68" s="95">
        <v>9</v>
      </c>
      <c r="K68" s="95">
        <v>8.6</v>
      </c>
      <c r="L68" s="95">
        <v>8.6999999999999993</v>
      </c>
      <c r="M68" s="95">
        <v>8.6999999999999993</v>
      </c>
      <c r="N68" s="95">
        <v>8.9</v>
      </c>
      <c r="O68" s="95">
        <v>9</v>
      </c>
      <c r="P68" s="95">
        <v>8.4</v>
      </c>
      <c r="Q68" s="95">
        <v>8.5</v>
      </c>
      <c r="R68" s="87"/>
    </row>
    <row r="69" spans="1:18" ht="15.75" customHeight="1" x14ac:dyDescent="0.25">
      <c r="A69" s="185">
        <v>2050</v>
      </c>
      <c r="B69" s="186" t="s">
        <v>43</v>
      </c>
      <c r="C69" s="185" t="s">
        <v>66</v>
      </c>
      <c r="D69" s="186" t="s">
        <v>268</v>
      </c>
      <c r="E69" s="185" t="s">
        <v>269</v>
      </c>
      <c r="F69" s="95">
        <v>7.6</v>
      </c>
      <c r="G69" s="95">
        <v>8</v>
      </c>
      <c r="H69" s="95">
        <v>7.9</v>
      </c>
      <c r="I69" s="95">
        <v>8.1999999999999993</v>
      </c>
      <c r="J69" s="95">
        <v>8.8000000000000007</v>
      </c>
      <c r="K69" s="95">
        <v>8.3000000000000007</v>
      </c>
      <c r="L69" s="95">
        <v>8.1999999999999993</v>
      </c>
      <c r="M69" s="95">
        <v>8.4</v>
      </c>
      <c r="N69" s="95">
        <v>8.4</v>
      </c>
      <c r="O69" s="95">
        <v>8.6999999999999993</v>
      </c>
      <c r="P69" s="95">
        <v>8.1999999999999993</v>
      </c>
      <c r="Q69" s="95">
        <v>8.1</v>
      </c>
      <c r="R69" s="87"/>
    </row>
    <row r="70" spans="1:18" ht="15.75" customHeight="1" x14ac:dyDescent="0.25">
      <c r="A70" s="185">
        <v>2144</v>
      </c>
      <c r="B70" s="186" t="s">
        <v>43</v>
      </c>
      <c r="C70" s="185" t="s">
        <v>66</v>
      </c>
      <c r="D70" s="186" t="s">
        <v>272</v>
      </c>
      <c r="E70" s="185" t="s">
        <v>273</v>
      </c>
      <c r="F70" s="95">
        <v>7.9</v>
      </c>
      <c r="G70" s="95">
        <v>7.8</v>
      </c>
      <c r="H70" s="95">
        <v>8</v>
      </c>
      <c r="I70" s="95">
        <v>8.1999999999999993</v>
      </c>
      <c r="J70" s="95">
        <v>8</v>
      </c>
      <c r="K70" s="95">
        <v>8.1999999999999993</v>
      </c>
      <c r="L70" s="95">
        <v>8.3000000000000007</v>
      </c>
      <c r="M70" s="95">
        <v>8.3000000000000007</v>
      </c>
      <c r="N70" s="95">
        <v>8.1999999999999993</v>
      </c>
      <c r="O70" s="95">
        <v>8.3000000000000007</v>
      </c>
      <c r="P70" s="95">
        <v>8.4</v>
      </c>
      <c r="Q70" s="95">
        <v>8.1</v>
      </c>
      <c r="R70" s="87"/>
    </row>
    <row r="71" spans="1:18" ht="15.75" customHeight="1" x14ac:dyDescent="0.25">
      <c r="A71" s="185">
        <v>2145</v>
      </c>
      <c r="B71" s="186" t="s">
        <v>43</v>
      </c>
      <c r="C71" s="185" t="s">
        <v>66</v>
      </c>
      <c r="D71" s="186" t="s">
        <v>272</v>
      </c>
      <c r="E71" s="185" t="s">
        <v>274</v>
      </c>
      <c r="F71" s="95">
        <v>7.7</v>
      </c>
      <c r="G71" s="95">
        <v>7.5</v>
      </c>
      <c r="H71" s="95">
        <v>7.6</v>
      </c>
      <c r="I71" s="95">
        <v>7.8</v>
      </c>
      <c r="J71" s="95">
        <v>7.9</v>
      </c>
      <c r="K71" s="95">
        <v>8.1</v>
      </c>
      <c r="L71" s="95">
        <v>8.1999999999999993</v>
      </c>
      <c r="M71" s="95">
        <v>7.7</v>
      </c>
      <c r="N71" s="95">
        <v>7.8</v>
      </c>
      <c r="O71" s="95">
        <v>8.1</v>
      </c>
      <c r="P71" s="95">
        <v>8.1999999999999993</v>
      </c>
      <c r="Q71" s="95">
        <v>7.8</v>
      </c>
      <c r="R71" s="87"/>
    </row>
    <row r="72" spans="1:18" ht="15.75" customHeight="1" x14ac:dyDescent="0.25">
      <c r="A72" s="185">
        <v>2067</v>
      </c>
      <c r="B72" s="186" t="s">
        <v>43</v>
      </c>
      <c r="C72" s="185" t="s">
        <v>66</v>
      </c>
      <c r="D72" s="186" t="s">
        <v>275</v>
      </c>
      <c r="E72" s="185" t="s">
        <v>276</v>
      </c>
      <c r="F72" s="95">
        <v>8</v>
      </c>
      <c r="G72" s="95">
        <v>8.3000000000000007</v>
      </c>
      <c r="H72" s="95">
        <v>8.4</v>
      </c>
      <c r="I72" s="95">
        <v>8.4</v>
      </c>
      <c r="J72" s="95">
        <v>8.6999999999999993</v>
      </c>
      <c r="K72" s="95">
        <v>8.5</v>
      </c>
      <c r="L72" s="95">
        <v>8.5</v>
      </c>
      <c r="M72" s="95">
        <v>8.6</v>
      </c>
      <c r="N72" s="95">
        <v>8.6</v>
      </c>
      <c r="O72" s="95">
        <v>8.6999999999999993</v>
      </c>
      <c r="P72" s="95">
        <v>8.6</v>
      </c>
      <c r="Q72" s="95">
        <v>8.5</v>
      </c>
      <c r="R72" s="87"/>
    </row>
    <row r="73" spans="1:18" ht="15.75" customHeight="1" x14ac:dyDescent="0.25">
      <c r="A73" s="185">
        <v>2206</v>
      </c>
      <c r="B73" s="186" t="s">
        <v>39</v>
      </c>
      <c r="C73" s="185" t="s">
        <v>66</v>
      </c>
      <c r="D73" s="186" t="s">
        <v>289</v>
      </c>
      <c r="E73" s="185" t="s">
        <v>290</v>
      </c>
      <c r="F73" s="95">
        <v>8</v>
      </c>
      <c r="G73" s="95">
        <v>8.1</v>
      </c>
      <c r="H73" s="95">
        <v>8.4</v>
      </c>
      <c r="I73" s="95">
        <v>8.3000000000000007</v>
      </c>
      <c r="J73" s="95">
        <v>8.8000000000000007</v>
      </c>
      <c r="K73" s="95">
        <v>8.6</v>
      </c>
      <c r="L73" s="95">
        <v>8.6</v>
      </c>
      <c r="M73" s="95">
        <v>8.6999999999999993</v>
      </c>
      <c r="N73" s="95">
        <v>8.6</v>
      </c>
      <c r="O73" s="95">
        <v>8.6999999999999993</v>
      </c>
      <c r="P73" s="95">
        <v>8.6999999999999993</v>
      </c>
      <c r="Q73" s="95">
        <v>8.4</v>
      </c>
      <c r="R73" s="87"/>
    </row>
    <row r="74" spans="1:18" ht="15.75" customHeight="1" x14ac:dyDescent="0.25">
      <c r="A74" s="185">
        <v>2213</v>
      </c>
      <c r="B74" s="186" t="s">
        <v>39</v>
      </c>
      <c r="C74" s="185" t="s">
        <v>66</v>
      </c>
      <c r="D74" s="186" t="s">
        <v>291</v>
      </c>
      <c r="E74" s="185" t="s">
        <v>292</v>
      </c>
      <c r="F74" s="95">
        <v>7.9</v>
      </c>
      <c r="G74" s="95">
        <v>7.9</v>
      </c>
      <c r="H74" s="95">
        <v>8</v>
      </c>
      <c r="I74" s="95">
        <v>7.9</v>
      </c>
      <c r="J74" s="95">
        <v>8.5</v>
      </c>
      <c r="K74" s="95">
        <v>7.9</v>
      </c>
      <c r="L74" s="95">
        <v>8.1</v>
      </c>
      <c r="M74" s="95">
        <v>8.1999999999999993</v>
      </c>
      <c r="N74" s="95">
        <v>8.1999999999999993</v>
      </c>
      <c r="O74" s="95">
        <v>8.6</v>
      </c>
      <c r="P74" s="95">
        <v>8</v>
      </c>
      <c r="Q74" s="95">
        <v>7.8</v>
      </c>
      <c r="R74" s="87"/>
    </row>
    <row r="75" spans="1:18" ht="15.75" customHeight="1" x14ac:dyDescent="0.25">
      <c r="A75" s="185">
        <v>2214</v>
      </c>
      <c r="B75" s="186" t="s">
        <v>39</v>
      </c>
      <c r="C75" s="185" t="s">
        <v>66</v>
      </c>
      <c r="D75" s="186" t="s">
        <v>291</v>
      </c>
      <c r="E75" s="185" t="s">
        <v>293</v>
      </c>
      <c r="F75" s="95">
        <v>7.5</v>
      </c>
      <c r="G75" s="95">
        <v>7.6</v>
      </c>
      <c r="H75" s="95">
        <v>7.7</v>
      </c>
      <c r="I75" s="95">
        <v>7.9</v>
      </c>
      <c r="J75" s="95">
        <v>8.3000000000000007</v>
      </c>
      <c r="K75" s="95">
        <v>7.9</v>
      </c>
      <c r="L75" s="95">
        <v>7.9</v>
      </c>
      <c r="M75" s="95">
        <v>8.1</v>
      </c>
      <c r="N75" s="95">
        <v>8.3000000000000007</v>
      </c>
      <c r="O75" s="95">
        <v>8.5</v>
      </c>
      <c r="P75" s="95">
        <v>8.1999999999999993</v>
      </c>
      <c r="Q75" s="95">
        <v>7.6</v>
      </c>
      <c r="R75" s="87"/>
    </row>
    <row r="76" spans="1:18" ht="15.75" customHeight="1" x14ac:dyDescent="0.25">
      <c r="A76" s="185">
        <v>2039</v>
      </c>
      <c r="B76" s="186" t="s">
        <v>39</v>
      </c>
      <c r="C76" s="185" t="s">
        <v>66</v>
      </c>
      <c r="D76" s="186" t="s">
        <v>294</v>
      </c>
      <c r="E76" s="185" t="s">
        <v>295</v>
      </c>
      <c r="F76" s="95">
        <v>7.7</v>
      </c>
      <c r="G76" s="95">
        <v>8</v>
      </c>
      <c r="H76" s="95">
        <v>8.1</v>
      </c>
      <c r="I76" s="95">
        <v>8.1999999999999993</v>
      </c>
      <c r="J76" s="95">
        <v>8.4</v>
      </c>
      <c r="K76" s="95">
        <v>8.3000000000000007</v>
      </c>
      <c r="L76" s="95">
        <v>8.3000000000000007</v>
      </c>
      <c r="M76" s="95">
        <v>8.4</v>
      </c>
      <c r="N76" s="95">
        <v>8.4</v>
      </c>
      <c r="O76" s="95">
        <v>8.6999999999999993</v>
      </c>
      <c r="P76" s="95">
        <v>8.3000000000000007</v>
      </c>
      <c r="Q76" s="95">
        <v>8.1999999999999993</v>
      </c>
      <c r="R76" s="87"/>
    </row>
    <row r="77" spans="1:18" ht="15.75" customHeight="1" x14ac:dyDescent="0.25">
      <c r="A77" s="185">
        <v>2191</v>
      </c>
      <c r="B77" s="186" t="s">
        <v>39</v>
      </c>
      <c r="C77" s="185" t="s">
        <v>66</v>
      </c>
      <c r="D77" s="186" t="s">
        <v>296</v>
      </c>
      <c r="E77" s="185" t="s">
        <v>297</v>
      </c>
      <c r="F77" s="95">
        <v>7.4</v>
      </c>
      <c r="G77" s="95">
        <v>7.8</v>
      </c>
      <c r="H77" s="95">
        <v>8.1999999999999993</v>
      </c>
      <c r="I77" s="95">
        <v>8.1</v>
      </c>
      <c r="J77" s="95">
        <v>8.6</v>
      </c>
      <c r="K77" s="95">
        <v>8.1999999999999993</v>
      </c>
      <c r="L77" s="95">
        <v>8.4</v>
      </c>
      <c r="M77" s="95">
        <v>8.5</v>
      </c>
      <c r="N77" s="95">
        <v>8.6</v>
      </c>
      <c r="O77" s="95">
        <v>8.6</v>
      </c>
      <c r="P77" s="95">
        <v>7.9</v>
      </c>
      <c r="Q77" s="95">
        <v>8</v>
      </c>
      <c r="R77" s="87"/>
    </row>
    <row r="78" spans="1:18" ht="15.75" customHeight="1" x14ac:dyDescent="0.25">
      <c r="A78" s="185">
        <v>2192</v>
      </c>
      <c r="B78" s="186" t="s">
        <v>39</v>
      </c>
      <c r="C78" s="185" t="s">
        <v>66</v>
      </c>
      <c r="D78" s="186" t="s">
        <v>296</v>
      </c>
      <c r="E78" s="185" t="s">
        <v>298</v>
      </c>
      <c r="F78" s="95">
        <v>7.7</v>
      </c>
      <c r="G78" s="95">
        <v>8.6</v>
      </c>
      <c r="H78" s="95">
        <v>8.5</v>
      </c>
      <c r="I78" s="95">
        <v>8.3000000000000007</v>
      </c>
      <c r="J78" s="95">
        <v>8.9</v>
      </c>
      <c r="K78" s="95">
        <v>8.6</v>
      </c>
      <c r="L78" s="95">
        <v>8.9</v>
      </c>
      <c r="M78" s="95">
        <v>8.4</v>
      </c>
      <c r="N78" s="95">
        <v>8.6</v>
      </c>
      <c r="O78" s="95">
        <v>9</v>
      </c>
      <c r="P78" s="95">
        <v>8.6</v>
      </c>
      <c r="Q78" s="95">
        <v>8.6</v>
      </c>
      <c r="R78" s="87"/>
    </row>
    <row r="79" spans="1:18" ht="15.75" customHeight="1" x14ac:dyDescent="0.25">
      <c r="A79" s="185">
        <v>2207</v>
      </c>
      <c r="B79" s="186" t="s">
        <v>39</v>
      </c>
      <c r="C79" s="185" t="s">
        <v>66</v>
      </c>
      <c r="D79" s="186" t="s">
        <v>299</v>
      </c>
      <c r="E79" s="185" t="s">
        <v>300</v>
      </c>
      <c r="F79" s="95">
        <v>7.9</v>
      </c>
      <c r="G79" s="95">
        <v>8.3000000000000007</v>
      </c>
      <c r="H79" s="95">
        <v>8.6</v>
      </c>
      <c r="I79" s="95">
        <v>8.6999999999999993</v>
      </c>
      <c r="J79" s="95">
        <v>8.9</v>
      </c>
      <c r="K79" s="95">
        <v>8.9</v>
      </c>
      <c r="L79" s="95">
        <v>8.9</v>
      </c>
      <c r="M79" s="95">
        <v>8.9</v>
      </c>
      <c r="N79" s="95">
        <v>8.9</v>
      </c>
      <c r="O79" s="95">
        <v>9</v>
      </c>
      <c r="P79" s="95">
        <v>8.6999999999999993</v>
      </c>
      <c r="Q79" s="95">
        <v>8.8000000000000007</v>
      </c>
      <c r="R79" s="87"/>
    </row>
    <row r="80" spans="1:18" ht="15.75" customHeight="1" x14ac:dyDescent="0.25">
      <c r="A80" s="95">
        <v>2230</v>
      </c>
      <c r="B80" s="174" t="s">
        <v>39</v>
      </c>
      <c r="C80" s="240" t="s">
        <v>66</v>
      </c>
      <c r="D80" s="174" t="s">
        <v>296</v>
      </c>
      <c r="E80" s="95" t="s">
        <v>298</v>
      </c>
      <c r="F80" s="95" t="s">
        <v>333</v>
      </c>
      <c r="G80" s="95" t="s">
        <v>333</v>
      </c>
      <c r="H80" s="95" t="s">
        <v>333</v>
      </c>
      <c r="I80" s="95" t="s">
        <v>333</v>
      </c>
      <c r="J80" s="95" t="s">
        <v>333</v>
      </c>
      <c r="K80" s="95" t="s">
        <v>333</v>
      </c>
      <c r="L80" s="95" t="s">
        <v>333</v>
      </c>
      <c r="M80" s="95" t="s">
        <v>333</v>
      </c>
      <c r="N80" s="95" t="s">
        <v>333</v>
      </c>
      <c r="O80" s="95" t="s">
        <v>333</v>
      </c>
      <c r="P80" s="95" t="s">
        <v>333</v>
      </c>
      <c r="Q80" s="95" t="s">
        <v>333</v>
      </c>
      <c r="R80" s="87"/>
    </row>
    <row r="81" spans="1:14" ht="15.75" customHeight="1" x14ac:dyDescent="0.25">
      <c r="B81" s="34"/>
      <c r="D81" s="34"/>
      <c r="E81" s="35"/>
      <c r="N81" s="110"/>
    </row>
    <row r="82" spans="1:14" ht="15.75" customHeight="1" x14ac:dyDescent="0.25">
      <c r="B82" s="34"/>
      <c r="D82" s="34"/>
      <c r="E82" s="35"/>
      <c r="N82" s="110"/>
    </row>
    <row r="83" spans="1:14" ht="15.75" customHeight="1" x14ac:dyDescent="0.25">
      <c r="A83" s="146"/>
      <c r="B83" s="145" t="s">
        <v>398</v>
      </c>
      <c r="E83" s="35"/>
    </row>
    <row r="84" spans="1:14" ht="15.75" customHeight="1" x14ac:dyDescent="0.25">
      <c r="A84"/>
      <c r="E84" s="35"/>
    </row>
    <row r="85" spans="1:14" ht="15.75" customHeight="1" x14ac:dyDescent="0.25">
      <c r="A85" s="175"/>
      <c r="B85" s="145" t="s">
        <v>404</v>
      </c>
      <c r="E85" s="35"/>
    </row>
    <row r="86" spans="1:14" ht="15.75" customHeight="1" x14ac:dyDescent="0.25">
      <c r="E86" s="35"/>
    </row>
    <row r="87" spans="1:14" ht="15.75" customHeight="1" x14ac:dyDescent="0.25">
      <c r="E87" s="35"/>
    </row>
    <row r="88" spans="1:14" ht="15.75" customHeight="1" x14ac:dyDescent="0.25">
      <c r="E88" s="35"/>
    </row>
    <row r="89" spans="1:14" ht="15.75" customHeight="1" x14ac:dyDescent="0.25">
      <c r="E89" s="35"/>
    </row>
    <row r="90" spans="1:14" ht="15.75" customHeight="1" x14ac:dyDescent="0.25">
      <c r="E90" s="35"/>
    </row>
    <row r="91" spans="1:14" ht="15.75" customHeight="1" x14ac:dyDescent="0.25">
      <c r="E91" s="35"/>
    </row>
    <row r="92" spans="1:14" ht="15.75" customHeight="1" x14ac:dyDescent="0.25">
      <c r="E92" s="35"/>
    </row>
    <row r="93" spans="1:14" ht="15.75" customHeight="1" x14ac:dyDescent="0.25">
      <c r="E93" s="35"/>
    </row>
    <row r="94" spans="1:14" ht="15.75" customHeight="1" x14ac:dyDescent="0.25">
      <c r="E94" s="35"/>
    </row>
    <row r="95" spans="1:14" ht="15.75" customHeight="1" x14ac:dyDescent="0.25">
      <c r="E95" s="35"/>
    </row>
    <row r="96" spans="1:14" ht="15.75" customHeight="1" x14ac:dyDescent="0.25">
      <c r="E96" s="35"/>
    </row>
    <row r="97" spans="5:5" ht="15.75" customHeight="1" x14ac:dyDescent="0.25">
      <c r="E97" s="35"/>
    </row>
    <row r="98" spans="5:5" ht="15.75" customHeight="1" x14ac:dyDescent="0.25">
      <c r="E98" s="35"/>
    </row>
    <row r="99" spans="5:5" ht="15.75" customHeight="1" x14ac:dyDescent="0.25">
      <c r="E99" s="35"/>
    </row>
    <row r="100" spans="5:5" ht="15.75" customHeight="1" x14ac:dyDescent="0.25">
      <c r="E100" s="35"/>
    </row>
    <row r="101" spans="5:5" ht="15.75" customHeight="1" x14ac:dyDescent="0.25">
      <c r="E101" s="35"/>
    </row>
    <row r="102" spans="5:5" ht="15.75" customHeight="1" x14ac:dyDescent="0.25">
      <c r="E102" s="35"/>
    </row>
    <row r="103" spans="5:5" ht="15.75" customHeight="1" x14ac:dyDescent="0.25">
      <c r="E103" s="35"/>
    </row>
    <row r="104" spans="5:5" ht="15.75" customHeight="1" x14ac:dyDescent="0.25">
      <c r="E104" s="35"/>
    </row>
    <row r="105" spans="5:5" ht="15.75" customHeight="1" x14ac:dyDescent="0.25">
      <c r="E105" s="35"/>
    </row>
    <row r="106" spans="5:5" ht="15.75" customHeight="1" x14ac:dyDescent="0.25">
      <c r="E106" s="35"/>
    </row>
    <row r="107" spans="5:5" ht="15.75" customHeight="1" x14ac:dyDescent="0.25">
      <c r="E107" s="35"/>
    </row>
    <row r="108" spans="5:5" ht="15.75" customHeight="1" x14ac:dyDescent="0.25">
      <c r="E108" s="35"/>
    </row>
    <row r="109" spans="5:5" ht="15.75" customHeight="1" x14ac:dyDescent="0.25">
      <c r="E109" s="35"/>
    </row>
    <row r="110" spans="5:5" ht="15.75" customHeight="1" x14ac:dyDescent="0.25">
      <c r="E110" s="35"/>
    </row>
    <row r="111" spans="5:5" ht="15.75" customHeight="1" x14ac:dyDescent="0.25">
      <c r="E111" s="35"/>
    </row>
    <row r="112" spans="5:5" ht="15.75" customHeight="1" x14ac:dyDescent="0.25">
      <c r="E112" s="35"/>
    </row>
    <row r="113" spans="5:5" ht="15.75" customHeight="1" x14ac:dyDescent="0.25">
      <c r="E113" s="35"/>
    </row>
    <row r="114" spans="5:5" ht="15.75" customHeight="1" x14ac:dyDescent="0.25">
      <c r="E114" s="35"/>
    </row>
    <row r="115" spans="5:5" ht="15.75" customHeight="1" x14ac:dyDescent="0.25">
      <c r="E115" s="35"/>
    </row>
    <row r="116" spans="5:5" ht="15.75" customHeight="1" x14ac:dyDescent="0.25">
      <c r="E116" s="35"/>
    </row>
    <row r="117" spans="5:5" ht="15.75" customHeight="1" x14ac:dyDescent="0.25">
      <c r="E117" s="35"/>
    </row>
    <row r="118" spans="5:5" ht="15.75" customHeight="1" x14ac:dyDescent="0.25">
      <c r="E118" s="35"/>
    </row>
    <row r="119" spans="5:5" ht="15.75" customHeight="1" x14ac:dyDescent="0.25">
      <c r="E119" s="35"/>
    </row>
    <row r="120" spans="5:5" ht="15.75" customHeight="1" x14ac:dyDescent="0.25">
      <c r="E120" s="35"/>
    </row>
    <row r="121" spans="5:5" ht="15.75" customHeight="1" x14ac:dyDescent="0.25">
      <c r="E121" s="35"/>
    </row>
    <row r="122" spans="5:5" ht="15.75" customHeight="1" x14ac:dyDescent="0.25">
      <c r="E122" s="35"/>
    </row>
    <row r="123" spans="5:5" ht="15.75" customHeight="1" x14ac:dyDescent="0.25">
      <c r="E123" s="35"/>
    </row>
    <row r="124" spans="5:5" ht="15.75" customHeight="1" x14ac:dyDescent="0.25">
      <c r="E124" s="35"/>
    </row>
    <row r="125" spans="5:5" ht="15.75" customHeight="1" x14ac:dyDescent="0.25">
      <c r="E125" s="35"/>
    </row>
    <row r="126" spans="5:5" ht="15.75" customHeight="1" x14ac:dyDescent="0.25">
      <c r="E126" s="35"/>
    </row>
    <row r="127" spans="5:5" ht="15.75" customHeight="1" x14ac:dyDescent="0.25">
      <c r="E127" s="35"/>
    </row>
    <row r="128" spans="5:5" ht="15.75" customHeight="1" x14ac:dyDescent="0.25">
      <c r="E128" s="35"/>
    </row>
    <row r="129" spans="5:5" ht="15.75" customHeight="1" x14ac:dyDescent="0.25">
      <c r="E129" s="35"/>
    </row>
    <row r="130" spans="5:5" ht="15.75" customHeight="1" x14ac:dyDescent="0.25">
      <c r="E130" s="35"/>
    </row>
    <row r="131" spans="5:5" ht="15.75" customHeight="1" x14ac:dyDescent="0.25">
      <c r="E131" s="35"/>
    </row>
    <row r="132" spans="5:5" ht="15.75" customHeight="1" x14ac:dyDescent="0.25">
      <c r="E132" s="35"/>
    </row>
    <row r="133" spans="5:5" ht="15.75" customHeight="1" x14ac:dyDescent="0.25">
      <c r="E133" s="35"/>
    </row>
    <row r="134" spans="5:5" ht="15.75" customHeight="1" x14ac:dyDescent="0.25">
      <c r="E134" s="35"/>
    </row>
    <row r="135" spans="5:5" ht="15.75" customHeight="1" x14ac:dyDescent="0.25">
      <c r="E135" s="35"/>
    </row>
    <row r="136" spans="5:5" ht="15.75" customHeight="1" x14ac:dyDescent="0.25">
      <c r="E136" s="35"/>
    </row>
    <row r="137" spans="5:5" ht="15.75" customHeight="1" x14ac:dyDescent="0.25">
      <c r="E137" s="35"/>
    </row>
    <row r="138" spans="5:5" ht="15.75" customHeight="1" x14ac:dyDescent="0.25">
      <c r="E138" s="35"/>
    </row>
    <row r="139" spans="5:5" ht="15.75" customHeight="1" x14ac:dyDescent="0.25">
      <c r="E139" s="35"/>
    </row>
    <row r="140" spans="5:5" ht="15.75" customHeight="1" x14ac:dyDescent="0.25">
      <c r="E140" s="35"/>
    </row>
    <row r="141" spans="5:5" ht="15.75" customHeight="1" x14ac:dyDescent="0.25">
      <c r="E141" s="35"/>
    </row>
    <row r="142" spans="5:5" ht="15.75" customHeight="1" x14ac:dyDescent="0.25">
      <c r="E142" s="35"/>
    </row>
    <row r="143" spans="5:5" ht="15.75" customHeight="1" x14ac:dyDescent="0.25">
      <c r="E143" s="35"/>
    </row>
    <row r="144" spans="5:5" ht="15.75" customHeight="1" x14ac:dyDescent="0.25">
      <c r="E144" s="35"/>
    </row>
    <row r="145" spans="5:5" ht="15.75" customHeight="1" x14ac:dyDescent="0.25">
      <c r="E145" s="35"/>
    </row>
    <row r="146" spans="5:5" ht="15.75" customHeight="1" x14ac:dyDescent="0.25">
      <c r="E146" s="35"/>
    </row>
    <row r="147" spans="5:5" ht="15.75" customHeight="1" x14ac:dyDescent="0.25">
      <c r="E147" s="35"/>
    </row>
    <row r="148" spans="5:5" ht="15.75" customHeight="1" x14ac:dyDescent="0.25">
      <c r="E148" s="35"/>
    </row>
    <row r="149" spans="5:5" ht="15.75" customHeight="1" x14ac:dyDescent="0.25">
      <c r="E149" s="35"/>
    </row>
    <row r="150" spans="5:5" ht="15.75" customHeight="1" x14ac:dyDescent="0.25">
      <c r="E150" s="35"/>
    </row>
    <row r="151" spans="5:5" ht="15.75" customHeight="1" x14ac:dyDescent="0.25">
      <c r="E151" s="35"/>
    </row>
    <row r="152" spans="5:5" ht="15.75" customHeight="1" x14ac:dyDescent="0.25">
      <c r="E152" s="35"/>
    </row>
    <row r="153" spans="5:5" ht="15.75" customHeight="1" x14ac:dyDescent="0.25">
      <c r="E153" s="35"/>
    </row>
    <row r="154" spans="5:5" ht="15.75" customHeight="1" x14ac:dyDescent="0.25">
      <c r="E154" s="35"/>
    </row>
    <row r="155" spans="5:5" ht="15.75" customHeight="1" x14ac:dyDescent="0.25">
      <c r="E155" s="35"/>
    </row>
    <row r="156" spans="5:5" ht="15.75" customHeight="1" x14ac:dyDescent="0.25">
      <c r="E156" s="35"/>
    </row>
    <row r="157" spans="5:5" ht="15.75" customHeight="1" x14ac:dyDescent="0.25">
      <c r="E157" s="35"/>
    </row>
    <row r="158" spans="5:5" ht="15.75" customHeight="1" x14ac:dyDescent="0.25">
      <c r="E158" s="35"/>
    </row>
    <row r="159" spans="5:5" ht="15.75" customHeight="1" x14ac:dyDescent="0.25">
      <c r="E159" s="35"/>
    </row>
    <row r="160" spans="5:5" ht="15.75" customHeight="1" x14ac:dyDescent="0.25">
      <c r="E160" s="35"/>
    </row>
    <row r="161" spans="5:5" ht="15.75" customHeight="1" x14ac:dyDescent="0.25">
      <c r="E161" s="35"/>
    </row>
    <row r="162" spans="5:5" ht="15.75" customHeight="1" x14ac:dyDescent="0.25"/>
    <row r="163" spans="5:5" ht="15.75" customHeight="1" x14ac:dyDescent="0.25"/>
    <row r="164" spans="5:5" ht="15.75" customHeight="1" x14ac:dyDescent="0.25"/>
    <row r="165" spans="5:5" ht="15.75" customHeight="1" x14ac:dyDescent="0.25"/>
    <row r="166" spans="5:5" ht="15.75" customHeight="1" x14ac:dyDescent="0.25"/>
    <row r="167" spans="5:5" ht="15.75" customHeight="1" x14ac:dyDescent="0.25"/>
    <row r="168" spans="5:5" ht="15.75" customHeight="1" x14ac:dyDescent="0.25"/>
    <row r="169" spans="5:5" ht="15.75" customHeight="1" x14ac:dyDescent="0.25"/>
    <row r="170" spans="5:5" ht="15.75" customHeight="1" x14ac:dyDescent="0.25"/>
    <row r="171" spans="5:5" ht="15.75" customHeight="1" x14ac:dyDescent="0.25"/>
    <row r="172" spans="5:5" ht="15.75" customHeight="1" x14ac:dyDescent="0.25"/>
    <row r="173" spans="5:5" ht="15.75" customHeight="1" x14ac:dyDescent="0.25"/>
    <row r="174" spans="5:5" ht="15.75" customHeight="1" x14ac:dyDescent="0.25"/>
    <row r="175" spans="5:5" ht="15.75" customHeight="1" x14ac:dyDescent="0.25"/>
    <row r="176" spans="5:5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sortState xmlns:xlrd2="http://schemas.microsoft.com/office/spreadsheetml/2017/richdata2" ref="A3:R81">
    <sortCondition ref="B3:B81"/>
    <sortCondition ref="C3:C81"/>
    <sortCondition ref="D3:D81"/>
    <sortCondition ref="E3:E81"/>
  </sortState>
  <mergeCells count="1">
    <mergeCell ref="B1:D1"/>
  </mergeCells>
  <pageMargins left="0.25" right="0.25" top="0.75" bottom="0.75" header="0.3" footer="0.3"/>
  <pageSetup paperSize="8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AP993"/>
  <sheetViews>
    <sheetView topLeftCell="B1" zoomScaleNormal="100" zoomScaleSheetLayoutView="50" workbookViewId="0">
      <selection sqref="A1:A1048576"/>
    </sheetView>
  </sheetViews>
  <sheetFormatPr defaultColWidth="14.42578125" defaultRowHeight="15" customHeight="1" x14ac:dyDescent="0.25"/>
  <cols>
    <col min="1" max="1" width="10.42578125" style="6" hidden="1" customWidth="1"/>
    <col min="2" max="2" width="64.42578125" customWidth="1"/>
    <col min="3" max="3" width="7.5703125" style="6" customWidth="1"/>
    <col min="4" max="4" width="72.42578125" customWidth="1"/>
    <col min="5" max="5" width="8.85546875" bestFit="1" customWidth="1"/>
    <col min="6" max="28" width="7.85546875" customWidth="1"/>
    <col min="29" max="41" width="7.85546875" bestFit="1" customWidth="1"/>
  </cols>
  <sheetData>
    <row r="1" spans="1:42" ht="27" customHeight="1" x14ac:dyDescent="0.25">
      <c r="B1" s="291" t="s">
        <v>403</v>
      </c>
      <c r="C1" s="291"/>
      <c r="D1" s="289"/>
    </row>
    <row r="2" spans="1:42" ht="31.5" customHeight="1" x14ac:dyDescent="0.25">
      <c r="A2" s="149" t="s">
        <v>49</v>
      </c>
      <c r="B2" s="131" t="s">
        <v>50</v>
      </c>
      <c r="C2" s="1" t="s">
        <v>302</v>
      </c>
      <c r="D2" s="1" t="s">
        <v>344</v>
      </c>
      <c r="E2" s="1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296" t="s">
        <v>427</v>
      </c>
      <c r="AB2" s="297"/>
      <c r="AC2" s="298"/>
      <c r="AD2" s="299" t="s">
        <v>428</v>
      </c>
      <c r="AE2" s="300"/>
      <c r="AF2" s="301"/>
      <c r="AG2" s="296" t="s">
        <v>429</v>
      </c>
      <c r="AH2" s="297"/>
      <c r="AI2" s="298"/>
      <c r="AJ2" s="296" t="s">
        <v>430</v>
      </c>
      <c r="AK2" s="297"/>
      <c r="AL2" s="298"/>
      <c r="AM2" s="296" t="s">
        <v>431</v>
      </c>
      <c r="AN2" s="297"/>
      <c r="AO2" s="298"/>
      <c r="AP2" s="43" t="s">
        <v>54</v>
      </c>
    </row>
    <row r="3" spans="1:42" x14ac:dyDescent="0.25">
      <c r="A3" s="108"/>
      <c r="B3" s="37"/>
      <c r="C3" s="39"/>
      <c r="D3" s="37"/>
      <c r="E3" s="38"/>
      <c r="F3" s="39" t="s">
        <v>401</v>
      </c>
      <c r="G3" s="39" t="s">
        <v>357</v>
      </c>
      <c r="H3" s="39" t="s">
        <v>342</v>
      </c>
      <c r="I3" s="39" t="s">
        <v>401</v>
      </c>
      <c r="J3" s="39" t="s">
        <v>357</v>
      </c>
      <c r="K3" s="39" t="s">
        <v>342</v>
      </c>
      <c r="L3" s="39" t="s">
        <v>401</v>
      </c>
      <c r="M3" s="39" t="s">
        <v>357</v>
      </c>
      <c r="N3" s="39" t="s">
        <v>342</v>
      </c>
      <c r="O3" s="39" t="s">
        <v>401</v>
      </c>
      <c r="P3" s="39" t="s">
        <v>357</v>
      </c>
      <c r="Q3" s="39" t="s">
        <v>342</v>
      </c>
      <c r="R3" s="39" t="s">
        <v>401</v>
      </c>
      <c r="S3" s="39" t="s">
        <v>357</v>
      </c>
      <c r="T3" s="39" t="s">
        <v>342</v>
      </c>
      <c r="U3" s="39" t="s">
        <v>401</v>
      </c>
      <c r="V3" s="39" t="s">
        <v>357</v>
      </c>
      <c r="W3" s="39" t="s">
        <v>342</v>
      </c>
      <c r="X3" s="39" t="s">
        <v>401</v>
      </c>
      <c r="Y3" s="39" t="s">
        <v>357</v>
      </c>
      <c r="Z3" s="39" t="s">
        <v>342</v>
      </c>
      <c r="AA3" s="39" t="s">
        <v>401</v>
      </c>
      <c r="AB3" s="39" t="s">
        <v>357</v>
      </c>
      <c r="AC3" s="39" t="s">
        <v>342</v>
      </c>
      <c r="AD3" s="39" t="s">
        <v>401</v>
      </c>
      <c r="AE3" s="39" t="s">
        <v>357</v>
      </c>
      <c r="AF3" s="39" t="s">
        <v>342</v>
      </c>
      <c r="AG3" s="39" t="s">
        <v>401</v>
      </c>
      <c r="AH3" s="39" t="s">
        <v>357</v>
      </c>
      <c r="AI3" s="39" t="s">
        <v>342</v>
      </c>
      <c r="AJ3" s="39" t="s">
        <v>401</v>
      </c>
      <c r="AK3" s="39" t="s">
        <v>357</v>
      </c>
      <c r="AL3" s="39" t="s">
        <v>342</v>
      </c>
      <c r="AM3" s="39" t="s">
        <v>401</v>
      </c>
      <c r="AN3" s="39" t="s">
        <v>357</v>
      </c>
      <c r="AO3" s="39" t="s">
        <v>342</v>
      </c>
      <c r="AP3" s="43"/>
    </row>
    <row r="4" spans="1:42" x14ac:dyDescent="0.25">
      <c r="A4" s="140">
        <v>2248</v>
      </c>
      <c r="B4" s="143" t="s">
        <v>33</v>
      </c>
      <c r="C4" s="138" t="s">
        <v>66</v>
      </c>
      <c r="D4" s="143" t="s">
        <v>364</v>
      </c>
      <c r="E4" s="117" t="s">
        <v>365</v>
      </c>
      <c r="F4" s="111">
        <v>8.9</v>
      </c>
      <c r="G4" s="111" t="s">
        <v>333</v>
      </c>
      <c r="H4" s="111" t="s">
        <v>333</v>
      </c>
      <c r="I4" s="111">
        <v>9.1999999999999993</v>
      </c>
      <c r="J4" s="111" t="s">
        <v>333</v>
      </c>
      <c r="K4" s="111" t="s">
        <v>333</v>
      </c>
      <c r="L4" s="111">
        <v>9.5</v>
      </c>
      <c r="M4" s="111" t="s">
        <v>333</v>
      </c>
      <c r="N4" s="111" t="s">
        <v>333</v>
      </c>
      <c r="O4" s="111">
        <v>9.5</v>
      </c>
      <c r="P4" s="111" t="s">
        <v>333</v>
      </c>
      <c r="Q4" s="111" t="s">
        <v>333</v>
      </c>
      <c r="R4" s="111">
        <v>9.6999999999999993</v>
      </c>
      <c r="S4" s="111" t="s">
        <v>333</v>
      </c>
      <c r="T4" s="111" t="s">
        <v>333</v>
      </c>
      <c r="U4" s="111">
        <v>9.5</v>
      </c>
      <c r="V4" s="111" t="s">
        <v>333</v>
      </c>
      <c r="W4" s="111" t="s">
        <v>333</v>
      </c>
      <c r="X4" s="111">
        <v>9.5</v>
      </c>
      <c r="Y4" s="111" t="s">
        <v>333</v>
      </c>
      <c r="Z4" s="111" t="s">
        <v>333</v>
      </c>
      <c r="AA4" s="111">
        <v>9.6</v>
      </c>
      <c r="AB4" s="111" t="s">
        <v>333</v>
      </c>
      <c r="AC4" s="111" t="s">
        <v>333</v>
      </c>
      <c r="AD4" s="111">
        <v>9.4</v>
      </c>
      <c r="AE4" s="111" t="s">
        <v>333</v>
      </c>
      <c r="AF4" s="111" t="s">
        <v>333</v>
      </c>
      <c r="AG4" s="111">
        <v>9.6999999999999993</v>
      </c>
      <c r="AH4" s="111" t="s">
        <v>333</v>
      </c>
      <c r="AI4" s="111" t="s">
        <v>333</v>
      </c>
      <c r="AJ4" s="111">
        <v>9.1999999999999993</v>
      </c>
      <c r="AK4" s="111" t="s">
        <v>333</v>
      </c>
      <c r="AL4" s="111" t="s">
        <v>333</v>
      </c>
      <c r="AM4" s="111">
        <v>9.5</v>
      </c>
      <c r="AN4" s="111" t="s">
        <v>333</v>
      </c>
      <c r="AO4" s="111" t="s">
        <v>333</v>
      </c>
      <c r="AP4" s="170" t="s">
        <v>58</v>
      </c>
    </row>
    <row r="5" spans="1:42" x14ac:dyDescent="0.25">
      <c r="A5" s="98">
        <v>2212</v>
      </c>
      <c r="B5" s="7" t="s">
        <v>33</v>
      </c>
      <c r="C5" s="8" t="s">
        <v>66</v>
      </c>
      <c r="D5" s="99" t="s">
        <v>67</v>
      </c>
      <c r="E5" s="9" t="s">
        <v>68</v>
      </c>
      <c r="F5" s="111">
        <v>7.8</v>
      </c>
      <c r="G5" s="111">
        <v>7.5</v>
      </c>
      <c r="H5" s="111">
        <v>7.8</v>
      </c>
      <c r="I5" s="111">
        <v>8</v>
      </c>
      <c r="J5" s="111">
        <v>7.3</v>
      </c>
      <c r="K5" s="111">
        <v>7.8</v>
      </c>
      <c r="L5" s="111">
        <v>8.1999999999999993</v>
      </c>
      <c r="M5" s="111">
        <v>7.4</v>
      </c>
      <c r="N5" s="111">
        <v>7.7</v>
      </c>
      <c r="O5" s="111">
        <v>8.6999999999999993</v>
      </c>
      <c r="P5" s="111">
        <v>7.6</v>
      </c>
      <c r="Q5" s="111">
        <v>8.1999999999999993</v>
      </c>
      <c r="R5" s="111">
        <v>8.5</v>
      </c>
      <c r="S5" s="111">
        <v>8.3000000000000007</v>
      </c>
      <c r="T5" s="111">
        <v>8.5</v>
      </c>
      <c r="U5" s="111">
        <v>8.6</v>
      </c>
      <c r="V5" s="111">
        <v>7.4</v>
      </c>
      <c r="W5" s="111">
        <v>8.6</v>
      </c>
      <c r="X5" s="111">
        <v>8.6</v>
      </c>
      <c r="Y5" s="111">
        <v>7.5</v>
      </c>
      <c r="Z5" s="111">
        <v>8.4</v>
      </c>
      <c r="AA5" s="111">
        <v>8.6</v>
      </c>
      <c r="AB5" s="111">
        <v>8.3000000000000007</v>
      </c>
      <c r="AC5" s="111">
        <v>8.6999999999999993</v>
      </c>
      <c r="AD5" s="111">
        <v>8.6</v>
      </c>
      <c r="AE5" s="111">
        <v>7.8</v>
      </c>
      <c r="AF5" s="111">
        <v>8.5</v>
      </c>
      <c r="AG5" s="111">
        <v>9</v>
      </c>
      <c r="AH5" s="111">
        <v>8.5</v>
      </c>
      <c r="AI5" s="111">
        <v>9</v>
      </c>
      <c r="AJ5" s="111">
        <v>8.5</v>
      </c>
      <c r="AK5" s="111">
        <v>8.1999999999999993</v>
      </c>
      <c r="AL5" s="111">
        <v>8.9</v>
      </c>
      <c r="AM5" s="111">
        <v>8.5</v>
      </c>
      <c r="AN5" s="111">
        <v>7.3</v>
      </c>
      <c r="AO5" s="111">
        <v>8.1999999999999993</v>
      </c>
      <c r="AP5" s="170"/>
    </row>
    <row r="6" spans="1:42" x14ac:dyDescent="0.25">
      <c r="A6" s="98">
        <v>2046</v>
      </c>
      <c r="B6" s="7" t="s">
        <v>33</v>
      </c>
      <c r="C6" s="8" t="s">
        <v>66</v>
      </c>
      <c r="D6" s="99" t="s">
        <v>303</v>
      </c>
      <c r="E6" s="9" t="s">
        <v>70</v>
      </c>
      <c r="F6" s="111">
        <v>8.6999999999999993</v>
      </c>
      <c r="G6" s="111">
        <v>8.3000000000000007</v>
      </c>
      <c r="H6" s="111">
        <v>7.8</v>
      </c>
      <c r="I6" s="111">
        <v>8.8000000000000007</v>
      </c>
      <c r="J6" s="111">
        <v>8.4</v>
      </c>
      <c r="K6" s="111">
        <v>7.9</v>
      </c>
      <c r="L6" s="111">
        <v>9.1999999999999993</v>
      </c>
      <c r="M6" s="111">
        <v>8.8000000000000007</v>
      </c>
      <c r="N6" s="111">
        <v>8.3000000000000007</v>
      </c>
      <c r="O6" s="111">
        <v>9.1999999999999993</v>
      </c>
      <c r="P6" s="111">
        <v>8.9</v>
      </c>
      <c r="Q6" s="111">
        <v>8.6999999999999993</v>
      </c>
      <c r="R6" s="111">
        <v>9.3000000000000007</v>
      </c>
      <c r="S6" s="111">
        <v>9.3000000000000007</v>
      </c>
      <c r="T6" s="111">
        <v>8.8000000000000007</v>
      </c>
      <c r="U6" s="111">
        <v>9.1</v>
      </c>
      <c r="V6" s="111">
        <v>8.8000000000000007</v>
      </c>
      <c r="W6" s="111">
        <v>8.4</v>
      </c>
      <c r="X6" s="111">
        <v>9.1999999999999993</v>
      </c>
      <c r="Y6" s="111">
        <v>8.8000000000000007</v>
      </c>
      <c r="Z6" s="111">
        <v>8.4</v>
      </c>
      <c r="AA6" s="111">
        <v>9.1999999999999993</v>
      </c>
      <c r="AB6" s="111">
        <v>9.1</v>
      </c>
      <c r="AC6" s="111">
        <v>8.4</v>
      </c>
      <c r="AD6" s="111">
        <v>9.3000000000000007</v>
      </c>
      <c r="AE6" s="111">
        <v>9</v>
      </c>
      <c r="AF6" s="111">
        <v>8.6</v>
      </c>
      <c r="AG6" s="111">
        <v>9.4</v>
      </c>
      <c r="AH6" s="111">
        <v>9.3000000000000007</v>
      </c>
      <c r="AI6" s="111">
        <v>8.8000000000000007</v>
      </c>
      <c r="AJ6" s="111">
        <v>9.1</v>
      </c>
      <c r="AK6" s="111">
        <v>9</v>
      </c>
      <c r="AL6" s="111">
        <v>8.5</v>
      </c>
      <c r="AM6" s="111">
        <v>9</v>
      </c>
      <c r="AN6" s="111">
        <v>8.6999999999999993</v>
      </c>
      <c r="AO6" s="111">
        <v>8.1999999999999993</v>
      </c>
      <c r="AP6" s="170"/>
    </row>
    <row r="7" spans="1:42" x14ac:dyDescent="0.25">
      <c r="A7" s="98">
        <v>2011</v>
      </c>
      <c r="B7" s="7" t="s">
        <v>35</v>
      </c>
      <c r="C7" s="8" t="s">
        <v>66</v>
      </c>
      <c r="D7" s="99" t="s">
        <v>306</v>
      </c>
      <c r="E7" s="9" t="s">
        <v>85</v>
      </c>
      <c r="F7" s="111">
        <v>7.8</v>
      </c>
      <c r="G7" s="111">
        <v>6.9</v>
      </c>
      <c r="H7" s="111">
        <v>7.3</v>
      </c>
      <c r="I7" s="111">
        <v>8</v>
      </c>
      <c r="J7" s="111">
        <v>7.3</v>
      </c>
      <c r="K7" s="111">
        <v>7.4</v>
      </c>
      <c r="L7" s="111">
        <v>8.1</v>
      </c>
      <c r="M7" s="111">
        <v>7.2</v>
      </c>
      <c r="N7" s="111">
        <v>7.5</v>
      </c>
      <c r="O7" s="111">
        <v>8.6999999999999993</v>
      </c>
      <c r="P7" s="111">
        <v>8</v>
      </c>
      <c r="Q7" s="111">
        <v>8.1999999999999993</v>
      </c>
      <c r="R7" s="111">
        <v>8.5</v>
      </c>
      <c r="S7" s="111">
        <v>8.1</v>
      </c>
      <c r="T7" s="111">
        <v>8.5</v>
      </c>
      <c r="U7" s="111">
        <v>8.3000000000000007</v>
      </c>
      <c r="V7" s="111">
        <v>7.7</v>
      </c>
      <c r="W7" s="111">
        <v>8.1</v>
      </c>
      <c r="X7" s="111">
        <v>8.4</v>
      </c>
      <c r="Y7" s="111">
        <v>7.7</v>
      </c>
      <c r="Z7" s="111">
        <v>8.1</v>
      </c>
      <c r="AA7" s="111">
        <v>8.3000000000000007</v>
      </c>
      <c r="AB7" s="111">
        <v>7.4</v>
      </c>
      <c r="AC7" s="111">
        <v>8</v>
      </c>
      <c r="AD7" s="111">
        <v>8.4</v>
      </c>
      <c r="AE7" s="111">
        <v>7.8</v>
      </c>
      <c r="AF7" s="111">
        <v>8.3000000000000007</v>
      </c>
      <c r="AG7" s="111">
        <v>8.6</v>
      </c>
      <c r="AH7" s="111">
        <v>8.1999999999999993</v>
      </c>
      <c r="AI7" s="111">
        <v>8.5</v>
      </c>
      <c r="AJ7" s="111">
        <v>8.4</v>
      </c>
      <c r="AK7" s="111">
        <v>7.8</v>
      </c>
      <c r="AL7" s="111">
        <v>8.1999999999999993</v>
      </c>
      <c r="AM7" s="111">
        <v>8.3000000000000007</v>
      </c>
      <c r="AN7" s="111">
        <v>7.6</v>
      </c>
      <c r="AO7" s="111">
        <v>8</v>
      </c>
      <c r="AP7" s="170"/>
    </row>
    <row r="8" spans="1:42" x14ac:dyDescent="0.25">
      <c r="A8" s="211">
        <v>2241</v>
      </c>
      <c r="B8" s="143" t="s">
        <v>35</v>
      </c>
      <c r="C8" s="138" t="s">
        <v>66</v>
      </c>
      <c r="D8" s="143" t="s">
        <v>86</v>
      </c>
      <c r="E8" s="117" t="s">
        <v>87</v>
      </c>
      <c r="F8" s="111">
        <v>10</v>
      </c>
      <c r="G8" s="111">
        <v>9.6</v>
      </c>
      <c r="H8" s="111" t="s">
        <v>333</v>
      </c>
      <c r="I8" s="111">
        <v>10</v>
      </c>
      <c r="J8" s="111">
        <v>9.8000000000000007</v>
      </c>
      <c r="K8" s="111" t="s">
        <v>333</v>
      </c>
      <c r="L8" s="111">
        <v>10</v>
      </c>
      <c r="M8" s="111">
        <v>9.9</v>
      </c>
      <c r="N8" s="111" t="s">
        <v>333</v>
      </c>
      <c r="O8" s="111">
        <v>10</v>
      </c>
      <c r="P8" s="111">
        <v>9.6</v>
      </c>
      <c r="Q8" s="111" t="s">
        <v>333</v>
      </c>
      <c r="R8" s="111">
        <v>10</v>
      </c>
      <c r="S8" s="111">
        <v>9.8000000000000007</v>
      </c>
      <c r="T8" s="111" t="s">
        <v>333</v>
      </c>
      <c r="U8" s="111">
        <v>10</v>
      </c>
      <c r="V8" s="111">
        <v>9.9</v>
      </c>
      <c r="W8" s="111" t="s">
        <v>333</v>
      </c>
      <c r="X8" s="111">
        <v>10</v>
      </c>
      <c r="Y8" s="111">
        <v>9.9</v>
      </c>
      <c r="Z8" s="111" t="s">
        <v>333</v>
      </c>
      <c r="AA8" s="111">
        <v>10</v>
      </c>
      <c r="AB8" s="111">
        <v>9.6999999999999993</v>
      </c>
      <c r="AC8" s="111" t="s">
        <v>333</v>
      </c>
      <c r="AD8" s="111">
        <v>10</v>
      </c>
      <c r="AE8" s="111">
        <v>9.8000000000000007</v>
      </c>
      <c r="AF8" s="111" t="s">
        <v>333</v>
      </c>
      <c r="AG8" s="111">
        <v>10</v>
      </c>
      <c r="AH8" s="111">
        <v>9.8000000000000007</v>
      </c>
      <c r="AI8" s="111" t="s">
        <v>333</v>
      </c>
      <c r="AJ8" s="111">
        <v>10</v>
      </c>
      <c r="AK8" s="111">
        <v>9.9</v>
      </c>
      <c r="AL8" s="111" t="s">
        <v>333</v>
      </c>
      <c r="AM8" s="111">
        <v>10</v>
      </c>
      <c r="AN8" s="111">
        <v>9.6</v>
      </c>
      <c r="AO8" s="111" t="s">
        <v>333</v>
      </c>
      <c r="AP8" s="170"/>
    </row>
    <row r="9" spans="1:42" x14ac:dyDescent="0.25">
      <c r="A9" s="140">
        <v>2264</v>
      </c>
      <c r="B9" s="143" t="s">
        <v>35</v>
      </c>
      <c r="C9" s="138" t="s">
        <v>66</v>
      </c>
      <c r="D9" s="143" t="s">
        <v>366</v>
      </c>
      <c r="E9" s="117" t="s">
        <v>87</v>
      </c>
      <c r="F9" s="111">
        <v>8</v>
      </c>
      <c r="G9" s="111" t="s">
        <v>333</v>
      </c>
      <c r="H9" s="111" t="s">
        <v>333</v>
      </c>
      <c r="I9" s="111">
        <v>8</v>
      </c>
      <c r="J9" s="111" t="s">
        <v>333</v>
      </c>
      <c r="K9" s="111" t="s">
        <v>333</v>
      </c>
      <c r="L9" s="111">
        <v>8.1999999999999993</v>
      </c>
      <c r="M9" s="111" t="s">
        <v>333</v>
      </c>
      <c r="N9" s="111" t="s">
        <v>333</v>
      </c>
      <c r="O9" s="111">
        <v>8</v>
      </c>
      <c r="P9" s="111" t="s">
        <v>333</v>
      </c>
      <c r="Q9" s="111" t="s">
        <v>333</v>
      </c>
      <c r="R9" s="111">
        <v>8.6</v>
      </c>
      <c r="S9" s="111" t="s">
        <v>333</v>
      </c>
      <c r="T9" s="111" t="s">
        <v>333</v>
      </c>
      <c r="U9" s="111">
        <v>8.1999999999999993</v>
      </c>
      <c r="V9" s="111" t="s">
        <v>333</v>
      </c>
      <c r="W9" s="111" t="s">
        <v>333</v>
      </c>
      <c r="X9" s="111">
        <v>8.1999999999999993</v>
      </c>
      <c r="Y9" s="111" t="s">
        <v>333</v>
      </c>
      <c r="Z9" s="111" t="s">
        <v>333</v>
      </c>
      <c r="AA9" s="111">
        <v>7.9</v>
      </c>
      <c r="AB9" s="111" t="s">
        <v>333</v>
      </c>
      <c r="AC9" s="111" t="s">
        <v>333</v>
      </c>
      <c r="AD9" s="111">
        <v>8.4</v>
      </c>
      <c r="AE9" s="111" t="s">
        <v>333</v>
      </c>
      <c r="AF9" s="111" t="s">
        <v>333</v>
      </c>
      <c r="AG9" s="111">
        <v>8.6</v>
      </c>
      <c r="AH9" s="111" t="s">
        <v>333</v>
      </c>
      <c r="AI9" s="111" t="s">
        <v>333</v>
      </c>
      <c r="AJ9" s="111">
        <v>8</v>
      </c>
      <c r="AK9" s="111" t="s">
        <v>333</v>
      </c>
      <c r="AL9" s="111" t="s">
        <v>333</v>
      </c>
      <c r="AM9" s="111">
        <v>8</v>
      </c>
      <c r="AN9" s="111" t="s">
        <v>333</v>
      </c>
      <c r="AO9" s="111" t="s">
        <v>333</v>
      </c>
      <c r="AP9" s="170" t="s">
        <v>58</v>
      </c>
    </row>
    <row r="10" spans="1:42" x14ac:dyDescent="0.25">
      <c r="A10" s="98">
        <v>2174</v>
      </c>
      <c r="B10" s="7" t="s">
        <v>35</v>
      </c>
      <c r="C10" s="8" t="s">
        <v>66</v>
      </c>
      <c r="D10" s="99" t="s">
        <v>88</v>
      </c>
      <c r="E10" s="9" t="s">
        <v>89</v>
      </c>
      <c r="F10" s="111">
        <v>7.1</v>
      </c>
      <c r="G10" s="111">
        <v>6.4</v>
      </c>
      <c r="H10" s="111">
        <v>7</v>
      </c>
      <c r="I10" s="111">
        <v>7.4</v>
      </c>
      <c r="J10" s="111">
        <v>7</v>
      </c>
      <c r="K10" s="111">
        <v>7.5</v>
      </c>
      <c r="L10" s="111">
        <v>7.4</v>
      </c>
      <c r="M10" s="111">
        <v>7.1</v>
      </c>
      <c r="N10" s="111">
        <v>7.7</v>
      </c>
      <c r="O10" s="111">
        <v>7.8</v>
      </c>
      <c r="P10" s="111">
        <v>7.4</v>
      </c>
      <c r="Q10" s="111">
        <v>8.1</v>
      </c>
      <c r="R10" s="111">
        <v>8.1</v>
      </c>
      <c r="S10" s="111">
        <v>7.6</v>
      </c>
      <c r="T10" s="111">
        <v>8.4</v>
      </c>
      <c r="U10" s="111">
        <v>7.7</v>
      </c>
      <c r="V10" s="111">
        <v>7.2</v>
      </c>
      <c r="W10" s="111">
        <v>7.7</v>
      </c>
      <c r="X10" s="111">
        <v>7.8</v>
      </c>
      <c r="Y10" s="111">
        <v>7.4</v>
      </c>
      <c r="Z10" s="111">
        <v>8</v>
      </c>
      <c r="AA10" s="111">
        <v>7.6</v>
      </c>
      <c r="AB10" s="111">
        <v>6.9</v>
      </c>
      <c r="AC10" s="111">
        <v>7.9</v>
      </c>
      <c r="AD10" s="111">
        <v>7.9</v>
      </c>
      <c r="AE10" s="111">
        <v>7.5</v>
      </c>
      <c r="AF10" s="111">
        <v>8.1</v>
      </c>
      <c r="AG10" s="111">
        <v>8.1999999999999993</v>
      </c>
      <c r="AH10" s="111">
        <v>7.8</v>
      </c>
      <c r="AI10" s="111">
        <v>8.3000000000000007</v>
      </c>
      <c r="AJ10" s="111">
        <v>7.3</v>
      </c>
      <c r="AK10" s="111">
        <v>7.2</v>
      </c>
      <c r="AL10" s="111">
        <v>7.8</v>
      </c>
      <c r="AM10" s="111">
        <v>7.6</v>
      </c>
      <c r="AN10" s="111">
        <v>7.2</v>
      </c>
      <c r="AO10" s="111">
        <v>7.7</v>
      </c>
      <c r="AP10" s="170"/>
    </row>
    <row r="11" spans="1:42" x14ac:dyDescent="0.25">
      <c r="A11" s="98">
        <v>2218</v>
      </c>
      <c r="B11" s="7" t="s">
        <v>41</v>
      </c>
      <c r="C11" s="8" t="s">
        <v>66</v>
      </c>
      <c r="D11" s="99" t="s">
        <v>100</v>
      </c>
      <c r="E11" s="9" t="s">
        <v>101</v>
      </c>
      <c r="F11" s="111">
        <v>8.1</v>
      </c>
      <c r="G11" s="111">
        <v>8</v>
      </c>
      <c r="H11" s="111">
        <v>8.1999999999999993</v>
      </c>
      <c r="I11" s="111">
        <v>8.5</v>
      </c>
      <c r="J11" s="111">
        <v>8</v>
      </c>
      <c r="K11" s="111">
        <v>8.9</v>
      </c>
      <c r="L11" s="111">
        <v>8.5</v>
      </c>
      <c r="M11" s="111">
        <v>8.3000000000000007</v>
      </c>
      <c r="N11" s="111">
        <v>9.1</v>
      </c>
      <c r="O11" s="111">
        <v>8.9</v>
      </c>
      <c r="P11" s="111">
        <v>8.6999999999999993</v>
      </c>
      <c r="Q11" s="111">
        <v>9</v>
      </c>
      <c r="R11" s="111">
        <v>8.8000000000000007</v>
      </c>
      <c r="S11" s="111">
        <v>8.9</v>
      </c>
      <c r="T11" s="111">
        <v>9.1</v>
      </c>
      <c r="U11" s="111">
        <v>9.1</v>
      </c>
      <c r="V11" s="111">
        <v>8.9</v>
      </c>
      <c r="W11" s="111">
        <v>9.1999999999999993</v>
      </c>
      <c r="X11" s="111">
        <v>9</v>
      </c>
      <c r="Y11" s="111">
        <v>9.1999999999999993</v>
      </c>
      <c r="Z11" s="111">
        <v>9.1999999999999993</v>
      </c>
      <c r="AA11" s="111">
        <v>8.9</v>
      </c>
      <c r="AB11" s="111">
        <v>9</v>
      </c>
      <c r="AC11" s="111">
        <v>9.1999999999999993</v>
      </c>
      <c r="AD11" s="111">
        <v>9</v>
      </c>
      <c r="AE11" s="111">
        <v>9.1</v>
      </c>
      <c r="AF11" s="111">
        <v>9.1999999999999993</v>
      </c>
      <c r="AG11" s="111">
        <v>9.3000000000000007</v>
      </c>
      <c r="AH11" s="111">
        <v>9.5</v>
      </c>
      <c r="AI11" s="111">
        <v>9.4</v>
      </c>
      <c r="AJ11" s="111">
        <v>9.1</v>
      </c>
      <c r="AK11" s="111">
        <v>9</v>
      </c>
      <c r="AL11" s="111">
        <v>9.1999999999999993</v>
      </c>
      <c r="AM11" s="111">
        <v>8.8000000000000007</v>
      </c>
      <c r="AN11" s="111">
        <v>8.6999999999999993</v>
      </c>
      <c r="AO11" s="111">
        <v>9.1</v>
      </c>
      <c r="AP11" s="170"/>
    </row>
    <row r="12" spans="1:42" x14ac:dyDescent="0.25">
      <c r="A12" s="98">
        <v>2231</v>
      </c>
      <c r="B12" s="7" t="s">
        <v>41</v>
      </c>
      <c r="C12" s="8" t="s">
        <v>66</v>
      </c>
      <c r="D12" s="99" t="s">
        <v>309</v>
      </c>
      <c r="E12" s="9" t="s">
        <v>105</v>
      </c>
      <c r="F12" s="111">
        <v>7.3</v>
      </c>
      <c r="G12" s="111">
        <v>7.2</v>
      </c>
      <c r="H12" s="111">
        <v>7.6</v>
      </c>
      <c r="I12" s="111">
        <v>7.9</v>
      </c>
      <c r="J12" s="111">
        <v>7.7</v>
      </c>
      <c r="K12" s="111">
        <v>7.5</v>
      </c>
      <c r="L12" s="111">
        <v>8.1</v>
      </c>
      <c r="M12" s="111">
        <v>8</v>
      </c>
      <c r="N12" s="111">
        <v>7.9</v>
      </c>
      <c r="O12" s="111">
        <v>8.3000000000000007</v>
      </c>
      <c r="P12" s="111">
        <v>8.3000000000000007</v>
      </c>
      <c r="Q12" s="111">
        <v>8.1999999999999993</v>
      </c>
      <c r="R12" s="111">
        <v>8.6</v>
      </c>
      <c r="S12" s="111">
        <v>8.8000000000000007</v>
      </c>
      <c r="T12" s="111">
        <v>7.9</v>
      </c>
      <c r="U12" s="111">
        <v>8.3000000000000007</v>
      </c>
      <c r="V12" s="111">
        <v>8.1999999999999993</v>
      </c>
      <c r="W12" s="111">
        <v>8.1</v>
      </c>
      <c r="X12" s="111">
        <v>8.4</v>
      </c>
      <c r="Y12" s="111">
        <v>8.1999999999999993</v>
      </c>
      <c r="Z12" s="111">
        <v>8.3000000000000007</v>
      </c>
      <c r="AA12" s="111">
        <v>8.3000000000000007</v>
      </c>
      <c r="AB12" s="111">
        <v>7.9</v>
      </c>
      <c r="AC12" s="111">
        <v>8.1</v>
      </c>
      <c r="AD12" s="111">
        <v>8.5</v>
      </c>
      <c r="AE12" s="111">
        <v>8.4</v>
      </c>
      <c r="AF12" s="111">
        <v>8.1</v>
      </c>
      <c r="AG12" s="111">
        <v>8.6999999999999993</v>
      </c>
      <c r="AH12" s="111">
        <v>8.6999999999999993</v>
      </c>
      <c r="AI12" s="111">
        <v>8.5</v>
      </c>
      <c r="AJ12" s="111">
        <v>8.4</v>
      </c>
      <c r="AK12" s="111">
        <v>8.3000000000000007</v>
      </c>
      <c r="AL12" s="111">
        <v>8</v>
      </c>
      <c r="AM12" s="111">
        <v>8.3000000000000007</v>
      </c>
      <c r="AN12" s="111">
        <v>8.1</v>
      </c>
      <c r="AO12" s="111">
        <v>7.9</v>
      </c>
      <c r="AP12" s="170"/>
    </row>
    <row r="13" spans="1:42" x14ac:dyDescent="0.25">
      <c r="A13" s="98">
        <v>2215</v>
      </c>
      <c r="B13" s="7" t="s">
        <v>41</v>
      </c>
      <c r="C13" s="8" t="s">
        <v>66</v>
      </c>
      <c r="D13" s="99" t="s">
        <v>102</v>
      </c>
      <c r="E13" s="9" t="s">
        <v>103</v>
      </c>
      <c r="F13" s="111">
        <v>7.7</v>
      </c>
      <c r="G13" s="111">
        <v>7.5</v>
      </c>
      <c r="H13" s="111">
        <v>7.3</v>
      </c>
      <c r="I13" s="111">
        <v>7.8</v>
      </c>
      <c r="J13" s="111">
        <v>8</v>
      </c>
      <c r="K13" s="111">
        <v>7.9</v>
      </c>
      <c r="L13" s="111">
        <v>8</v>
      </c>
      <c r="M13" s="111">
        <v>8.1</v>
      </c>
      <c r="N13" s="111">
        <v>8.1</v>
      </c>
      <c r="O13" s="111">
        <v>8</v>
      </c>
      <c r="P13" s="111">
        <v>8.4</v>
      </c>
      <c r="Q13" s="111">
        <v>8.4</v>
      </c>
      <c r="R13" s="111">
        <v>8.6999999999999993</v>
      </c>
      <c r="S13" s="111">
        <v>8.6999999999999993</v>
      </c>
      <c r="T13" s="111">
        <v>8.8000000000000007</v>
      </c>
      <c r="U13" s="111">
        <v>8.4</v>
      </c>
      <c r="V13" s="111">
        <v>8.5</v>
      </c>
      <c r="W13" s="111">
        <v>8.5</v>
      </c>
      <c r="X13" s="111">
        <v>8.4</v>
      </c>
      <c r="Y13" s="111">
        <v>8.4</v>
      </c>
      <c r="Z13" s="111">
        <v>8.5</v>
      </c>
      <c r="AA13" s="111">
        <v>8.3000000000000007</v>
      </c>
      <c r="AB13" s="111">
        <v>8.6999999999999993</v>
      </c>
      <c r="AC13" s="111">
        <v>8.1999999999999993</v>
      </c>
      <c r="AD13" s="111">
        <v>8.5</v>
      </c>
      <c r="AE13" s="111">
        <v>8.6</v>
      </c>
      <c r="AF13" s="111">
        <v>8.4</v>
      </c>
      <c r="AG13" s="111">
        <v>8.8000000000000007</v>
      </c>
      <c r="AH13" s="111">
        <v>9</v>
      </c>
      <c r="AI13" s="111">
        <v>8.6999999999999993</v>
      </c>
      <c r="AJ13" s="111">
        <v>8.1999999999999993</v>
      </c>
      <c r="AK13" s="111">
        <v>8.3000000000000007</v>
      </c>
      <c r="AL13" s="111">
        <v>8.1999999999999993</v>
      </c>
      <c r="AM13" s="111">
        <v>8.1</v>
      </c>
      <c r="AN13" s="111">
        <v>8.1999999999999993</v>
      </c>
      <c r="AO13" s="111">
        <v>8.1</v>
      </c>
      <c r="AP13" s="170"/>
    </row>
    <row r="14" spans="1:42" x14ac:dyDescent="0.25">
      <c r="A14" s="98">
        <v>2232</v>
      </c>
      <c r="B14" s="7" t="s">
        <v>41</v>
      </c>
      <c r="C14" s="8" t="s">
        <v>66</v>
      </c>
      <c r="D14" s="99" t="s">
        <v>107</v>
      </c>
      <c r="E14" s="9" t="s">
        <v>106</v>
      </c>
      <c r="F14" s="111">
        <v>7.7</v>
      </c>
      <c r="G14" s="111">
        <v>7</v>
      </c>
      <c r="H14" s="111">
        <v>6.5</v>
      </c>
      <c r="I14" s="111">
        <v>8.4</v>
      </c>
      <c r="J14" s="111">
        <v>7.6</v>
      </c>
      <c r="K14" s="111">
        <v>7.9</v>
      </c>
      <c r="L14" s="111">
        <v>8.4</v>
      </c>
      <c r="M14" s="111">
        <v>7.8</v>
      </c>
      <c r="N14" s="111">
        <v>8.1</v>
      </c>
      <c r="O14" s="111">
        <v>8.6</v>
      </c>
      <c r="P14" s="111">
        <v>8.1</v>
      </c>
      <c r="Q14" s="111">
        <v>8.3000000000000007</v>
      </c>
      <c r="R14" s="111">
        <v>8.9</v>
      </c>
      <c r="S14" s="111">
        <v>8.4</v>
      </c>
      <c r="T14" s="111">
        <v>8.8000000000000007</v>
      </c>
      <c r="U14" s="111">
        <v>8.3000000000000007</v>
      </c>
      <c r="V14" s="111">
        <v>8.3000000000000007</v>
      </c>
      <c r="W14" s="111">
        <v>8.6999999999999993</v>
      </c>
      <c r="X14" s="111">
        <v>8.5</v>
      </c>
      <c r="Y14" s="111">
        <v>8.1</v>
      </c>
      <c r="Z14" s="111">
        <v>8.6999999999999993</v>
      </c>
      <c r="AA14" s="111">
        <v>8.8000000000000007</v>
      </c>
      <c r="AB14" s="111">
        <v>8</v>
      </c>
      <c r="AC14" s="111">
        <v>8.6</v>
      </c>
      <c r="AD14" s="111">
        <v>8.8000000000000007</v>
      </c>
      <c r="AE14" s="111">
        <v>8.1999999999999993</v>
      </c>
      <c r="AF14" s="111">
        <v>8.6</v>
      </c>
      <c r="AG14" s="111">
        <v>8.6999999999999993</v>
      </c>
      <c r="AH14" s="111">
        <v>8.3000000000000007</v>
      </c>
      <c r="AI14" s="111">
        <v>8.8000000000000007</v>
      </c>
      <c r="AJ14" s="111">
        <v>8.6999999999999993</v>
      </c>
      <c r="AK14" s="111">
        <v>8.1</v>
      </c>
      <c r="AL14" s="111">
        <v>8.6999999999999993</v>
      </c>
      <c r="AM14" s="111">
        <v>8.5</v>
      </c>
      <c r="AN14" s="111">
        <v>7.9</v>
      </c>
      <c r="AO14" s="111">
        <v>8.5</v>
      </c>
      <c r="AP14" s="170"/>
    </row>
    <row r="15" spans="1:42" x14ac:dyDescent="0.25">
      <c r="A15" s="140">
        <v>2250</v>
      </c>
      <c r="B15" s="201" t="s">
        <v>41</v>
      </c>
      <c r="C15" s="202" t="s">
        <v>66</v>
      </c>
      <c r="D15" s="99" t="s">
        <v>370</v>
      </c>
      <c r="E15" s="9" t="s">
        <v>371</v>
      </c>
      <c r="F15" s="111">
        <v>9.1999999999999993</v>
      </c>
      <c r="G15" s="111" t="s">
        <v>333</v>
      </c>
      <c r="H15" s="111" t="s">
        <v>333</v>
      </c>
      <c r="I15" s="111">
        <v>9.5</v>
      </c>
      <c r="J15" s="111" t="s">
        <v>333</v>
      </c>
      <c r="K15" s="111" t="s">
        <v>333</v>
      </c>
      <c r="L15" s="111">
        <v>9.6999999999999993</v>
      </c>
      <c r="M15" s="111" t="s">
        <v>333</v>
      </c>
      <c r="N15" s="111" t="s">
        <v>333</v>
      </c>
      <c r="O15" s="111">
        <v>9.4</v>
      </c>
      <c r="P15" s="111" t="s">
        <v>333</v>
      </c>
      <c r="Q15" s="111" t="s">
        <v>333</v>
      </c>
      <c r="R15" s="111">
        <v>9.9</v>
      </c>
      <c r="S15" s="111" t="s">
        <v>333</v>
      </c>
      <c r="T15" s="111" t="s">
        <v>333</v>
      </c>
      <c r="U15" s="111">
        <v>9.8000000000000007</v>
      </c>
      <c r="V15" s="111" t="s">
        <v>333</v>
      </c>
      <c r="W15" s="111" t="s">
        <v>333</v>
      </c>
      <c r="X15" s="111">
        <v>9.8000000000000007</v>
      </c>
      <c r="Y15" s="111" t="s">
        <v>333</v>
      </c>
      <c r="Z15" s="111" t="s">
        <v>333</v>
      </c>
      <c r="AA15" s="111">
        <v>9.8000000000000007</v>
      </c>
      <c r="AB15" s="111" t="s">
        <v>333</v>
      </c>
      <c r="AC15" s="111" t="s">
        <v>333</v>
      </c>
      <c r="AD15" s="111">
        <v>9.6999999999999993</v>
      </c>
      <c r="AE15" s="111" t="s">
        <v>333</v>
      </c>
      <c r="AF15" s="111" t="s">
        <v>333</v>
      </c>
      <c r="AG15" s="111">
        <v>9.6999999999999993</v>
      </c>
      <c r="AH15" s="111" t="s">
        <v>333</v>
      </c>
      <c r="AI15" s="111" t="s">
        <v>333</v>
      </c>
      <c r="AJ15" s="111">
        <v>9.6</v>
      </c>
      <c r="AK15" s="111" t="s">
        <v>333</v>
      </c>
      <c r="AL15" s="111" t="s">
        <v>333</v>
      </c>
      <c r="AM15" s="111">
        <v>9.8000000000000007</v>
      </c>
      <c r="AN15" s="111" t="s">
        <v>333</v>
      </c>
      <c r="AO15" s="111" t="s">
        <v>333</v>
      </c>
      <c r="AP15" s="170" t="s">
        <v>58</v>
      </c>
    </row>
    <row r="16" spans="1:42" x14ac:dyDescent="0.25">
      <c r="A16" s="98">
        <v>2057</v>
      </c>
      <c r="B16" s="7" t="s">
        <v>41</v>
      </c>
      <c r="C16" s="8" t="s">
        <v>66</v>
      </c>
      <c r="D16" s="99" t="s">
        <v>109</v>
      </c>
      <c r="E16" s="9" t="s">
        <v>110</v>
      </c>
      <c r="F16" s="111">
        <v>7.9</v>
      </c>
      <c r="G16" s="111">
        <v>8</v>
      </c>
      <c r="H16" s="111">
        <v>8.1999999999999993</v>
      </c>
      <c r="I16" s="111">
        <v>8.5</v>
      </c>
      <c r="J16" s="111">
        <v>8.1</v>
      </c>
      <c r="K16" s="111">
        <v>8.6</v>
      </c>
      <c r="L16" s="111">
        <v>8.8000000000000007</v>
      </c>
      <c r="M16" s="111">
        <v>8.6</v>
      </c>
      <c r="N16" s="111">
        <v>8.8000000000000007</v>
      </c>
      <c r="O16" s="111">
        <v>8.6999999999999993</v>
      </c>
      <c r="P16" s="111">
        <v>8.6999999999999993</v>
      </c>
      <c r="Q16" s="111">
        <v>8.6999999999999993</v>
      </c>
      <c r="R16" s="111">
        <v>9.1999999999999993</v>
      </c>
      <c r="S16" s="111">
        <v>9.1</v>
      </c>
      <c r="T16" s="111">
        <v>9.4</v>
      </c>
      <c r="U16" s="111">
        <v>8.8000000000000007</v>
      </c>
      <c r="V16" s="111">
        <v>8.6</v>
      </c>
      <c r="W16" s="111">
        <v>8.8000000000000007</v>
      </c>
      <c r="X16" s="111">
        <v>9</v>
      </c>
      <c r="Y16" s="111">
        <v>8.8000000000000007</v>
      </c>
      <c r="Z16" s="111">
        <v>9</v>
      </c>
      <c r="AA16" s="111">
        <v>8.8000000000000007</v>
      </c>
      <c r="AB16" s="111">
        <v>8.6999999999999993</v>
      </c>
      <c r="AC16" s="111">
        <v>8.8000000000000007</v>
      </c>
      <c r="AD16" s="111">
        <v>9.1</v>
      </c>
      <c r="AE16" s="111">
        <v>8.6999999999999993</v>
      </c>
      <c r="AF16" s="111">
        <v>9.1</v>
      </c>
      <c r="AG16" s="111">
        <v>9.3000000000000007</v>
      </c>
      <c r="AH16" s="111">
        <v>9.1999999999999993</v>
      </c>
      <c r="AI16" s="111">
        <v>9.1999999999999993</v>
      </c>
      <c r="AJ16" s="111">
        <v>8.9</v>
      </c>
      <c r="AK16" s="111">
        <v>8.9</v>
      </c>
      <c r="AL16" s="111">
        <v>9</v>
      </c>
      <c r="AM16" s="111">
        <v>8.8000000000000007</v>
      </c>
      <c r="AN16" s="111">
        <v>8.5</v>
      </c>
      <c r="AO16" s="111">
        <v>8.9</v>
      </c>
      <c r="AP16" s="170"/>
    </row>
    <row r="17" spans="1:42" x14ac:dyDescent="0.25">
      <c r="A17" s="98">
        <v>2069</v>
      </c>
      <c r="B17" s="7" t="s">
        <v>41</v>
      </c>
      <c r="C17" s="8" t="s">
        <v>66</v>
      </c>
      <c r="D17" s="99" t="s">
        <v>111</v>
      </c>
      <c r="E17" s="9" t="s">
        <v>112</v>
      </c>
      <c r="F17" s="111">
        <v>7.5</v>
      </c>
      <c r="G17" s="111">
        <v>7.5</v>
      </c>
      <c r="H17" s="111">
        <v>7.8</v>
      </c>
      <c r="I17" s="111">
        <v>7.9</v>
      </c>
      <c r="J17" s="111">
        <v>7.9</v>
      </c>
      <c r="K17" s="111">
        <v>8.1999999999999993</v>
      </c>
      <c r="L17" s="111">
        <v>7.8</v>
      </c>
      <c r="M17" s="111">
        <v>8.1999999999999993</v>
      </c>
      <c r="N17" s="111">
        <v>8.1999999999999993</v>
      </c>
      <c r="O17" s="111">
        <v>8</v>
      </c>
      <c r="P17" s="111">
        <v>8.1999999999999993</v>
      </c>
      <c r="Q17" s="111">
        <v>8.5</v>
      </c>
      <c r="R17" s="111">
        <v>8.1</v>
      </c>
      <c r="S17" s="111">
        <v>8.6</v>
      </c>
      <c r="T17" s="111">
        <v>8.6</v>
      </c>
      <c r="U17" s="111">
        <v>7.9</v>
      </c>
      <c r="V17" s="111">
        <v>8.4</v>
      </c>
      <c r="W17" s="111">
        <v>8.6</v>
      </c>
      <c r="X17" s="111">
        <v>8.1999999999999993</v>
      </c>
      <c r="Y17" s="111">
        <v>8.4</v>
      </c>
      <c r="Z17" s="111">
        <v>8.6</v>
      </c>
      <c r="AA17" s="111">
        <v>7.9</v>
      </c>
      <c r="AB17" s="111">
        <v>8.3000000000000007</v>
      </c>
      <c r="AC17" s="111">
        <v>8.6999999999999993</v>
      </c>
      <c r="AD17" s="111">
        <v>7.9</v>
      </c>
      <c r="AE17" s="111">
        <v>8.3000000000000007</v>
      </c>
      <c r="AF17" s="111">
        <v>8.6999999999999993</v>
      </c>
      <c r="AG17" s="111">
        <v>8.1999999999999993</v>
      </c>
      <c r="AH17" s="111">
        <v>8.6999999999999993</v>
      </c>
      <c r="AI17" s="111">
        <v>8.9</v>
      </c>
      <c r="AJ17" s="111">
        <v>7.8</v>
      </c>
      <c r="AK17" s="111">
        <v>8</v>
      </c>
      <c r="AL17" s="111">
        <v>8.6999999999999993</v>
      </c>
      <c r="AM17" s="111">
        <v>7.5</v>
      </c>
      <c r="AN17" s="111">
        <v>8.1</v>
      </c>
      <c r="AO17" s="111">
        <v>8.6999999999999993</v>
      </c>
      <c r="AP17" s="170" t="s">
        <v>108</v>
      </c>
    </row>
    <row r="18" spans="1:42" x14ac:dyDescent="0.25">
      <c r="A18" s="140">
        <v>2251</v>
      </c>
      <c r="B18" s="143" t="s">
        <v>41</v>
      </c>
      <c r="C18" s="138" t="s">
        <v>66</v>
      </c>
      <c r="D18" s="143" t="s">
        <v>372</v>
      </c>
      <c r="E18" s="117" t="s">
        <v>112</v>
      </c>
      <c r="F18" s="111">
        <v>7.8</v>
      </c>
      <c r="G18" s="111" t="s">
        <v>333</v>
      </c>
      <c r="H18" s="111" t="s">
        <v>333</v>
      </c>
      <c r="I18" s="111">
        <v>7.9</v>
      </c>
      <c r="J18" s="111" t="s">
        <v>333</v>
      </c>
      <c r="K18" s="111" t="s">
        <v>333</v>
      </c>
      <c r="L18" s="111">
        <v>8.1999999999999993</v>
      </c>
      <c r="M18" s="111" t="s">
        <v>333</v>
      </c>
      <c r="N18" s="111" t="s">
        <v>333</v>
      </c>
      <c r="O18" s="111">
        <v>8.3000000000000007</v>
      </c>
      <c r="P18" s="111" t="s">
        <v>333</v>
      </c>
      <c r="Q18" s="111" t="s">
        <v>333</v>
      </c>
      <c r="R18" s="111">
        <v>8.4</v>
      </c>
      <c r="S18" s="111" t="s">
        <v>333</v>
      </c>
      <c r="T18" s="111" t="s">
        <v>333</v>
      </c>
      <c r="U18" s="111">
        <v>8.5</v>
      </c>
      <c r="V18" s="111" t="s">
        <v>333</v>
      </c>
      <c r="W18" s="111" t="s">
        <v>333</v>
      </c>
      <c r="X18" s="111">
        <v>8.5</v>
      </c>
      <c r="Y18" s="111" t="s">
        <v>333</v>
      </c>
      <c r="Z18" s="111" t="s">
        <v>333</v>
      </c>
      <c r="AA18" s="111">
        <v>8.1999999999999993</v>
      </c>
      <c r="AB18" s="111" t="s">
        <v>333</v>
      </c>
      <c r="AC18" s="111" t="s">
        <v>333</v>
      </c>
      <c r="AD18" s="111">
        <v>8.4</v>
      </c>
      <c r="AE18" s="111" t="s">
        <v>333</v>
      </c>
      <c r="AF18" s="111" t="s">
        <v>333</v>
      </c>
      <c r="AG18" s="111">
        <v>8.6</v>
      </c>
      <c r="AH18" s="111" t="s">
        <v>333</v>
      </c>
      <c r="AI18" s="111" t="s">
        <v>333</v>
      </c>
      <c r="AJ18" s="111">
        <v>8.3000000000000007</v>
      </c>
      <c r="AK18" s="111" t="s">
        <v>333</v>
      </c>
      <c r="AL18" s="111" t="s">
        <v>333</v>
      </c>
      <c r="AM18" s="111">
        <v>8.1999999999999993</v>
      </c>
      <c r="AN18" s="111" t="s">
        <v>333</v>
      </c>
      <c r="AO18" s="111" t="s">
        <v>333</v>
      </c>
      <c r="AP18" s="170" t="s">
        <v>58</v>
      </c>
    </row>
    <row r="19" spans="1:42" x14ac:dyDescent="0.25">
      <c r="A19" s="98">
        <v>2070</v>
      </c>
      <c r="B19" s="7" t="s">
        <v>41</v>
      </c>
      <c r="C19" s="8" t="s">
        <v>66</v>
      </c>
      <c r="D19" s="99" t="s">
        <v>113</v>
      </c>
      <c r="E19" s="9" t="s">
        <v>114</v>
      </c>
      <c r="F19" s="111">
        <v>7.5</v>
      </c>
      <c r="G19" s="111">
        <v>7.6</v>
      </c>
      <c r="H19" s="111">
        <v>7.3</v>
      </c>
      <c r="I19" s="111">
        <v>8</v>
      </c>
      <c r="J19" s="111">
        <v>8.1</v>
      </c>
      <c r="K19" s="111">
        <v>7.9</v>
      </c>
      <c r="L19" s="111">
        <v>8.3000000000000007</v>
      </c>
      <c r="M19" s="111">
        <v>8.3000000000000007</v>
      </c>
      <c r="N19" s="111">
        <v>8.1</v>
      </c>
      <c r="O19" s="111">
        <v>8.4</v>
      </c>
      <c r="P19" s="111">
        <v>8.4</v>
      </c>
      <c r="Q19" s="111">
        <v>8.5</v>
      </c>
      <c r="R19" s="111">
        <v>8.9</v>
      </c>
      <c r="S19" s="111">
        <v>8.8000000000000007</v>
      </c>
      <c r="T19" s="111">
        <v>8.8000000000000007</v>
      </c>
      <c r="U19" s="111">
        <v>8.4</v>
      </c>
      <c r="V19" s="111">
        <v>8.6999999999999993</v>
      </c>
      <c r="W19" s="111">
        <v>8.4</v>
      </c>
      <c r="X19" s="111">
        <v>8.5</v>
      </c>
      <c r="Y19" s="111">
        <v>8.8000000000000007</v>
      </c>
      <c r="Z19" s="111">
        <v>8.4</v>
      </c>
      <c r="AA19" s="111">
        <v>8.6</v>
      </c>
      <c r="AB19" s="111">
        <v>8.5</v>
      </c>
      <c r="AC19" s="111">
        <v>8.6</v>
      </c>
      <c r="AD19" s="111">
        <v>8.6</v>
      </c>
      <c r="AE19" s="111">
        <v>8.8000000000000007</v>
      </c>
      <c r="AF19" s="111">
        <v>8.6</v>
      </c>
      <c r="AG19" s="111">
        <v>8.9</v>
      </c>
      <c r="AH19" s="111">
        <v>9.1</v>
      </c>
      <c r="AI19" s="111">
        <v>9</v>
      </c>
      <c r="AJ19" s="111">
        <v>8.3000000000000007</v>
      </c>
      <c r="AK19" s="111">
        <v>8.6999999999999993</v>
      </c>
      <c r="AL19" s="111">
        <v>8.6</v>
      </c>
      <c r="AM19" s="111">
        <v>8.4</v>
      </c>
      <c r="AN19" s="111">
        <v>8.3000000000000007</v>
      </c>
      <c r="AO19" s="111">
        <v>8.1</v>
      </c>
      <c r="AP19" s="170"/>
    </row>
    <row r="20" spans="1:42" x14ac:dyDescent="0.25">
      <c r="A20" s="98">
        <v>2042</v>
      </c>
      <c r="B20" s="7" t="s">
        <v>41</v>
      </c>
      <c r="C20" s="8" t="s">
        <v>66</v>
      </c>
      <c r="D20" s="99" t="s">
        <v>115</v>
      </c>
      <c r="E20" s="9" t="s">
        <v>116</v>
      </c>
      <c r="F20" s="111">
        <v>8.1</v>
      </c>
      <c r="G20" s="111">
        <v>8.1</v>
      </c>
      <c r="H20" s="111">
        <v>8.1</v>
      </c>
      <c r="I20" s="111">
        <v>8.3000000000000007</v>
      </c>
      <c r="J20" s="111">
        <v>8.4</v>
      </c>
      <c r="K20" s="111">
        <v>8</v>
      </c>
      <c r="L20" s="111">
        <v>8.6</v>
      </c>
      <c r="M20" s="111">
        <v>8.5</v>
      </c>
      <c r="N20" s="111">
        <v>8.3000000000000007</v>
      </c>
      <c r="O20" s="111">
        <v>8.6999999999999993</v>
      </c>
      <c r="P20" s="111">
        <v>8.6</v>
      </c>
      <c r="Q20" s="111">
        <v>8.4</v>
      </c>
      <c r="R20" s="111">
        <v>8.9</v>
      </c>
      <c r="S20" s="111">
        <v>8.9</v>
      </c>
      <c r="T20" s="111">
        <v>8.6999999999999993</v>
      </c>
      <c r="U20" s="111">
        <v>8.8000000000000007</v>
      </c>
      <c r="V20" s="111">
        <v>8.6</v>
      </c>
      <c r="W20" s="111">
        <v>8.6</v>
      </c>
      <c r="X20" s="111">
        <v>8.9</v>
      </c>
      <c r="Y20" s="111">
        <v>8.6999999999999993</v>
      </c>
      <c r="Z20" s="111">
        <v>8.6</v>
      </c>
      <c r="AA20" s="111">
        <v>8.8000000000000007</v>
      </c>
      <c r="AB20" s="111">
        <v>8.6999999999999993</v>
      </c>
      <c r="AC20" s="111">
        <v>8.4</v>
      </c>
      <c r="AD20" s="111">
        <v>8.9</v>
      </c>
      <c r="AE20" s="111">
        <v>8.6999999999999993</v>
      </c>
      <c r="AF20" s="111">
        <v>8.5</v>
      </c>
      <c r="AG20" s="111">
        <v>9</v>
      </c>
      <c r="AH20" s="111">
        <v>9</v>
      </c>
      <c r="AI20" s="111">
        <v>8.9</v>
      </c>
      <c r="AJ20" s="111">
        <v>9</v>
      </c>
      <c r="AK20" s="111">
        <v>8.6</v>
      </c>
      <c r="AL20" s="111">
        <v>8.5</v>
      </c>
      <c r="AM20" s="111">
        <v>8.6999999999999993</v>
      </c>
      <c r="AN20" s="111">
        <v>8.5</v>
      </c>
      <c r="AO20" s="111">
        <v>8.4</v>
      </c>
      <c r="AP20" s="170"/>
    </row>
    <row r="21" spans="1:42" x14ac:dyDescent="0.25">
      <c r="A21" s="98">
        <v>2159</v>
      </c>
      <c r="B21" s="7" t="s">
        <v>37</v>
      </c>
      <c r="C21" s="8" t="s">
        <v>66</v>
      </c>
      <c r="D21" s="99" t="s">
        <v>123</v>
      </c>
      <c r="E21" s="9" t="s">
        <v>124</v>
      </c>
      <c r="F21" s="111">
        <v>8.9</v>
      </c>
      <c r="G21" s="111">
        <v>8.5</v>
      </c>
      <c r="H21" s="111">
        <v>8</v>
      </c>
      <c r="I21" s="111">
        <v>8.1999999999999993</v>
      </c>
      <c r="J21" s="111">
        <v>8.1999999999999993</v>
      </c>
      <c r="K21" s="111">
        <v>7.8</v>
      </c>
      <c r="L21" s="111">
        <v>8.6</v>
      </c>
      <c r="M21" s="111">
        <v>8.5</v>
      </c>
      <c r="N21" s="111">
        <v>8.4</v>
      </c>
      <c r="O21" s="111">
        <v>9.1</v>
      </c>
      <c r="P21" s="111">
        <v>8.9</v>
      </c>
      <c r="Q21" s="111">
        <v>8.6</v>
      </c>
      <c r="R21" s="111">
        <v>8.9</v>
      </c>
      <c r="S21" s="111">
        <v>9.1999999999999993</v>
      </c>
      <c r="T21" s="111">
        <v>8.9</v>
      </c>
      <c r="U21" s="111">
        <v>8.8000000000000007</v>
      </c>
      <c r="V21" s="111">
        <v>8.6999999999999993</v>
      </c>
      <c r="W21" s="111">
        <v>8.4</v>
      </c>
      <c r="X21" s="111">
        <v>8.6999999999999993</v>
      </c>
      <c r="Y21" s="111">
        <v>8.6999999999999993</v>
      </c>
      <c r="Z21" s="111">
        <v>8.6999999999999993</v>
      </c>
      <c r="AA21" s="111">
        <v>9</v>
      </c>
      <c r="AB21" s="111">
        <v>8.8000000000000007</v>
      </c>
      <c r="AC21" s="111">
        <v>8.6999999999999993</v>
      </c>
      <c r="AD21" s="111">
        <v>9.1</v>
      </c>
      <c r="AE21" s="111">
        <v>9.1</v>
      </c>
      <c r="AF21" s="111">
        <v>9</v>
      </c>
      <c r="AG21" s="111">
        <v>9.1999999999999993</v>
      </c>
      <c r="AH21" s="111">
        <v>9.3000000000000007</v>
      </c>
      <c r="AI21" s="111">
        <v>9.3000000000000007</v>
      </c>
      <c r="AJ21" s="111">
        <v>8.9</v>
      </c>
      <c r="AK21" s="111">
        <v>9</v>
      </c>
      <c r="AL21" s="111">
        <v>8.6</v>
      </c>
      <c r="AM21" s="111">
        <v>8.6999999999999993</v>
      </c>
      <c r="AN21" s="111">
        <v>8.6999999999999993</v>
      </c>
      <c r="AO21" s="111">
        <v>8.5</v>
      </c>
      <c r="AP21" s="170"/>
    </row>
    <row r="22" spans="1:42" ht="15.75" customHeight="1" x14ac:dyDescent="0.25">
      <c r="A22" s="98">
        <v>2020</v>
      </c>
      <c r="B22" s="7" t="s">
        <v>37</v>
      </c>
      <c r="C22" s="8" t="s">
        <v>66</v>
      </c>
      <c r="D22" s="99" t="s">
        <v>125</v>
      </c>
      <c r="E22" s="9" t="s">
        <v>126</v>
      </c>
      <c r="F22" s="111">
        <v>8.9</v>
      </c>
      <c r="G22" s="111">
        <v>9</v>
      </c>
      <c r="H22" s="111">
        <v>8.3000000000000007</v>
      </c>
      <c r="I22" s="111">
        <v>8.6999999999999993</v>
      </c>
      <c r="J22" s="111">
        <v>8.6</v>
      </c>
      <c r="K22" s="111">
        <v>8</v>
      </c>
      <c r="L22" s="111">
        <v>8.6</v>
      </c>
      <c r="M22" s="111">
        <v>8.6999999999999993</v>
      </c>
      <c r="N22" s="111">
        <v>8.1</v>
      </c>
      <c r="O22" s="111">
        <v>9</v>
      </c>
      <c r="P22" s="111">
        <v>9</v>
      </c>
      <c r="Q22" s="111">
        <v>8.6</v>
      </c>
      <c r="R22" s="111">
        <v>9</v>
      </c>
      <c r="S22" s="111">
        <v>9</v>
      </c>
      <c r="T22" s="111">
        <v>8.5</v>
      </c>
      <c r="U22" s="111">
        <v>8.6</v>
      </c>
      <c r="V22" s="111">
        <v>8.9</v>
      </c>
      <c r="W22" s="111">
        <v>8.3000000000000007</v>
      </c>
      <c r="X22" s="111">
        <v>8.6</v>
      </c>
      <c r="Y22" s="111">
        <v>8.9</v>
      </c>
      <c r="Z22" s="111">
        <v>8.1999999999999993</v>
      </c>
      <c r="AA22" s="111">
        <v>8.9</v>
      </c>
      <c r="AB22" s="111">
        <v>9.3000000000000007</v>
      </c>
      <c r="AC22" s="111">
        <v>8.6999999999999993</v>
      </c>
      <c r="AD22" s="111">
        <v>9.1</v>
      </c>
      <c r="AE22" s="111">
        <v>9.3000000000000007</v>
      </c>
      <c r="AF22" s="111">
        <v>8.6</v>
      </c>
      <c r="AG22" s="111">
        <v>9.3000000000000007</v>
      </c>
      <c r="AH22" s="111">
        <v>9.4</v>
      </c>
      <c r="AI22" s="111">
        <v>9.1999999999999993</v>
      </c>
      <c r="AJ22" s="111">
        <v>8.4</v>
      </c>
      <c r="AK22" s="111">
        <v>8.8000000000000007</v>
      </c>
      <c r="AL22" s="111">
        <v>8.4</v>
      </c>
      <c r="AM22" s="111">
        <v>8.6</v>
      </c>
      <c r="AN22" s="111">
        <v>8.6</v>
      </c>
      <c r="AO22" s="111">
        <v>7.9</v>
      </c>
      <c r="AP22" s="170"/>
    </row>
    <row r="23" spans="1:42" ht="15.75" customHeight="1" x14ac:dyDescent="0.25">
      <c r="A23" s="211">
        <v>2244</v>
      </c>
      <c r="B23" s="143" t="s">
        <v>47</v>
      </c>
      <c r="C23" s="138" t="s">
        <v>66</v>
      </c>
      <c r="D23" s="143" t="s">
        <v>132</v>
      </c>
      <c r="E23" s="117" t="s">
        <v>133</v>
      </c>
      <c r="F23" s="111">
        <v>7.8</v>
      </c>
      <c r="G23" s="111">
        <v>8</v>
      </c>
      <c r="H23" s="111" t="s">
        <v>333</v>
      </c>
      <c r="I23" s="111">
        <v>8.6</v>
      </c>
      <c r="J23" s="111">
        <v>8.6</v>
      </c>
      <c r="K23" s="111" t="s">
        <v>333</v>
      </c>
      <c r="L23" s="111">
        <v>8.8000000000000007</v>
      </c>
      <c r="M23" s="111">
        <v>8.3000000000000007</v>
      </c>
      <c r="N23" s="111" t="s">
        <v>333</v>
      </c>
      <c r="O23" s="111">
        <v>8.9</v>
      </c>
      <c r="P23" s="111">
        <v>8.5</v>
      </c>
      <c r="Q23" s="111" t="s">
        <v>333</v>
      </c>
      <c r="R23" s="111">
        <v>9.1999999999999993</v>
      </c>
      <c r="S23" s="111">
        <v>9.4</v>
      </c>
      <c r="T23" s="111" t="s">
        <v>333</v>
      </c>
      <c r="U23" s="111">
        <v>9.1</v>
      </c>
      <c r="V23" s="111">
        <v>8.9</v>
      </c>
      <c r="W23" s="111" t="s">
        <v>333</v>
      </c>
      <c r="X23" s="111">
        <v>9.1999999999999993</v>
      </c>
      <c r="Y23" s="111">
        <v>8.9</v>
      </c>
      <c r="Z23" s="111" t="s">
        <v>333</v>
      </c>
      <c r="AA23" s="111">
        <v>9.4</v>
      </c>
      <c r="AB23" s="111">
        <v>9</v>
      </c>
      <c r="AC23" s="111" t="s">
        <v>333</v>
      </c>
      <c r="AD23" s="111">
        <v>9.3000000000000007</v>
      </c>
      <c r="AE23" s="111">
        <v>8.8000000000000007</v>
      </c>
      <c r="AF23" s="111" t="s">
        <v>333</v>
      </c>
      <c r="AG23" s="111">
        <v>9.3000000000000007</v>
      </c>
      <c r="AH23" s="111">
        <v>9.3000000000000007</v>
      </c>
      <c r="AI23" s="111" t="s">
        <v>333</v>
      </c>
      <c r="AJ23" s="111">
        <v>9.3000000000000007</v>
      </c>
      <c r="AK23" s="111">
        <v>9.4</v>
      </c>
      <c r="AL23" s="111" t="s">
        <v>333</v>
      </c>
      <c r="AM23" s="111">
        <v>9.1</v>
      </c>
      <c r="AN23" s="111">
        <v>8.6</v>
      </c>
      <c r="AO23" s="111" t="s">
        <v>333</v>
      </c>
      <c r="AP23" s="170"/>
    </row>
    <row r="24" spans="1:42" ht="15.75" customHeight="1" x14ac:dyDescent="0.25">
      <c r="A24" s="140">
        <v>2257</v>
      </c>
      <c r="B24" s="143" t="s">
        <v>38</v>
      </c>
      <c r="C24" s="138" t="s">
        <v>66</v>
      </c>
      <c r="D24" s="143" t="s">
        <v>376</v>
      </c>
      <c r="E24" s="117" t="s">
        <v>377</v>
      </c>
      <c r="F24" s="111">
        <v>0</v>
      </c>
      <c r="G24" s="111" t="s">
        <v>333</v>
      </c>
      <c r="H24" s="111" t="s">
        <v>333</v>
      </c>
      <c r="I24" s="111">
        <v>0</v>
      </c>
      <c r="J24" s="111" t="s">
        <v>333</v>
      </c>
      <c r="K24" s="111" t="s">
        <v>333</v>
      </c>
      <c r="L24" s="111">
        <v>0</v>
      </c>
      <c r="M24" s="111" t="s">
        <v>333</v>
      </c>
      <c r="N24" s="111" t="s">
        <v>333</v>
      </c>
      <c r="O24" s="111">
        <v>0</v>
      </c>
      <c r="P24" s="111" t="s">
        <v>333</v>
      </c>
      <c r="Q24" s="111" t="s">
        <v>333</v>
      </c>
      <c r="R24" s="111">
        <v>0</v>
      </c>
      <c r="S24" s="111" t="s">
        <v>333</v>
      </c>
      <c r="T24" s="111" t="s">
        <v>333</v>
      </c>
      <c r="U24" s="111">
        <v>0</v>
      </c>
      <c r="V24" s="111" t="s">
        <v>333</v>
      </c>
      <c r="W24" s="111" t="s">
        <v>333</v>
      </c>
      <c r="X24" s="111">
        <v>0</v>
      </c>
      <c r="Y24" s="111" t="s">
        <v>333</v>
      </c>
      <c r="Z24" s="111" t="s">
        <v>333</v>
      </c>
      <c r="AA24" s="111">
        <v>0</v>
      </c>
      <c r="AB24" s="111" t="s">
        <v>333</v>
      </c>
      <c r="AC24" s="111" t="s">
        <v>333</v>
      </c>
      <c r="AD24" s="111">
        <v>0</v>
      </c>
      <c r="AE24" s="111" t="s">
        <v>333</v>
      </c>
      <c r="AF24" s="111" t="s">
        <v>333</v>
      </c>
      <c r="AG24" s="111">
        <v>0</v>
      </c>
      <c r="AH24" s="111" t="s">
        <v>333</v>
      </c>
      <c r="AI24" s="111" t="s">
        <v>333</v>
      </c>
      <c r="AJ24" s="111">
        <v>0</v>
      </c>
      <c r="AK24" s="111" t="s">
        <v>333</v>
      </c>
      <c r="AL24" s="111" t="s">
        <v>333</v>
      </c>
      <c r="AM24" s="111">
        <v>0</v>
      </c>
      <c r="AN24" s="111" t="s">
        <v>333</v>
      </c>
      <c r="AO24" s="111" t="s">
        <v>333</v>
      </c>
      <c r="AP24" s="170" t="s">
        <v>58</v>
      </c>
    </row>
    <row r="25" spans="1:42" ht="15.75" customHeight="1" x14ac:dyDescent="0.25">
      <c r="A25" s="140">
        <v>2258</v>
      </c>
      <c r="B25" s="143" t="s">
        <v>38</v>
      </c>
      <c r="C25" s="138" t="s">
        <v>66</v>
      </c>
      <c r="D25" s="143" t="s">
        <v>376</v>
      </c>
      <c r="E25" s="117" t="s">
        <v>157</v>
      </c>
      <c r="F25" s="111">
        <v>0</v>
      </c>
      <c r="G25" s="111" t="s">
        <v>333</v>
      </c>
      <c r="H25" s="111" t="s">
        <v>333</v>
      </c>
      <c r="I25" s="111">
        <v>0</v>
      </c>
      <c r="J25" s="111" t="s">
        <v>333</v>
      </c>
      <c r="K25" s="111" t="s">
        <v>333</v>
      </c>
      <c r="L25" s="111">
        <v>0</v>
      </c>
      <c r="M25" s="111" t="s">
        <v>333</v>
      </c>
      <c r="N25" s="111" t="s">
        <v>333</v>
      </c>
      <c r="O25" s="111">
        <v>0</v>
      </c>
      <c r="P25" s="111" t="s">
        <v>333</v>
      </c>
      <c r="Q25" s="111" t="s">
        <v>333</v>
      </c>
      <c r="R25" s="111">
        <v>0</v>
      </c>
      <c r="S25" s="111" t="s">
        <v>333</v>
      </c>
      <c r="T25" s="111" t="s">
        <v>333</v>
      </c>
      <c r="U25" s="111">
        <v>0</v>
      </c>
      <c r="V25" s="111" t="s">
        <v>333</v>
      </c>
      <c r="W25" s="111" t="s">
        <v>333</v>
      </c>
      <c r="X25" s="111">
        <v>0</v>
      </c>
      <c r="Y25" s="111" t="s">
        <v>333</v>
      </c>
      <c r="Z25" s="111" t="s">
        <v>333</v>
      </c>
      <c r="AA25" s="111">
        <v>0</v>
      </c>
      <c r="AB25" s="111" t="s">
        <v>333</v>
      </c>
      <c r="AC25" s="111" t="s">
        <v>333</v>
      </c>
      <c r="AD25" s="111">
        <v>0</v>
      </c>
      <c r="AE25" s="111" t="s">
        <v>333</v>
      </c>
      <c r="AF25" s="111" t="s">
        <v>333</v>
      </c>
      <c r="AG25" s="111">
        <v>0</v>
      </c>
      <c r="AH25" s="111" t="s">
        <v>333</v>
      </c>
      <c r="AI25" s="111" t="s">
        <v>333</v>
      </c>
      <c r="AJ25" s="111">
        <v>0</v>
      </c>
      <c r="AK25" s="111" t="s">
        <v>333</v>
      </c>
      <c r="AL25" s="111" t="s">
        <v>333</v>
      </c>
      <c r="AM25" s="111">
        <v>0</v>
      </c>
      <c r="AN25" s="111" t="s">
        <v>333</v>
      </c>
      <c r="AO25" s="111" t="s">
        <v>333</v>
      </c>
      <c r="AP25" s="170" t="s">
        <v>58</v>
      </c>
    </row>
    <row r="26" spans="1:42" ht="15.75" customHeight="1" x14ac:dyDescent="0.25">
      <c r="A26" s="98">
        <v>2234</v>
      </c>
      <c r="B26" s="7" t="s">
        <v>38</v>
      </c>
      <c r="C26" s="8" t="s">
        <v>66</v>
      </c>
      <c r="D26" s="99" t="s">
        <v>156</v>
      </c>
      <c r="E26" s="9" t="s">
        <v>157</v>
      </c>
      <c r="F26" s="111">
        <v>8.4</v>
      </c>
      <c r="G26" s="111">
        <v>8.1</v>
      </c>
      <c r="H26" s="111">
        <v>7.8</v>
      </c>
      <c r="I26" s="111">
        <v>8.1999999999999993</v>
      </c>
      <c r="J26" s="111">
        <v>8</v>
      </c>
      <c r="K26" s="111">
        <v>7.5</v>
      </c>
      <c r="L26" s="111">
        <v>8.5</v>
      </c>
      <c r="M26" s="111">
        <v>8.1</v>
      </c>
      <c r="N26" s="111">
        <v>7.4</v>
      </c>
      <c r="O26" s="111">
        <v>8.8000000000000007</v>
      </c>
      <c r="P26" s="111">
        <v>8.3000000000000007</v>
      </c>
      <c r="Q26" s="111">
        <v>7.9</v>
      </c>
      <c r="R26" s="111">
        <v>8.6999999999999993</v>
      </c>
      <c r="S26" s="111">
        <v>8.6</v>
      </c>
      <c r="T26" s="111">
        <v>8.3000000000000007</v>
      </c>
      <c r="U26" s="111">
        <v>8.6999999999999993</v>
      </c>
      <c r="V26" s="111">
        <v>8.3000000000000007</v>
      </c>
      <c r="W26" s="111">
        <v>7.7</v>
      </c>
      <c r="X26" s="111">
        <v>8.6999999999999993</v>
      </c>
      <c r="Y26" s="111">
        <v>8.1999999999999993</v>
      </c>
      <c r="Z26" s="111">
        <v>7.8</v>
      </c>
      <c r="AA26" s="111">
        <v>8.5</v>
      </c>
      <c r="AB26" s="111">
        <v>8.4</v>
      </c>
      <c r="AC26" s="111">
        <v>8.1</v>
      </c>
      <c r="AD26" s="111">
        <v>8.6999999999999993</v>
      </c>
      <c r="AE26" s="111">
        <v>8.5</v>
      </c>
      <c r="AF26" s="111">
        <v>8.1</v>
      </c>
      <c r="AG26" s="111">
        <v>8.9</v>
      </c>
      <c r="AH26" s="111">
        <v>8.6</v>
      </c>
      <c r="AI26" s="111">
        <v>8.6</v>
      </c>
      <c r="AJ26" s="111">
        <v>8.8000000000000007</v>
      </c>
      <c r="AK26" s="111">
        <v>8.4</v>
      </c>
      <c r="AL26" s="111">
        <v>8.1</v>
      </c>
      <c r="AM26" s="111">
        <v>8.6999999999999993</v>
      </c>
      <c r="AN26" s="111">
        <v>8.3000000000000007</v>
      </c>
      <c r="AO26" s="111">
        <v>7.3</v>
      </c>
      <c r="AP26" s="170"/>
    </row>
    <row r="27" spans="1:42" ht="15.75" customHeight="1" x14ac:dyDescent="0.25">
      <c r="A27" s="98">
        <v>2024</v>
      </c>
      <c r="B27" s="7" t="s">
        <v>38</v>
      </c>
      <c r="C27" s="8" t="s">
        <v>66</v>
      </c>
      <c r="D27" s="99" t="s">
        <v>158</v>
      </c>
      <c r="E27" s="9" t="s">
        <v>159</v>
      </c>
      <c r="F27" s="111">
        <v>7.3</v>
      </c>
      <c r="G27" s="111">
        <v>8.3000000000000007</v>
      </c>
      <c r="H27" s="111">
        <v>8.3000000000000007</v>
      </c>
      <c r="I27" s="111">
        <v>7.2</v>
      </c>
      <c r="J27" s="111">
        <v>8.1</v>
      </c>
      <c r="K27" s="111">
        <v>8.6</v>
      </c>
      <c r="L27" s="111">
        <v>7.3</v>
      </c>
      <c r="M27" s="111">
        <v>8.4</v>
      </c>
      <c r="N27" s="111">
        <v>8.6999999999999993</v>
      </c>
      <c r="O27" s="111">
        <v>8.1</v>
      </c>
      <c r="P27" s="111">
        <v>9</v>
      </c>
      <c r="Q27" s="111">
        <v>9.4</v>
      </c>
      <c r="R27" s="111">
        <v>8.6999999999999993</v>
      </c>
      <c r="S27" s="111">
        <v>8.8000000000000007</v>
      </c>
      <c r="T27" s="111">
        <v>9.5</v>
      </c>
      <c r="U27" s="111">
        <v>8.1</v>
      </c>
      <c r="V27" s="111">
        <v>8.6999999999999993</v>
      </c>
      <c r="W27" s="111">
        <v>8.8000000000000007</v>
      </c>
      <c r="X27" s="111">
        <v>7.8</v>
      </c>
      <c r="Y27" s="111">
        <v>8.6</v>
      </c>
      <c r="Z27" s="111">
        <v>9</v>
      </c>
      <c r="AA27" s="111">
        <v>8.1</v>
      </c>
      <c r="AB27" s="111">
        <v>8.6999999999999993</v>
      </c>
      <c r="AC27" s="111">
        <v>9.1</v>
      </c>
      <c r="AD27" s="111">
        <v>8.1</v>
      </c>
      <c r="AE27" s="111">
        <v>8.8000000000000007</v>
      </c>
      <c r="AF27" s="111">
        <v>9.4</v>
      </c>
      <c r="AG27" s="111">
        <v>8.8000000000000007</v>
      </c>
      <c r="AH27" s="111">
        <v>9.1999999999999993</v>
      </c>
      <c r="AI27" s="111">
        <v>9.4</v>
      </c>
      <c r="AJ27" s="111">
        <v>8.4</v>
      </c>
      <c r="AK27" s="111">
        <v>8.8000000000000007</v>
      </c>
      <c r="AL27" s="111">
        <v>8.6999999999999993</v>
      </c>
      <c r="AM27" s="111">
        <v>7.6</v>
      </c>
      <c r="AN27" s="111">
        <v>8.5</v>
      </c>
      <c r="AO27" s="111">
        <v>8.8000000000000007</v>
      </c>
      <c r="AP27" s="170"/>
    </row>
    <row r="28" spans="1:42" ht="15.75" customHeight="1" x14ac:dyDescent="0.25">
      <c r="A28" s="98">
        <v>2236</v>
      </c>
      <c r="B28" s="7" t="s">
        <v>38</v>
      </c>
      <c r="C28" s="8" t="s">
        <v>66</v>
      </c>
      <c r="D28" s="99" t="s">
        <v>141</v>
      </c>
      <c r="E28" s="9" t="s">
        <v>160</v>
      </c>
      <c r="F28" s="111">
        <v>7.7</v>
      </c>
      <c r="G28" s="111">
        <v>7.3</v>
      </c>
      <c r="H28" s="111">
        <v>7.7</v>
      </c>
      <c r="I28" s="111">
        <v>8</v>
      </c>
      <c r="J28" s="111">
        <v>7.4</v>
      </c>
      <c r="K28" s="111">
        <v>7.9</v>
      </c>
      <c r="L28" s="111">
        <v>8.1</v>
      </c>
      <c r="M28" s="111">
        <v>7.7</v>
      </c>
      <c r="N28" s="111">
        <v>8.4</v>
      </c>
      <c r="O28" s="111">
        <v>8.5</v>
      </c>
      <c r="P28" s="111">
        <v>8</v>
      </c>
      <c r="Q28" s="111">
        <v>8.5</v>
      </c>
      <c r="R28" s="111">
        <v>8.6</v>
      </c>
      <c r="S28" s="111">
        <v>8</v>
      </c>
      <c r="T28" s="111">
        <v>8.6</v>
      </c>
      <c r="U28" s="111">
        <v>8.3000000000000007</v>
      </c>
      <c r="V28" s="111">
        <v>7.7</v>
      </c>
      <c r="W28" s="111">
        <v>8.3000000000000007</v>
      </c>
      <c r="X28" s="111">
        <v>8.3000000000000007</v>
      </c>
      <c r="Y28" s="111">
        <v>7.7</v>
      </c>
      <c r="Z28" s="111">
        <v>8.1</v>
      </c>
      <c r="AA28" s="111">
        <v>8.5</v>
      </c>
      <c r="AB28" s="111">
        <v>8.1999999999999993</v>
      </c>
      <c r="AC28" s="111">
        <v>8.3000000000000007</v>
      </c>
      <c r="AD28" s="111">
        <v>8.6</v>
      </c>
      <c r="AE28" s="111">
        <v>8.1999999999999993</v>
      </c>
      <c r="AF28" s="111">
        <v>8.3000000000000007</v>
      </c>
      <c r="AG28" s="111">
        <v>8.9</v>
      </c>
      <c r="AH28" s="111">
        <v>8.5</v>
      </c>
      <c r="AI28" s="111">
        <v>9</v>
      </c>
      <c r="AJ28" s="111">
        <v>8.3000000000000007</v>
      </c>
      <c r="AK28" s="111">
        <v>7.8</v>
      </c>
      <c r="AL28" s="111">
        <v>8.6</v>
      </c>
      <c r="AM28" s="111">
        <v>8.1</v>
      </c>
      <c r="AN28" s="111">
        <v>7.3</v>
      </c>
      <c r="AO28" s="111">
        <v>8.1</v>
      </c>
      <c r="AP28" s="170"/>
    </row>
    <row r="29" spans="1:42" ht="15.75" customHeight="1" x14ac:dyDescent="0.25">
      <c r="A29" s="98">
        <v>2025</v>
      </c>
      <c r="B29" s="7" t="s">
        <v>38</v>
      </c>
      <c r="C29" s="8" t="s">
        <v>66</v>
      </c>
      <c r="D29" s="99" t="s">
        <v>143</v>
      </c>
      <c r="E29" s="9" t="s">
        <v>161</v>
      </c>
      <c r="F29" s="111">
        <v>7.8</v>
      </c>
      <c r="G29" s="111">
        <v>7.7</v>
      </c>
      <c r="H29" s="111">
        <v>7.9</v>
      </c>
      <c r="I29" s="111">
        <v>7</v>
      </c>
      <c r="J29" s="111">
        <v>7.1</v>
      </c>
      <c r="K29" s="111">
        <v>7.1</v>
      </c>
      <c r="L29" s="111">
        <v>8</v>
      </c>
      <c r="M29" s="111">
        <v>7.8</v>
      </c>
      <c r="N29" s="111">
        <v>7.7</v>
      </c>
      <c r="O29" s="111">
        <v>8.5</v>
      </c>
      <c r="P29" s="111">
        <v>8.1999999999999993</v>
      </c>
      <c r="Q29" s="111">
        <v>8.4</v>
      </c>
      <c r="R29" s="111">
        <v>8.9</v>
      </c>
      <c r="S29" s="111">
        <v>8.6999999999999993</v>
      </c>
      <c r="T29" s="111">
        <v>8.5</v>
      </c>
      <c r="U29" s="111">
        <v>8.5</v>
      </c>
      <c r="V29" s="111">
        <v>7.8</v>
      </c>
      <c r="W29" s="111">
        <v>7.7</v>
      </c>
      <c r="X29" s="111">
        <v>8.3000000000000007</v>
      </c>
      <c r="Y29" s="111">
        <v>7.9</v>
      </c>
      <c r="Z29" s="111">
        <v>7.6</v>
      </c>
      <c r="AA29" s="111">
        <v>8.4</v>
      </c>
      <c r="AB29" s="111">
        <v>7.9</v>
      </c>
      <c r="AC29" s="111">
        <v>8</v>
      </c>
      <c r="AD29" s="111">
        <v>8.8000000000000007</v>
      </c>
      <c r="AE29" s="111">
        <v>8.5</v>
      </c>
      <c r="AF29" s="111">
        <v>8.4</v>
      </c>
      <c r="AG29" s="111">
        <v>9.1</v>
      </c>
      <c r="AH29" s="111">
        <v>8.9</v>
      </c>
      <c r="AI29" s="111">
        <v>8.6</v>
      </c>
      <c r="AJ29" s="111">
        <v>8.6</v>
      </c>
      <c r="AK29" s="111">
        <v>8.1999999999999993</v>
      </c>
      <c r="AL29" s="111">
        <v>8.1999999999999993</v>
      </c>
      <c r="AM29" s="111">
        <v>8.1999999999999993</v>
      </c>
      <c r="AN29" s="111">
        <v>7.6</v>
      </c>
      <c r="AO29" s="111">
        <v>7.4</v>
      </c>
      <c r="AP29" s="170"/>
    </row>
    <row r="30" spans="1:42" ht="15.75" customHeight="1" x14ac:dyDescent="0.25">
      <c r="A30" s="98">
        <v>2026</v>
      </c>
      <c r="B30" s="7" t="s">
        <v>38</v>
      </c>
      <c r="C30" s="8" t="s">
        <v>66</v>
      </c>
      <c r="D30" s="99" t="s">
        <v>147</v>
      </c>
      <c r="E30" s="9" t="s">
        <v>162</v>
      </c>
      <c r="F30" s="111">
        <v>8.1</v>
      </c>
      <c r="G30" s="111">
        <v>7.7</v>
      </c>
      <c r="H30" s="111">
        <v>7.7</v>
      </c>
      <c r="I30" s="111">
        <v>7.7</v>
      </c>
      <c r="J30" s="111">
        <v>7.4</v>
      </c>
      <c r="K30" s="111">
        <v>7.5</v>
      </c>
      <c r="L30" s="111">
        <v>7.9</v>
      </c>
      <c r="M30" s="111">
        <v>7.7</v>
      </c>
      <c r="N30" s="111">
        <v>7.6</v>
      </c>
      <c r="O30" s="111">
        <v>8.6999999999999993</v>
      </c>
      <c r="P30" s="111">
        <v>8.1999999999999993</v>
      </c>
      <c r="Q30" s="111">
        <v>8.6</v>
      </c>
      <c r="R30" s="111">
        <v>9</v>
      </c>
      <c r="S30" s="111">
        <v>8.5</v>
      </c>
      <c r="T30" s="111">
        <v>9</v>
      </c>
      <c r="U30" s="111">
        <v>8.6</v>
      </c>
      <c r="V30" s="111">
        <v>8.1999999999999993</v>
      </c>
      <c r="W30" s="111">
        <v>8.4</v>
      </c>
      <c r="X30" s="111">
        <v>8.5</v>
      </c>
      <c r="Y30" s="111">
        <v>8.1</v>
      </c>
      <c r="Z30" s="111">
        <v>8.1999999999999993</v>
      </c>
      <c r="AA30" s="111">
        <v>8.6</v>
      </c>
      <c r="AB30" s="111">
        <v>8.1999999999999993</v>
      </c>
      <c r="AC30" s="111">
        <v>8.5</v>
      </c>
      <c r="AD30" s="111">
        <v>8.9</v>
      </c>
      <c r="AE30" s="111">
        <v>8.4</v>
      </c>
      <c r="AF30" s="111">
        <v>8.8000000000000007</v>
      </c>
      <c r="AG30" s="111">
        <v>8.6</v>
      </c>
      <c r="AH30" s="111">
        <v>8.3000000000000007</v>
      </c>
      <c r="AI30" s="111">
        <v>8.6999999999999993</v>
      </c>
      <c r="AJ30" s="111">
        <v>8.6</v>
      </c>
      <c r="AK30" s="111">
        <v>8.4</v>
      </c>
      <c r="AL30" s="111">
        <v>8.6999999999999993</v>
      </c>
      <c r="AM30" s="111">
        <v>8.4</v>
      </c>
      <c r="AN30" s="111">
        <v>7.9</v>
      </c>
      <c r="AO30" s="111">
        <v>8.1</v>
      </c>
      <c r="AP30" s="170"/>
    </row>
    <row r="31" spans="1:42" ht="15.75" customHeight="1" x14ac:dyDescent="0.25">
      <c r="A31" s="140">
        <v>2254</v>
      </c>
      <c r="B31" s="143" t="s">
        <v>38</v>
      </c>
      <c r="C31" s="138" t="s">
        <v>66</v>
      </c>
      <c r="D31" s="143" t="s">
        <v>378</v>
      </c>
      <c r="E31" s="117" t="s">
        <v>379</v>
      </c>
      <c r="F31" s="111">
        <v>7.7</v>
      </c>
      <c r="G31" s="111" t="s">
        <v>333</v>
      </c>
      <c r="H31" s="111" t="s">
        <v>333</v>
      </c>
      <c r="I31" s="111">
        <v>7.8</v>
      </c>
      <c r="J31" s="111" t="s">
        <v>333</v>
      </c>
      <c r="K31" s="111" t="s">
        <v>333</v>
      </c>
      <c r="L31" s="111">
        <v>7.4</v>
      </c>
      <c r="M31" s="111" t="s">
        <v>333</v>
      </c>
      <c r="N31" s="111" t="s">
        <v>333</v>
      </c>
      <c r="O31" s="111">
        <v>8.1</v>
      </c>
      <c r="P31" s="111" t="s">
        <v>333</v>
      </c>
      <c r="Q31" s="111" t="s">
        <v>333</v>
      </c>
      <c r="R31" s="111">
        <v>9</v>
      </c>
      <c r="S31" s="111" t="s">
        <v>333</v>
      </c>
      <c r="T31" s="111" t="s">
        <v>333</v>
      </c>
      <c r="U31" s="111">
        <v>8.3000000000000007</v>
      </c>
      <c r="V31" s="111" t="s">
        <v>333</v>
      </c>
      <c r="W31" s="111" t="s">
        <v>333</v>
      </c>
      <c r="X31" s="111">
        <v>8.5</v>
      </c>
      <c r="Y31" s="111" t="s">
        <v>333</v>
      </c>
      <c r="Z31" s="111" t="s">
        <v>333</v>
      </c>
      <c r="AA31" s="111">
        <v>8.5</v>
      </c>
      <c r="AB31" s="111" t="s">
        <v>333</v>
      </c>
      <c r="AC31" s="111" t="s">
        <v>333</v>
      </c>
      <c r="AD31" s="111">
        <v>8.5</v>
      </c>
      <c r="AE31" s="111" t="s">
        <v>333</v>
      </c>
      <c r="AF31" s="111" t="s">
        <v>333</v>
      </c>
      <c r="AG31" s="111">
        <v>9.1</v>
      </c>
      <c r="AH31" s="111" t="s">
        <v>333</v>
      </c>
      <c r="AI31" s="111" t="s">
        <v>333</v>
      </c>
      <c r="AJ31" s="111">
        <v>8.1</v>
      </c>
      <c r="AK31" s="111" t="s">
        <v>333</v>
      </c>
      <c r="AL31" s="111" t="s">
        <v>333</v>
      </c>
      <c r="AM31" s="111">
        <v>7.8</v>
      </c>
      <c r="AN31" s="111" t="s">
        <v>333</v>
      </c>
      <c r="AO31" s="111" t="s">
        <v>333</v>
      </c>
      <c r="AP31" s="170" t="s">
        <v>58</v>
      </c>
    </row>
    <row r="32" spans="1:42" ht="15.75" customHeight="1" x14ac:dyDescent="0.25">
      <c r="A32" s="98">
        <v>2027</v>
      </c>
      <c r="B32" s="7" t="s">
        <v>38</v>
      </c>
      <c r="C32" s="8" t="s">
        <v>66</v>
      </c>
      <c r="D32" s="99" t="s">
        <v>163</v>
      </c>
      <c r="E32" s="9" t="s">
        <v>164</v>
      </c>
      <c r="F32" s="111">
        <v>8.1</v>
      </c>
      <c r="G32" s="111">
        <v>8</v>
      </c>
      <c r="H32" s="111">
        <v>7.7</v>
      </c>
      <c r="I32" s="111">
        <v>7.8</v>
      </c>
      <c r="J32" s="111">
        <v>7.9</v>
      </c>
      <c r="K32" s="111">
        <v>7.7</v>
      </c>
      <c r="L32" s="111">
        <v>8</v>
      </c>
      <c r="M32" s="111">
        <v>7.8</v>
      </c>
      <c r="N32" s="111">
        <v>7.6</v>
      </c>
      <c r="O32" s="111">
        <v>8.8000000000000007</v>
      </c>
      <c r="P32" s="111">
        <v>8.6</v>
      </c>
      <c r="Q32" s="111">
        <v>8.1</v>
      </c>
      <c r="R32" s="111">
        <v>9.1</v>
      </c>
      <c r="S32" s="111">
        <v>9</v>
      </c>
      <c r="T32" s="111">
        <v>8.6999999999999993</v>
      </c>
      <c r="U32" s="111">
        <v>8.8000000000000007</v>
      </c>
      <c r="V32" s="111">
        <v>8.4</v>
      </c>
      <c r="W32" s="111">
        <v>8.1999999999999993</v>
      </c>
      <c r="X32" s="111">
        <v>8.6999999999999993</v>
      </c>
      <c r="Y32" s="111">
        <v>8.5</v>
      </c>
      <c r="Z32" s="111">
        <v>8.1</v>
      </c>
      <c r="AA32" s="111">
        <v>9.1</v>
      </c>
      <c r="AB32" s="111">
        <v>8.6999999999999993</v>
      </c>
      <c r="AC32" s="111">
        <v>8.1999999999999993</v>
      </c>
      <c r="AD32" s="111">
        <v>9</v>
      </c>
      <c r="AE32" s="111">
        <v>8.9</v>
      </c>
      <c r="AF32" s="111">
        <v>8.5</v>
      </c>
      <c r="AG32" s="111">
        <v>9.1</v>
      </c>
      <c r="AH32" s="111">
        <v>8.6999999999999993</v>
      </c>
      <c r="AI32" s="111">
        <v>8.3000000000000007</v>
      </c>
      <c r="AJ32" s="111">
        <v>9.1</v>
      </c>
      <c r="AK32" s="111">
        <v>8.8000000000000007</v>
      </c>
      <c r="AL32" s="111">
        <v>8.4</v>
      </c>
      <c r="AM32" s="111">
        <v>8.3000000000000007</v>
      </c>
      <c r="AN32" s="111">
        <v>8.1999999999999993</v>
      </c>
      <c r="AO32" s="111">
        <v>8</v>
      </c>
      <c r="AP32" s="170"/>
    </row>
    <row r="33" spans="1:42" ht="15.75" customHeight="1" x14ac:dyDescent="0.25">
      <c r="A33" s="98">
        <v>2202</v>
      </c>
      <c r="B33" s="7" t="s">
        <v>38</v>
      </c>
      <c r="C33" s="8" t="s">
        <v>66</v>
      </c>
      <c r="D33" s="99" t="s">
        <v>165</v>
      </c>
      <c r="E33" s="9" t="s">
        <v>166</v>
      </c>
      <c r="F33" s="111">
        <v>8</v>
      </c>
      <c r="G33" s="111">
        <v>7.8</v>
      </c>
      <c r="H33" s="111">
        <v>7.5</v>
      </c>
      <c r="I33" s="111">
        <v>7.5</v>
      </c>
      <c r="J33" s="111">
        <v>7.6</v>
      </c>
      <c r="K33" s="111">
        <v>7.3</v>
      </c>
      <c r="L33" s="111">
        <v>8.3000000000000007</v>
      </c>
      <c r="M33" s="111">
        <v>8</v>
      </c>
      <c r="N33" s="111">
        <v>7.6</v>
      </c>
      <c r="O33" s="111">
        <v>8.6</v>
      </c>
      <c r="P33" s="111">
        <v>8.8000000000000007</v>
      </c>
      <c r="Q33" s="111">
        <v>7.9</v>
      </c>
      <c r="R33" s="111">
        <v>8.8000000000000007</v>
      </c>
      <c r="S33" s="111">
        <v>8.8000000000000007</v>
      </c>
      <c r="T33" s="111">
        <v>8.5</v>
      </c>
      <c r="U33" s="111">
        <v>8.4</v>
      </c>
      <c r="V33" s="111">
        <v>8.6</v>
      </c>
      <c r="W33" s="111">
        <v>7.8</v>
      </c>
      <c r="X33" s="111">
        <v>8.5</v>
      </c>
      <c r="Y33" s="111">
        <v>8.4</v>
      </c>
      <c r="Z33" s="111">
        <v>7.7</v>
      </c>
      <c r="AA33" s="111">
        <v>8.5</v>
      </c>
      <c r="AB33" s="111">
        <v>8.5</v>
      </c>
      <c r="AC33" s="111">
        <v>8</v>
      </c>
      <c r="AD33" s="111">
        <v>8.6</v>
      </c>
      <c r="AE33" s="111">
        <v>8.6999999999999993</v>
      </c>
      <c r="AF33" s="111">
        <v>8.1</v>
      </c>
      <c r="AG33" s="111">
        <v>8.6999999999999993</v>
      </c>
      <c r="AH33" s="111">
        <v>8.8000000000000007</v>
      </c>
      <c r="AI33" s="111">
        <v>8.5</v>
      </c>
      <c r="AJ33" s="111">
        <v>8.4</v>
      </c>
      <c r="AK33" s="111">
        <v>8.6</v>
      </c>
      <c r="AL33" s="111">
        <v>8</v>
      </c>
      <c r="AM33" s="111">
        <v>8.1999999999999993</v>
      </c>
      <c r="AN33" s="111">
        <v>8.1</v>
      </c>
      <c r="AO33" s="111">
        <v>7.6</v>
      </c>
      <c r="AP33" s="170"/>
    </row>
    <row r="34" spans="1:42" ht="15.75" customHeight="1" x14ac:dyDescent="0.25">
      <c r="A34" s="98">
        <v>2031</v>
      </c>
      <c r="B34" s="7" t="s">
        <v>38</v>
      </c>
      <c r="C34" s="8" t="s">
        <v>66</v>
      </c>
      <c r="D34" s="99" t="s">
        <v>150</v>
      </c>
      <c r="E34" s="9" t="s">
        <v>167</v>
      </c>
      <c r="F34" s="111">
        <v>8.5</v>
      </c>
      <c r="G34" s="111">
        <v>8.1999999999999993</v>
      </c>
      <c r="H34" s="111">
        <v>7.9</v>
      </c>
      <c r="I34" s="111">
        <v>8.5</v>
      </c>
      <c r="J34" s="111">
        <v>8.1</v>
      </c>
      <c r="K34" s="111">
        <v>7.7</v>
      </c>
      <c r="L34" s="111">
        <v>8.9</v>
      </c>
      <c r="M34" s="111">
        <v>8.1999999999999993</v>
      </c>
      <c r="N34" s="111">
        <v>7.9</v>
      </c>
      <c r="O34" s="111">
        <v>9.1999999999999993</v>
      </c>
      <c r="P34" s="111">
        <v>8.9</v>
      </c>
      <c r="Q34" s="111">
        <v>9</v>
      </c>
      <c r="R34" s="111">
        <v>9.3000000000000007</v>
      </c>
      <c r="S34" s="111">
        <v>9.1</v>
      </c>
      <c r="T34" s="111">
        <v>9.1999999999999993</v>
      </c>
      <c r="U34" s="111">
        <v>9.1</v>
      </c>
      <c r="V34" s="111">
        <v>8.6</v>
      </c>
      <c r="W34" s="111">
        <v>8.6</v>
      </c>
      <c r="X34" s="111">
        <v>9</v>
      </c>
      <c r="Y34" s="111">
        <v>8.6</v>
      </c>
      <c r="Z34" s="111">
        <v>8.4</v>
      </c>
      <c r="AA34" s="111">
        <v>9.1999999999999993</v>
      </c>
      <c r="AB34" s="111">
        <v>8.8000000000000007</v>
      </c>
      <c r="AC34" s="111">
        <v>8.6999999999999993</v>
      </c>
      <c r="AD34" s="111">
        <v>9.1999999999999993</v>
      </c>
      <c r="AE34" s="111">
        <v>9</v>
      </c>
      <c r="AF34" s="111">
        <v>8.8000000000000007</v>
      </c>
      <c r="AG34" s="111">
        <v>9.3000000000000007</v>
      </c>
      <c r="AH34" s="111">
        <v>9.1</v>
      </c>
      <c r="AI34" s="111">
        <v>9</v>
      </c>
      <c r="AJ34" s="111">
        <v>9</v>
      </c>
      <c r="AK34" s="111">
        <v>8.9</v>
      </c>
      <c r="AL34" s="111">
        <v>8.6999999999999993</v>
      </c>
      <c r="AM34" s="111">
        <v>8.9</v>
      </c>
      <c r="AN34" s="111">
        <v>8.5</v>
      </c>
      <c r="AO34" s="111">
        <v>8.1</v>
      </c>
      <c r="AP34" s="170"/>
    </row>
    <row r="35" spans="1:42" ht="15.75" customHeight="1" x14ac:dyDescent="0.25">
      <c r="A35" s="98">
        <v>2033</v>
      </c>
      <c r="B35" s="7" t="s">
        <v>38</v>
      </c>
      <c r="C35" s="8" t="s">
        <v>66</v>
      </c>
      <c r="D35" s="99" t="s">
        <v>168</v>
      </c>
      <c r="E35" s="9" t="s">
        <v>169</v>
      </c>
      <c r="F35" s="111">
        <v>8</v>
      </c>
      <c r="G35" s="111">
        <v>7.9</v>
      </c>
      <c r="H35" s="111">
        <v>7.9</v>
      </c>
      <c r="I35" s="111">
        <v>7.9</v>
      </c>
      <c r="J35" s="111">
        <v>7.6</v>
      </c>
      <c r="K35" s="111">
        <v>7.4</v>
      </c>
      <c r="L35" s="111">
        <v>8</v>
      </c>
      <c r="M35" s="111">
        <v>7.9</v>
      </c>
      <c r="N35" s="111">
        <v>7.7</v>
      </c>
      <c r="O35" s="111">
        <v>8.8000000000000007</v>
      </c>
      <c r="P35" s="111">
        <v>8.6</v>
      </c>
      <c r="Q35" s="111">
        <v>8.4</v>
      </c>
      <c r="R35" s="111">
        <v>8.4</v>
      </c>
      <c r="S35" s="111">
        <v>8.5</v>
      </c>
      <c r="T35" s="111">
        <v>8.6</v>
      </c>
      <c r="U35" s="111">
        <v>8.3000000000000007</v>
      </c>
      <c r="V35" s="111">
        <v>8.3000000000000007</v>
      </c>
      <c r="W35" s="111">
        <v>8.1999999999999993</v>
      </c>
      <c r="X35" s="111">
        <v>8.5</v>
      </c>
      <c r="Y35" s="111">
        <v>8.3000000000000007</v>
      </c>
      <c r="Z35" s="111">
        <v>8.3000000000000007</v>
      </c>
      <c r="AA35" s="111">
        <v>8.6</v>
      </c>
      <c r="AB35" s="111">
        <v>8.1999999999999993</v>
      </c>
      <c r="AC35" s="111">
        <v>8.1999999999999993</v>
      </c>
      <c r="AD35" s="111">
        <v>8.6</v>
      </c>
      <c r="AE35" s="111">
        <v>8.6</v>
      </c>
      <c r="AF35" s="111">
        <v>8.5</v>
      </c>
      <c r="AG35" s="111">
        <v>8.8000000000000007</v>
      </c>
      <c r="AH35" s="111">
        <v>8.6999999999999993</v>
      </c>
      <c r="AI35" s="111">
        <v>8.6999999999999993</v>
      </c>
      <c r="AJ35" s="111">
        <v>8.6</v>
      </c>
      <c r="AK35" s="111">
        <v>8.5</v>
      </c>
      <c r="AL35" s="111">
        <v>8.5</v>
      </c>
      <c r="AM35" s="111">
        <v>8.1</v>
      </c>
      <c r="AN35" s="111">
        <v>8.1</v>
      </c>
      <c r="AO35" s="111">
        <v>8</v>
      </c>
      <c r="AP35" s="170"/>
    </row>
    <row r="36" spans="1:42" ht="15.75" customHeight="1" x14ac:dyDescent="0.25">
      <c r="A36" s="98">
        <v>2034</v>
      </c>
      <c r="B36" s="7" t="s">
        <v>38</v>
      </c>
      <c r="C36" s="8" t="s">
        <v>66</v>
      </c>
      <c r="D36" s="99" t="s">
        <v>153</v>
      </c>
      <c r="E36" s="9" t="s">
        <v>170</v>
      </c>
      <c r="F36" s="111">
        <v>7.9</v>
      </c>
      <c r="G36" s="111">
        <v>7.7</v>
      </c>
      <c r="H36" s="111">
        <v>7.4</v>
      </c>
      <c r="I36" s="111">
        <v>7.9</v>
      </c>
      <c r="J36" s="111">
        <v>7.2</v>
      </c>
      <c r="K36" s="111">
        <v>7</v>
      </c>
      <c r="L36" s="111">
        <v>8</v>
      </c>
      <c r="M36" s="111">
        <v>7.7</v>
      </c>
      <c r="N36" s="111">
        <v>7.4</v>
      </c>
      <c r="O36" s="111">
        <v>8.4</v>
      </c>
      <c r="P36" s="111">
        <v>7.8</v>
      </c>
      <c r="Q36" s="111">
        <v>7.9</v>
      </c>
      <c r="R36" s="111">
        <v>8.6</v>
      </c>
      <c r="S36" s="111">
        <v>8.5</v>
      </c>
      <c r="T36" s="111">
        <v>8.3000000000000007</v>
      </c>
      <c r="U36" s="111">
        <v>8.4</v>
      </c>
      <c r="V36" s="111">
        <v>7.8</v>
      </c>
      <c r="W36" s="111">
        <v>7.7</v>
      </c>
      <c r="X36" s="111">
        <v>8.4</v>
      </c>
      <c r="Y36" s="111">
        <v>7.8</v>
      </c>
      <c r="Z36" s="111">
        <v>7.6</v>
      </c>
      <c r="AA36" s="111">
        <v>8.1999999999999993</v>
      </c>
      <c r="AB36" s="111">
        <v>8</v>
      </c>
      <c r="AC36" s="111">
        <v>7.7</v>
      </c>
      <c r="AD36" s="111">
        <v>8.6999999999999993</v>
      </c>
      <c r="AE36" s="111">
        <v>8.3000000000000007</v>
      </c>
      <c r="AF36" s="111">
        <v>8.1999999999999993</v>
      </c>
      <c r="AG36" s="111">
        <v>8.6</v>
      </c>
      <c r="AH36" s="111">
        <v>8.6</v>
      </c>
      <c r="AI36" s="111">
        <v>8</v>
      </c>
      <c r="AJ36" s="111">
        <v>8.5</v>
      </c>
      <c r="AK36" s="111">
        <v>8.3000000000000007</v>
      </c>
      <c r="AL36" s="111">
        <v>8.3000000000000007</v>
      </c>
      <c r="AM36" s="111">
        <v>8.1999999999999993</v>
      </c>
      <c r="AN36" s="111">
        <v>7.6</v>
      </c>
      <c r="AO36" s="111">
        <v>7.5</v>
      </c>
      <c r="AP36" s="170"/>
    </row>
    <row r="37" spans="1:42" ht="15.75" customHeight="1" x14ac:dyDescent="0.25">
      <c r="A37" s="98">
        <v>2035</v>
      </c>
      <c r="B37" s="7" t="s">
        <v>38</v>
      </c>
      <c r="C37" s="8" t="s">
        <v>66</v>
      </c>
      <c r="D37" s="99" t="s">
        <v>154</v>
      </c>
      <c r="E37" s="9" t="s">
        <v>171</v>
      </c>
      <c r="F37" s="111">
        <v>7.7</v>
      </c>
      <c r="G37" s="111">
        <v>7.5</v>
      </c>
      <c r="H37" s="111">
        <v>7.2</v>
      </c>
      <c r="I37" s="111">
        <v>7.6</v>
      </c>
      <c r="J37" s="111">
        <v>7.3</v>
      </c>
      <c r="K37" s="111">
        <v>6.8</v>
      </c>
      <c r="L37" s="111">
        <v>8</v>
      </c>
      <c r="M37" s="111">
        <v>7.9</v>
      </c>
      <c r="N37" s="111">
        <v>7.6</v>
      </c>
      <c r="O37" s="111">
        <v>8.4</v>
      </c>
      <c r="P37" s="111">
        <v>8.3000000000000007</v>
      </c>
      <c r="Q37" s="111">
        <v>7.8</v>
      </c>
      <c r="R37" s="111">
        <v>8.9</v>
      </c>
      <c r="S37" s="111">
        <v>8.9</v>
      </c>
      <c r="T37" s="111">
        <v>8.9</v>
      </c>
      <c r="U37" s="111">
        <v>8.3000000000000007</v>
      </c>
      <c r="V37" s="111">
        <v>7.9</v>
      </c>
      <c r="W37" s="111">
        <v>7.6</v>
      </c>
      <c r="X37" s="111">
        <v>8.1999999999999993</v>
      </c>
      <c r="Y37" s="111">
        <v>7.9</v>
      </c>
      <c r="Z37" s="111">
        <v>7.7</v>
      </c>
      <c r="AA37" s="111">
        <v>8.4</v>
      </c>
      <c r="AB37" s="111">
        <v>8.1</v>
      </c>
      <c r="AC37" s="111">
        <v>8</v>
      </c>
      <c r="AD37" s="111">
        <v>8.6999999999999993</v>
      </c>
      <c r="AE37" s="111">
        <v>8.6999999999999993</v>
      </c>
      <c r="AF37" s="111">
        <v>8.4</v>
      </c>
      <c r="AG37" s="111">
        <v>8.6999999999999993</v>
      </c>
      <c r="AH37" s="111">
        <v>8.8000000000000007</v>
      </c>
      <c r="AI37" s="111">
        <v>8.5</v>
      </c>
      <c r="AJ37" s="111">
        <v>8.5</v>
      </c>
      <c r="AK37" s="111">
        <v>8.1</v>
      </c>
      <c r="AL37" s="111">
        <v>8.1</v>
      </c>
      <c r="AM37" s="111">
        <v>8.1999999999999993</v>
      </c>
      <c r="AN37" s="111">
        <v>7.8</v>
      </c>
      <c r="AO37" s="111">
        <v>7.4</v>
      </c>
      <c r="AP37" s="170"/>
    </row>
    <row r="38" spans="1:42" ht="15.75" customHeight="1" x14ac:dyDescent="0.25">
      <c r="A38" s="98">
        <v>2036</v>
      </c>
      <c r="B38" s="7" t="s">
        <v>38</v>
      </c>
      <c r="C38" s="8" t="s">
        <v>66</v>
      </c>
      <c r="D38" s="99" t="s">
        <v>155</v>
      </c>
      <c r="E38" s="9" t="s">
        <v>172</v>
      </c>
      <c r="F38" s="111">
        <v>8.1</v>
      </c>
      <c r="G38" s="111">
        <v>8.1999999999999993</v>
      </c>
      <c r="H38" s="111">
        <v>8</v>
      </c>
      <c r="I38" s="111">
        <v>8.1999999999999993</v>
      </c>
      <c r="J38" s="111">
        <v>8</v>
      </c>
      <c r="K38" s="111">
        <v>8.1999999999999993</v>
      </c>
      <c r="L38" s="111">
        <v>8.3000000000000007</v>
      </c>
      <c r="M38" s="111">
        <v>8.1</v>
      </c>
      <c r="N38" s="111">
        <v>7.8</v>
      </c>
      <c r="O38" s="111">
        <v>8.6</v>
      </c>
      <c r="P38" s="111">
        <v>8.6</v>
      </c>
      <c r="Q38" s="111">
        <v>8.9</v>
      </c>
      <c r="R38" s="111">
        <v>8.8000000000000007</v>
      </c>
      <c r="S38" s="111">
        <v>8.6999999999999993</v>
      </c>
      <c r="T38" s="111">
        <v>9</v>
      </c>
      <c r="U38" s="111">
        <v>8.3000000000000007</v>
      </c>
      <c r="V38" s="111">
        <v>8</v>
      </c>
      <c r="W38" s="111">
        <v>8.1999999999999993</v>
      </c>
      <c r="X38" s="111">
        <v>8.5</v>
      </c>
      <c r="Y38" s="111">
        <v>8.1999999999999993</v>
      </c>
      <c r="Z38" s="111">
        <v>8.1999999999999993</v>
      </c>
      <c r="AA38" s="111">
        <v>8.8000000000000007</v>
      </c>
      <c r="AB38" s="111">
        <v>8.6</v>
      </c>
      <c r="AC38" s="111">
        <v>8.8000000000000007</v>
      </c>
      <c r="AD38" s="111">
        <v>8.8000000000000007</v>
      </c>
      <c r="AE38" s="111">
        <v>8.6999999999999993</v>
      </c>
      <c r="AF38" s="111">
        <v>9</v>
      </c>
      <c r="AG38" s="111">
        <v>8.9</v>
      </c>
      <c r="AH38" s="111">
        <v>8.8000000000000007</v>
      </c>
      <c r="AI38" s="111">
        <v>9</v>
      </c>
      <c r="AJ38" s="111">
        <v>8.3000000000000007</v>
      </c>
      <c r="AK38" s="111">
        <v>8.6999999999999993</v>
      </c>
      <c r="AL38" s="111">
        <v>8.5</v>
      </c>
      <c r="AM38" s="111">
        <v>8.4</v>
      </c>
      <c r="AN38" s="111">
        <v>8.1999999999999993</v>
      </c>
      <c r="AO38" s="111">
        <v>8.1999999999999993</v>
      </c>
      <c r="AP38" s="170"/>
    </row>
    <row r="39" spans="1:42" ht="15.75" customHeight="1" x14ac:dyDescent="0.25">
      <c r="A39" s="140">
        <v>2255</v>
      </c>
      <c r="B39" s="143" t="s">
        <v>38</v>
      </c>
      <c r="C39" s="138" t="s">
        <v>66</v>
      </c>
      <c r="D39" s="143" t="s">
        <v>380</v>
      </c>
      <c r="E39" s="117" t="s">
        <v>170</v>
      </c>
      <c r="F39" s="111">
        <v>7.5</v>
      </c>
      <c r="G39" s="111" t="s">
        <v>333</v>
      </c>
      <c r="H39" s="111" t="s">
        <v>333</v>
      </c>
      <c r="I39" s="111">
        <v>7.6</v>
      </c>
      <c r="J39" s="111" t="s">
        <v>333</v>
      </c>
      <c r="K39" s="111" t="s">
        <v>333</v>
      </c>
      <c r="L39" s="111">
        <v>7.9</v>
      </c>
      <c r="M39" s="111" t="s">
        <v>333</v>
      </c>
      <c r="N39" s="111" t="s">
        <v>333</v>
      </c>
      <c r="O39" s="111">
        <v>8</v>
      </c>
      <c r="P39" s="111" t="s">
        <v>333</v>
      </c>
      <c r="Q39" s="111" t="s">
        <v>333</v>
      </c>
      <c r="R39" s="111">
        <v>8.5</v>
      </c>
      <c r="S39" s="111" t="s">
        <v>333</v>
      </c>
      <c r="T39" s="111" t="s">
        <v>333</v>
      </c>
      <c r="U39" s="111">
        <v>7.9</v>
      </c>
      <c r="V39" s="111" t="s">
        <v>333</v>
      </c>
      <c r="W39" s="111" t="s">
        <v>333</v>
      </c>
      <c r="X39" s="111">
        <v>7.9</v>
      </c>
      <c r="Y39" s="111" t="s">
        <v>333</v>
      </c>
      <c r="Z39" s="111" t="s">
        <v>333</v>
      </c>
      <c r="AA39" s="111">
        <v>8</v>
      </c>
      <c r="AB39" s="111" t="s">
        <v>333</v>
      </c>
      <c r="AC39" s="111" t="s">
        <v>333</v>
      </c>
      <c r="AD39" s="111">
        <v>8.3000000000000007</v>
      </c>
      <c r="AE39" s="111" t="s">
        <v>333</v>
      </c>
      <c r="AF39" s="111" t="s">
        <v>333</v>
      </c>
      <c r="AG39" s="111">
        <v>8.5</v>
      </c>
      <c r="AH39" s="111" t="s">
        <v>333</v>
      </c>
      <c r="AI39" s="111" t="s">
        <v>333</v>
      </c>
      <c r="AJ39" s="111">
        <v>8.4</v>
      </c>
      <c r="AK39" s="111" t="s">
        <v>333</v>
      </c>
      <c r="AL39" s="111" t="s">
        <v>333</v>
      </c>
      <c r="AM39" s="111">
        <v>7.8</v>
      </c>
      <c r="AN39" s="111" t="s">
        <v>333</v>
      </c>
      <c r="AO39" s="111" t="s">
        <v>333</v>
      </c>
      <c r="AP39" s="170" t="s">
        <v>58</v>
      </c>
    </row>
    <row r="40" spans="1:42" ht="15.75" customHeight="1" x14ac:dyDescent="0.25">
      <c r="A40" s="140">
        <v>2256</v>
      </c>
      <c r="B40" s="143" t="s">
        <v>38</v>
      </c>
      <c r="C40" s="138" t="s">
        <v>66</v>
      </c>
      <c r="D40" s="143" t="s">
        <v>381</v>
      </c>
      <c r="E40" s="117" t="s">
        <v>170</v>
      </c>
      <c r="F40" s="111">
        <v>7.9</v>
      </c>
      <c r="G40" s="111" t="s">
        <v>333</v>
      </c>
      <c r="H40" s="111" t="s">
        <v>333</v>
      </c>
      <c r="I40" s="111">
        <v>7.4</v>
      </c>
      <c r="J40" s="111" t="s">
        <v>333</v>
      </c>
      <c r="K40" s="111" t="s">
        <v>333</v>
      </c>
      <c r="L40" s="111">
        <v>7.1</v>
      </c>
      <c r="M40" s="111" t="s">
        <v>333</v>
      </c>
      <c r="N40" s="111" t="s">
        <v>333</v>
      </c>
      <c r="O40" s="111">
        <v>7.3</v>
      </c>
      <c r="P40" s="111" t="s">
        <v>333</v>
      </c>
      <c r="Q40" s="111" t="s">
        <v>333</v>
      </c>
      <c r="R40" s="111">
        <v>7.8</v>
      </c>
      <c r="S40" s="111" t="s">
        <v>333</v>
      </c>
      <c r="T40" s="111" t="s">
        <v>333</v>
      </c>
      <c r="U40" s="111">
        <v>7.8</v>
      </c>
      <c r="V40" s="111" t="s">
        <v>333</v>
      </c>
      <c r="W40" s="111" t="s">
        <v>333</v>
      </c>
      <c r="X40" s="111">
        <v>7.4</v>
      </c>
      <c r="Y40" s="111" t="s">
        <v>333</v>
      </c>
      <c r="Z40" s="111" t="s">
        <v>333</v>
      </c>
      <c r="AA40" s="111">
        <v>7.4</v>
      </c>
      <c r="AB40" s="111" t="s">
        <v>333</v>
      </c>
      <c r="AC40" s="111" t="s">
        <v>333</v>
      </c>
      <c r="AD40" s="111">
        <v>7.7</v>
      </c>
      <c r="AE40" s="111" t="s">
        <v>333</v>
      </c>
      <c r="AF40" s="111" t="s">
        <v>333</v>
      </c>
      <c r="AG40" s="111">
        <v>8.3000000000000007</v>
      </c>
      <c r="AH40" s="111" t="s">
        <v>333</v>
      </c>
      <c r="AI40" s="111" t="s">
        <v>333</v>
      </c>
      <c r="AJ40" s="111">
        <v>8</v>
      </c>
      <c r="AK40" s="111" t="s">
        <v>333</v>
      </c>
      <c r="AL40" s="111" t="s">
        <v>333</v>
      </c>
      <c r="AM40" s="111">
        <v>7.6</v>
      </c>
      <c r="AN40" s="111" t="s">
        <v>333</v>
      </c>
      <c r="AO40" s="111" t="s">
        <v>333</v>
      </c>
      <c r="AP40" s="170" t="s">
        <v>58</v>
      </c>
    </row>
    <row r="41" spans="1:42" ht="15.75" customHeight="1" x14ac:dyDescent="0.25">
      <c r="A41" s="98">
        <v>2010</v>
      </c>
      <c r="B41" s="7" t="s">
        <v>34</v>
      </c>
      <c r="C41" s="8" t="s">
        <v>66</v>
      </c>
      <c r="D41" s="99" t="s">
        <v>173</v>
      </c>
      <c r="E41" s="9" t="s">
        <v>177</v>
      </c>
      <c r="F41" s="111">
        <v>8.9</v>
      </c>
      <c r="G41" s="111">
        <v>7.7</v>
      </c>
      <c r="H41" s="111">
        <v>7.9</v>
      </c>
      <c r="I41" s="111">
        <v>9</v>
      </c>
      <c r="J41" s="111">
        <v>7.6</v>
      </c>
      <c r="K41" s="111">
        <v>7.4</v>
      </c>
      <c r="L41" s="111">
        <v>9.1</v>
      </c>
      <c r="M41" s="111">
        <v>8</v>
      </c>
      <c r="N41" s="111">
        <v>7.8</v>
      </c>
      <c r="O41" s="111">
        <v>9.1</v>
      </c>
      <c r="P41" s="111">
        <v>8.6999999999999993</v>
      </c>
      <c r="Q41" s="111">
        <v>8.8000000000000007</v>
      </c>
      <c r="R41" s="111">
        <v>9.4</v>
      </c>
      <c r="S41" s="111">
        <v>9.3000000000000007</v>
      </c>
      <c r="T41" s="111">
        <v>9.3000000000000007</v>
      </c>
      <c r="U41" s="111">
        <v>9.1</v>
      </c>
      <c r="V41" s="111">
        <v>8.4</v>
      </c>
      <c r="W41" s="111">
        <v>8</v>
      </c>
      <c r="X41" s="111">
        <v>9</v>
      </c>
      <c r="Y41" s="111">
        <v>8.4</v>
      </c>
      <c r="Z41" s="111">
        <v>8.1</v>
      </c>
      <c r="AA41" s="111">
        <v>9.1999999999999993</v>
      </c>
      <c r="AB41" s="111">
        <v>8.9</v>
      </c>
      <c r="AC41" s="111">
        <v>8.4</v>
      </c>
      <c r="AD41" s="111">
        <v>9.3000000000000007</v>
      </c>
      <c r="AE41" s="111">
        <v>9.1999999999999993</v>
      </c>
      <c r="AF41" s="111">
        <v>8.9</v>
      </c>
      <c r="AG41" s="111">
        <v>9.3000000000000007</v>
      </c>
      <c r="AH41" s="111">
        <v>9.3000000000000007</v>
      </c>
      <c r="AI41" s="111">
        <v>9.1999999999999993</v>
      </c>
      <c r="AJ41" s="111">
        <v>9.3000000000000007</v>
      </c>
      <c r="AK41" s="111">
        <v>8.6</v>
      </c>
      <c r="AL41" s="111">
        <v>8.1999999999999993</v>
      </c>
      <c r="AM41" s="111">
        <v>9.1</v>
      </c>
      <c r="AN41" s="111">
        <v>8.1</v>
      </c>
      <c r="AO41" s="111">
        <v>7.8</v>
      </c>
      <c r="AP41" s="170"/>
    </row>
    <row r="42" spans="1:42" ht="15.75" customHeight="1" x14ac:dyDescent="0.25">
      <c r="A42" s="98">
        <v>2158</v>
      </c>
      <c r="B42" s="7" t="s">
        <v>34</v>
      </c>
      <c r="C42" s="8" t="s">
        <v>66</v>
      </c>
      <c r="D42" s="99" t="s">
        <v>175</v>
      </c>
      <c r="E42" s="9" t="s">
        <v>178</v>
      </c>
      <c r="F42" s="111">
        <v>8.3000000000000007</v>
      </c>
      <c r="G42" s="111">
        <v>8.3000000000000007</v>
      </c>
      <c r="H42" s="111">
        <v>8.5</v>
      </c>
      <c r="I42" s="111">
        <v>8</v>
      </c>
      <c r="J42" s="111">
        <v>8.1</v>
      </c>
      <c r="K42" s="111">
        <v>8.3000000000000007</v>
      </c>
      <c r="L42" s="111">
        <v>8.1999999999999993</v>
      </c>
      <c r="M42" s="111">
        <v>8.5</v>
      </c>
      <c r="N42" s="111">
        <v>8.3000000000000007</v>
      </c>
      <c r="O42" s="111">
        <v>8.6999999999999993</v>
      </c>
      <c r="P42" s="111">
        <v>8.9</v>
      </c>
      <c r="Q42" s="111">
        <v>8.8000000000000007</v>
      </c>
      <c r="R42" s="111">
        <v>8.8000000000000007</v>
      </c>
      <c r="S42" s="111">
        <v>9.1999999999999993</v>
      </c>
      <c r="T42" s="111">
        <v>9.1999999999999993</v>
      </c>
      <c r="U42" s="111">
        <v>8.3000000000000007</v>
      </c>
      <c r="V42" s="111">
        <v>8.1999999999999993</v>
      </c>
      <c r="W42" s="111">
        <v>8.1999999999999993</v>
      </c>
      <c r="X42" s="111">
        <v>8.3000000000000007</v>
      </c>
      <c r="Y42" s="111">
        <v>8.3000000000000007</v>
      </c>
      <c r="Z42" s="111">
        <v>8.1999999999999993</v>
      </c>
      <c r="AA42" s="111">
        <v>8.4</v>
      </c>
      <c r="AB42" s="111">
        <v>8.6999999999999993</v>
      </c>
      <c r="AC42" s="111">
        <v>8.6999999999999993</v>
      </c>
      <c r="AD42" s="111">
        <v>8.6</v>
      </c>
      <c r="AE42" s="111">
        <v>9.1</v>
      </c>
      <c r="AF42" s="111">
        <v>8.9</v>
      </c>
      <c r="AG42" s="111">
        <v>8.9</v>
      </c>
      <c r="AH42" s="111">
        <v>9.1999999999999993</v>
      </c>
      <c r="AI42" s="111">
        <v>9.1</v>
      </c>
      <c r="AJ42" s="111">
        <v>8.1</v>
      </c>
      <c r="AK42" s="111">
        <v>8.1</v>
      </c>
      <c r="AL42" s="111">
        <v>8.5</v>
      </c>
      <c r="AM42" s="111">
        <v>8.1</v>
      </c>
      <c r="AN42" s="111">
        <v>8.4</v>
      </c>
      <c r="AO42" s="111">
        <v>8.1999999999999993</v>
      </c>
      <c r="AP42" s="170"/>
    </row>
    <row r="43" spans="1:42" ht="15.75" customHeight="1" x14ac:dyDescent="0.25">
      <c r="A43" s="98">
        <v>2153</v>
      </c>
      <c r="B43" s="7" t="s">
        <v>48</v>
      </c>
      <c r="C43" s="8" t="s">
        <v>66</v>
      </c>
      <c r="D43" s="99" t="s">
        <v>187</v>
      </c>
      <c r="E43" s="9" t="s">
        <v>188</v>
      </c>
      <c r="F43" s="111">
        <v>7.5</v>
      </c>
      <c r="G43" s="111">
        <v>7.7</v>
      </c>
      <c r="H43" s="111">
        <v>7.7</v>
      </c>
      <c r="I43" s="111">
        <v>7.6</v>
      </c>
      <c r="J43" s="111">
        <v>7.9</v>
      </c>
      <c r="K43" s="111">
        <v>7.9</v>
      </c>
      <c r="L43" s="111">
        <v>7.9</v>
      </c>
      <c r="M43" s="111">
        <v>7.8</v>
      </c>
      <c r="N43" s="111">
        <v>7.9</v>
      </c>
      <c r="O43" s="111">
        <v>8.1999999999999993</v>
      </c>
      <c r="P43" s="111">
        <v>8.3000000000000007</v>
      </c>
      <c r="Q43" s="111">
        <v>8.3000000000000007</v>
      </c>
      <c r="R43" s="111">
        <v>8.3000000000000007</v>
      </c>
      <c r="S43" s="111">
        <v>8.3000000000000007</v>
      </c>
      <c r="T43" s="111">
        <v>8.3000000000000007</v>
      </c>
      <c r="U43" s="111">
        <v>8.1</v>
      </c>
      <c r="V43" s="111">
        <v>8.1</v>
      </c>
      <c r="W43" s="111">
        <v>8.3000000000000007</v>
      </c>
      <c r="X43" s="111">
        <v>8.3000000000000007</v>
      </c>
      <c r="Y43" s="111">
        <v>8.1</v>
      </c>
      <c r="Z43" s="111">
        <v>8.1999999999999993</v>
      </c>
      <c r="AA43" s="111">
        <v>8.3000000000000007</v>
      </c>
      <c r="AB43" s="111">
        <v>8.3000000000000007</v>
      </c>
      <c r="AC43" s="111">
        <v>8.1</v>
      </c>
      <c r="AD43" s="111">
        <v>8.3000000000000007</v>
      </c>
      <c r="AE43" s="111">
        <v>8.1999999999999993</v>
      </c>
      <c r="AF43" s="111">
        <v>8.1999999999999993</v>
      </c>
      <c r="AG43" s="111">
        <v>8.4</v>
      </c>
      <c r="AH43" s="111">
        <v>8.3000000000000007</v>
      </c>
      <c r="AI43" s="111">
        <v>8.5</v>
      </c>
      <c r="AJ43" s="111">
        <v>8.1999999999999993</v>
      </c>
      <c r="AK43" s="111">
        <v>8.4</v>
      </c>
      <c r="AL43" s="111">
        <v>8.4</v>
      </c>
      <c r="AM43" s="111">
        <v>8.1999999999999993</v>
      </c>
      <c r="AN43" s="111">
        <v>8</v>
      </c>
      <c r="AO43" s="111">
        <v>8.1</v>
      </c>
      <c r="AP43" s="170"/>
    </row>
    <row r="44" spans="1:42" ht="15.75" customHeight="1" x14ac:dyDescent="0.25">
      <c r="A44" s="211">
        <v>2243</v>
      </c>
      <c r="B44" s="143" t="s">
        <v>45</v>
      </c>
      <c r="C44" s="138" t="s">
        <v>66</v>
      </c>
      <c r="D44" s="143" t="s">
        <v>197</v>
      </c>
      <c r="E44" s="117" t="s">
        <v>198</v>
      </c>
      <c r="F44" s="111">
        <v>7.3</v>
      </c>
      <c r="G44" s="111">
        <v>6.6</v>
      </c>
      <c r="H44" s="111" t="s">
        <v>333</v>
      </c>
      <c r="I44" s="111">
        <v>7.7</v>
      </c>
      <c r="J44" s="111">
        <v>7</v>
      </c>
      <c r="K44" s="111" t="s">
        <v>333</v>
      </c>
      <c r="L44" s="111">
        <v>7.5</v>
      </c>
      <c r="M44" s="111">
        <v>7.4</v>
      </c>
      <c r="N44" s="111" t="s">
        <v>333</v>
      </c>
      <c r="O44" s="111">
        <v>7.4</v>
      </c>
      <c r="P44" s="111">
        <v>7.8</v>
      </c>
      <c r="Q44" s="111" t="s">
        <v>333</v>
      </c>
      <c r="R44" s="111">
        <v>8.1</v>
      </c>
      <c r="S44" s="111">
        <v>8.5</v>
      </c>
      <c r="T44" s="111" t="s">
        <v>333</v>
      </c>
      <c r="U44" s="111">
        <v>7.9</v>
      </c>
      <c r="V44" s="111">
        <v>7.9</v>
      </c>
      <c r="W44" s="111" t="s">
        <v>333</v>
      </c>
      <c r="X44" s="111">
        <v>8</v>
      </c>
      <c r="Y44" s="111">
        <v>7.9</v>
      </c>
      <c r="Z44" s="111" t="s">
        <v>333</v>
      </c>
      <c r="AA44" s="111">
        <v>7.9</v>
      </c>
      <c r="AB44" s="111">
        <v>7.9</v>
      </c>
      <c r="AC44" s="111" t="s">
        <v>333</v>
      </c>
      <c r="AD44" s="111">
        <v>8.1999999999999993</v>
      </c>
      <c r="AE44" s="111">
        <v>8</v>
      </c>
      <c r="AF44" s="111" t="s">
        <v>333</v>
      </c>
      <c r="AG44" s="111">
        <v>8.5</v>
      </c>
      <c r="AH44" s="111">
        <v>8.4</v>
      </c>
      <c r="AI44" s="111" t="s">
        <v>333</v>
      </c>
      <c r="AJ44" s="111">
        <v>7.8</v>
      </c>
      <c r="AK44" s="111">
        <v>8.1999999999999993</v>
      </c>
      <c r="AL44" s="111" t="s">
        <v>333</v>
      </c>
      <c r="AM44" s="111">
        <v>7.9</v>
      </c>
      <c r="AN44" s="111">
        <v>7.6</v>
      </c>
      <c r="AO44" s="111" t="s">
        <v>333</v>
      </c>
      <c r="AP44" s="170"/>
    </row>
    <row r="45" spans="1:42" ht="15.75" customHeight="1" x14ac:dyDescent="0.25">
      <c r="A45" s="98">
        <v>2150</v>
      </c>
      <c r="B45" s="7" t="s">
        <v>45</v>
      </c>
      <c r="C45" s="8" t="s">
        <v>66</v>
      </c>
      <c r="D45" s="99" t="s">
        <v>313</v>
      </c>
      <c r="E45" s="9" t="s">
        <v>200</v>
      </c>
      <c r="F45" s="111">
        <v>7.5</v>
      </c>
      <c r="G45" s="111">
        <v>7.7</v>
      </c>
      <c r="H45" s="111">
        <v>7.8</v>
      </c>
      <c r="I45" s="111">
        <v>7.7</v>
      </c>
      <c r="J45" s="111">
        <v>7.7</v>
      </c>
      <c r="K45" s="111">
        <v>7.9</v>
      </c>
      <c r="L45" s="111">
        <v>8.3000000000000007</v>
      </c>
      <c r="M45" s="111">
        <v>7.9</v>
      </c>
      <c r="N45" s="111">
        <v>8</v>
      </c>
      <c r="O45" s="111">
        <v>8.8000000000000007</v>
      </c>
      <c r="P45" s="111">
        <v>8.5</v>
      </c>
      <c r="Q45" s="111">
        <v>8.4</v>
      </c>
      <c r="R45" s="111">
        <v>8.9</v>
      </c>
      <c r="S45" s="111">
        <v>8.8000000000000007</v>
      </c>
      <c r="T45" s="111">
        <v>8.8000000000000007</v>
      </c>
      <c r="U45" s="111">
        <v>8.6999999999999993</v>
      </c>
      <c r="V45" s="111">
        <v>8.6</v>
      </c>
      <c r="W45" s="111">
        <v>8.6</v>
      </c>
      <c r="X45" s="111">
        <v>8.6999999999999993</v>
      </c>
      <c r="Y45" s="111">
        <v>8.6</v>
      </c>
      <c r="Z45" s="111">
        <v>8.5</v>
      </c>
      <c r="AA45" s="111">
        <v>8.8000000000000007</v>
      </c>
      <c r="AB45" s="111">
        <v>8.6</v>
      </c>
      <c r="AC45" s="111">
        <v>8.5</v>
      </c>
      <c r="AD45" s="111">
        <v>8.9</v>
      </c>
      <c r="AE45" s="111">
        <v>8.6999999999999993</v>
      </c>
      <c r="AF45" s="111">
        <v>8.6999999999999993</v>
      </c>
      <c r="AG45" s="111">
        <v>8.9</v>
      </c>
      <c r="AH45" s="111">
        <v>8.9</v>
      </c>
      <c r="AI45" s="111">
        <v>9</v>
      </c>
      <c r="AJ45" s="111">
        <v>8.4</v>
      </c>
      <c r="AK45" s="111">
        <v>8.6999999999999993</v>
      </c>
      <c r="AL45" s="111">
        <v>8.6999999999999993</v>
      </c>
      <c r="AM45" s="111">
        <v>8.6</v>
      </c>
      <c r="AN45" s="111">
        <v>8.5</v>
      </c>
      <c r="AO45" s="111">
        <v>8.3000000000000007</v>
      </c>
      <c r="AP45" s="170"/>
    </row>
    <row r="46" spans="1:42" ht="15.75" customHeight="1" x14ac:dyDescent="0.25">
      <c r="A46" s="98">
        <v>2238</v>
      </c>
      <c r="B46" s="7" t="s">
        <v>45</v>
      </c>
      <c r="C46" s="8" t="s">
        <v>66</v>
      </c>
      <c r="D46" s="99" t="s">
        <v>201</v>
      </c>
      <c r="E46" s="9" t="s">
        <v>202</v>
      </c>
      <c r="F46" s="111">
        <v>7.9</v>
      </c>
      <c r="G46" s="111">
        <v>7.7</v>
      </c>
      <c r="H46" s="111">
        <v>7.8</v>
      </c>
      <c r="I46" s="111">
        <v>8.3000000000000007</v>
      </c>
      <c r="J46" s="111">
        <v>7.7</v>
      </c>
      <c r="K46" s="111">
        <v>8.1</v>
      </c>
      <c r="L46" s="111">
        <v>8</v>
      </c>
      <c r="M46" s="111">
        <v>8.1</v>
      </c>
      <c r="N46" s="111">
        <v>8.4</v>
      </c>
      <c r="O46" s="111">
        <v>8.1999999999999993</v>
      </c>
      <c r="P46" s="111">
        <v>8.1999999999999993</v>
      </c>
      <c r="Q46" s="111">
        <v>8.6</v>
      </c>
      <c r="R46" s="111">
        <v>8.8000000000000007</v>
      </c>
      <c r="S46" s="111">
        <v>8.8000000000000007</v>
      </c>
      <c r="T46" s="111">
        <v>8.8000000000000007</v>
      </c>
      <c r="U46" s="111">
        <v>8.4</v>
      </c>
      <c r="V46" s="111">
        <v>8.5</v>
      </c>
      <c r="W46" s="111">
        <v>8.5</v>
      </c>
      <c r="X46" s="111">
        <v>8.5</v>
      </c>
      <c r="Y46" s="111">
        <v>8.4</v>
      </c>
      <c r="Z46" s="111">
        <v>8.4</v>
      </c>
      <c r="AA46" s="111">
        <v>8.6</v>
      </c>
      <c r="AB46" s="111">
        <v>8.4</v>
      </c>
      <c r="AC46" s="111">
        <v>8.5</v>
      </c>
      <c r="AD46" s="111">
        <v>8.6</v>
      </c>
      <c r="AE46" s="111">
        <v>8.4</v>
      </c>
      <c r="AF46" s="111">
        <v>8.5</v>
      </c>
      <c r="AG46" s="111">
        <v>8.6</v>
      </c>
      <c r="AH46" s="111">
        <v>8.9</v>
      </c>
      <c r="AI46" s="111">
        <v>8.8000000000000007</v>
      </c>
      <c r="AJ46" s="111">
        <v>8.5</v>
      </c>
      <c r="AK46" s="111">
        <v>8.5</v>
      </c>
      <c r="AL46" s="111">
        <v>8.6999999999999993</v>
      </c>
      <c r="AM46" s="111">
        <v>8.1999999999999993</v>
      </c>
      <c r="AN46" s="111">
        <v>8.1999999999999993</v>
      </c>
      <c r="AO46" s="111">
        <v>8.3000000000000007</v>
      </c>
      <c r="AP46" s="170"/>
    </row>
    <row r="47" spans="1:42" ht="15.75" customHeight="1" x14ac:dyDescent="0.25">
      <c r="A47" s="98">
        <v>2059</v>
      </c>
      <c r="B47" s="7" t="s">
        <v>45</v>
      </c>
      <c r="C47" s="8" t="s">
        <v>66</v>
      </c>
      <c r="D47" s="99" t="s">
        <v>314</v>
      </c>
      <c r="E47" s="9" t="s">
        <v>200</v>
      </c>
      <c r="F47" s="111">
        <v>8.1</v>
      </c>
      <c r="G47" s="111">
        <v>7.8</v>
      </c>
      <c r="H47" s="111">
        <v>8.1</v>
      </c>
      <c r="I47" s="111">
        <v>8</v>
      </c>
      <c r="J47" s="111">
        <v>7.9</v>
      </c>
      <c r="K47" s="111">
        <v>8.1</v>
      </c>
      <c r="L47" s="111">
        <v>8.3000000000000007</v>
      </c>
      <c r="M47" s="111">
        <v>7.9</v>
      </c>
      <c r="N47" s="111">
        <v>8</v>
      </c>
      <c r="O47" s="111">
        <v>8.5</v>
      </c>
      <c r="P47" s="111">
        <v>8.1999999999999993</v>
      </c>
      <c r="Q47" s="111">
        <v>8.4</v>
      </c>
      <c r="R47" s="111">
        <v>8.9</v>
      </c>
      <c r="S47" s="111">
        <v>8.6999999999999993</v>
      </c>
      <c r="T47" s="111">
        <v>8.6999999999999993</v>
      </c>
      <c r="U47" s="111">
        <v>8.6</v>
      </c>
      <c r="V47" s="111">
        <v>8</v>
      </c>
      <c r="W47" s="111">
        <v>8</v>
      </c>
      <c r="X47" s="111">
        <v>8.6</v>
      </c>
      <c r="Y47" s="111">
        <v>8.1999999999999993</v>
      </c>
      <c r="Z47" s="111">
        <v>8.1999999999999993</v>
      </c>
      <c r="AA47" s="111">
        <v>8.6999999999999993</v>
      </c>
      <c r="AB47" s="111">
        <v>8</v>
      </c>
      <c r="AC47" s="111">
        <v>8.1999999999999993</v>
      </c>
      <c r="AD47" s="111">
        <v>8.6</v>
      </c>
      <c r="AE47" s="111">
        <v>8.4</v>
      </c>
      <c r="AF47" s="111">
        <v>8.5</v>
      </c>
      <c r="AG47" s="111">
        <v>8.9</v>
      </c>
      <c r="AH47" s="111">
        <v>8.6</v>
      </c>
      <c r="AI47" s="111">
        <v>8.8000000000000007</v>
      </c>
      <c r="AJ47" s="111">
        <v>8.6</v>
      </c>
      <c r="AK47" s="111">
        <v>8.4</v>
      </c>
      <c r="AL47" s="111">
        <v>8.5</v>
      </c>
      <c r="AM47" s="111">
        <v>8.4</v>
      </c>
      <c r="AN47" s="111">
        <v>7.9</v>
      </c>
      <c r="AO47" s="111">
        <v>8</v>
      </c>
      <c r="AP47" s="170"/>
    </row>
    <row r="48" spans="1:42" ht="15.75" customHeight="1" x14ac:dyDescent="0.25">
      <c r="A48" s="140">
        <v>2259</v>
      </c>
      <c r="B48" s="143" t="s">
        <v>45</v>
      </c>
      <c r="C48" s="138" t="s">
        <v>66</v>
      </c>
      <c r="D48" s="143" t="s">
        <v>385</v>
      </c>
      <c r="E48" s="117" t="s">
        <v>200</v>
      </c>
      <c r="F48" s="111">
        <v>7.7</v>
      </c>
      <c r="G48" s="111" t="s">
        <v>333</v>
      </c>
      <c r="H48" s="111" t="s">
        <v>333</v>
      </c>
      <c r="I48" s="111">
        <v>9.1</v>
      </c>
      <c r="J48" s="111" t="s">
        <v>333</v>
      </c>
      <c r="K48" s="111" t="s">
        <v>333</v>
      </c>
      <c r="L48" s="111">
        <v>9.1999999999999993</v>
      </c>
      <c r="M48" s="111" t="s">
        <v>333</v>
      </c>
      <c r="N48" s="111" t="s">
        <v>333</v>
      </c>
      <c r="O48" s="111">
        <v>9.1999999999999993</v>
      </c>
      <c r="P48" s="111" t="s">
        <v>333</v>
      </c>
      <c r="Q48" s="111" t="s">
        <v>333</v>
      </c>
      <c r="R48" s="111">
        <v>9.5</v>
      </c>
      <c r="S48" s="111" t="s">
        <v>333</v>
      </c>
      <c r="T48" s="111" t="s">
        <v>333</v>
      </c>
      <c r="U48" s="111">
        <v>9.3000000000000007</v>
      </c>
      <c r="V48" s="111" t="s">
        <v>333</v>
      </c>
      <c r="W48" s="111" t="s">
        <v>333</v>
      </c>
      <c r="X48" s="111">
        <v>9.4</v>
      </c>
      <c r="Y48" s="111" t="s">
        <v>333</v>
      </c>
      <c r="Z48" s="111" t="s">
        <v>333</v>
      </c>
      <c r="AA48" s="111">
        <v>9.4</v>
      </c>
      <c r="AB48" s="111" t="s">
        <v>333</v>
      </c>
      <c r="AC48" s="111" t="s">
        <v>333</v>
      </c>
      <c r="AD48" s="111">
        <v>9.4</v>
      </c>
      <c r="AE48" s="111" t="s">
        <v>333</v>
      </c>
      <c r="AF48" s="111" t="s">
        <v>333</v>
      </c>
      <c r="AG48" s="111">
        <v>9.5</v>
      </c>
      <c r="AH48" s="111" t="s">
        <v>333</v>
      </c>
      <c r="AI48" s="111" t="s">
        <v>333</v>
      </c>
      <c r="AJ48" s="111">
        <v>9.1</v>
      </c>
      <c r="AK48" s="111" t="s">
        <v>333</v>
      </c>
      <c r="AL48" s="111" t="s">
        <v>333</v>
      </c>
      <c r="AM48" s="111">
        <v>9.4</v>
      </c>
      <c r="AN48" s="111" t="s">
        <v>333</v>
      </c>
      <c r="AO48" s="111" t="s">
        <v>333</v>
      </c>
      <c r="AP48" s="170" t="s">
        <v>58</v>
      </c>
    </row>
    <row r="49" spans="1:42" ht="15.75" customHeight="1" x14ac:dyDescent="0.25">
      <c r="A49" s="140">
        <v>2260</v>
      </c>
      <c r="B49" s="143" t="s">
        <v>45</v>
      </c>
      <c r="C49" s="138" t="s">
        <v>66</v>
      </c>
      <c r="D49" s="143" t="s">
        <v>385</v>
      </c>
      <c r="E49" s="117" t="s">
        <v>205</v>
      </c>
      <c r="F49" s="111">
        <v>7.5</v>
      </c>
      <c r="G49" s="111" t="s">
        <v>333</v>
      </c>
      <c r="H49" s="111" t="s">
        <v>333</v>
      </c>
      <c r="I49" s="111">
        <v>7.5</v>
      </c>
      <c r="J49" s="111" t="s">
        <v>333</v>
      </c>
      <c r="K49" s="111" t="s">
        <v>333</v>
      </c>
      <c r="L49" s="111">
        <v>8.3000000000000007</v>
      </c>
      <c r="M49" s="111" t="s">
        <v>333</v>
      </c>
      <c r="N49" s="111" t="s">
        <v>333</v>
      </c>
      <c r="O49" s="111">
        <v>8.3000000000000007</v>
      </c>
      <c r="P49" s="111" t="s">
        <v>333</v>
      </c>
      <c r="Q49" s="111" t="s">
        <v>333</v>
      </c>
      <c r="R49" s="111">
        <v>8.9</v>
      </c>
      <c r="S49" s="111" t="s">
        <v>333</v>
      </c>
      <c r="T49" s="111" t="s">
        <v>333</v>
      </c>
      <c r="U49" s="111">
        <v>8.3000000000000007</v>
      </c>
      <c r="V49" s="111" t="s">
        <v>333</v>
      </c>
      <c r="W49" s="111" t="s">
        <v>333</v>
      </c>
      <c r="X49" s="111">
        <v>8.3000000000000007</v>
      </c>
      <c r="Y49" s="111" t="s">
        <v>333</v>
      </c>
      <c r="Z49" s="111" t="s">
        <v>333</v>
      </c>
      <c r="AA49" s="111">
        <v>8.1</v>
      </c>
      <c r="AB49" s="111" t="s">
        <v>333</v>
      </c>
      <c r="AC49" s="111" t="s">
        <v>333</v>
      </c>
      <c r="AD49" s="111">
        <v>8.4</v>
      </c>
      <c r="AE49" s="111" t="s">
        <v>333</v>
      </c>
      <c r="AF49" s="111" t="s">
        <v>333</v>
      </c>
      <c r="AG49" s="111">
        <v>8.9</v>
      </c>
      <c r="AH49" s="111" t="s">
        <v>333</v>
      </c>
      <c r="AI49" s="111" t="s">
        <v>333</v>
      </c>
      <c r="AJ49" s="111">
        <v>8.3000000000000007</v>
      </c>
      <c r="AK49" s="111" t="s">
        <v>333</v>
      </c>
      <c r="AL49" s="111" t="s">
        <v>333</v>
      </c>
      <c r="AM49" s="111">
        <v>8.1</v>
      </c>
      <c r="AN49" s="111" t="s">
        <v>333</v>
      </c>
      <c r="AO49" s="111" t="s">
        <v>333</v>
      </c>
      <c r="AP49" s="170" t="s">
        <v>58</v>
      </c>
    </row>
    <row r="50" spans="1:42" ht="15.75" customHeight="1" x14ac:dyDescent="0.25">
      <c r="A50" s="98">
        <v>2148</v>
      </c>
      <c r="B50" s="7" t="s">
        <v>45</v>
      </c>
      <c r="C50" s="8" t="s">
        <v>66</v>
      </c>
      <c r="D50" s="99" t="s">
        <v>204</v>
      </c>
      <c r="E50" s="9" t="s">
        <v>205</v>
      </c>
      <c r="F50" s="111">
        <v>8.1999999999999993</v>
      </c>
      <c r="G50" s="111">
        <v>7.7</v>
      </c>
      <c r="H50" s="111">
        <v>8</v>
      </c>
      <c r="I50" s="111">
        <v>7.2</v>
      </c>
      <c r="J50" s="111">
        <v>7.8</v>
      </c>
      <c r="K50" s="111">
        <v>8.1999999999999993</v>
      </c>
      <c r="L50" s="111">
        <v>7.9</v>
      </c>
      <c r="M50" s="111">
        <v>8.1999999999999993</v>
      </c>
      <c r="N50" s="111">
        <v>8.5</v>
      </c>
      <c r="O50" s="111">
        <v>7.7</v>
      </c>
      <c r="P50" s="111">
        <v>8.5</v>
      </c>
      <c r="Q50" s="111">
        <v>8.9</v>
      </c>
      <c r="R50" s="111">
        <v>8.1999999999999993</v>
      </c>
      <c r="S50" s="111">
        <v>8.9</v>
      </c>
      <c r="T50" s="111">
        <v>9</v>
      </c>
      <c r="U50" s="111">
        <v>7.8</v>
      </c>
      <c r="V50" s="111">
        <v>8.4</v>
      </c>
      <c r="W50" s="111">
        <v>8.6</v>
      </c>
      <c r="X50" s="111">
        <v>8</v>
      </c>
      <c r="Y50" s="111">
        <v>8.5</v>
      </c>
      <c r="Z50" s="111">
        <v>8.8000000000000007</v>
      </c>
      <c r="AA50" s="111">
        <v>8.3000000000000007</v>
      </c>
      <c r="AB50" s="111">
        <v>8.8000000000000007</v>
      </c>
      <c r="AC50" s="111">
        <v>8.6999999999999993</v>
      </c>
      <c r="AD50" s="111">
        <v>8.1</v>
      </c>
      <c r="AE50" s="111">
        <v>8.6999999999999993</v>
      </c>
      <c r="AF50" s="111">
        <v>8.9</v>
      </c>
      <c r="AG50" s="111">
        <v>8.6</v>
      </c>
      <c r="AH50" s="111">
        <v>9.1</v>
      </c>
      <c r="AI50" s="111">
        <v>9.1</v>
      </c>
      <c r="AJ50" s="111">
        <v>8.1</v>
      </c>
      <c r="AK50" s="111">
        <v>8.6</v>
      </c>
      <c r="AL50" s="111">
        <v>8.8000000000000007</v>
      </c>
      <c r="AM50" s="111">
        <v>7.4</v>
      </c>
      <c r="AN50" s="111">
        <v>8.1</v>
      </c>
      <c r="AO50" s="111">
        <v>8.5</v>
      </c>
      <c r="AP50" s="170" t="s">
        <v>108</v>
      </c>
    </row>
    <row r="51" spans="1:42" ht="15.75" customHeight="1" x14ac:dyDescent="0.25">
      <c r="A51" s="98">
        <v>2110</v>
      </c>
      <c r="B51" s="7" t="s">
        <v>217</v>
      </c>
      <c r="C51" s="8" t="s">
        <v>66</v>
      </c>
      <c r="D51" s="99" t="s">
        <v>210</v>
      </c>
      <c r="E51" s="9" t="s">
        <v>211</v>
      </c>
      <c r="F51" s="111">
        <v>7.4</v>
      </c>
      <c r="G51" s="111">
        <v>7.8</v>
      </c>
      <c r="H51" s="111">
        <v>7.4</v>
      </c>
      <c r="I51" s="111">
        <v>7.7</v>
      </c>
      <c r="J51" s="111">
        <v>7.7</v>
      </c>
      <c r="K51" s="111">
        <v>7.9</v>
      </c>
      <c r="L51" s="111">
        <v>7.6</v>
      </c>
      <c r="M51" s="111">
        <v>8</v>
      </c>
      <c r="N51" s="111">
        <v>8.4</v>
      </c>
      <c r="O51" s="111">
        <v>8</v>
      </c>
      <c r="P51" s="111">
        <v>8.1999999999999993</v>
      </c>
      <c r="Q51" s="111">
        <v>8.5</v>
      </c>
      <c r="R51" s="111">
        <v>8.1999999999999993</v>
      </c>
      <c r="S51" s="111">
        <v>8.8000000000000007</v>
      </c>
      <c r="T51" s="111">
        <v>9.4</v>
      </c>
      <c r="U51" s="111">
        <v>8</v>
      </c>
      <c r="V51" s="111">
        <v>8.1999999999999993</v>
      </c>
      <c r="W51" s="111">
        <v>8.6</v>
      </c>
      <c r="X51" s="111">
        <v>8</v>
      </c>
      <c r="Y51" s="111">
        <v>8.1999999999999993</v>
      </c>
      <c r="Z51" s="111">
        <v>8.6</v>
      </c>
      <c r="AA51" s="111">
        <v>8.1999999999999993</v>
      </c>
      <c r="AB51" s="111">
        <v>8.1</v>
      </c>
      <c r="AC51" s="111">
        <v>8.8000000000000007</v>
      </c>
      <c r="AD51" s="111">
        <v>7.9</v>
      </c>
      <c r="AE51" s="111">
        <v>8.3000000000000007</v>
      </c>
      <c r="AF51" s="111">
        <v>9</v>
      </c>
      <c r="AG51" s="111">
        <v>8.5</v>
      </c>
      <c r="AH51" s="111">
        <v>8.8000000000000007</v>
      </c>
      <c r="AI51" s="111">
        <v>9.3000000000000007</v>
      </c>
      <c r="AJ51" s="111">
        <v>7.8</v>
      </c>
      <c r="AK51" s="111">
        <v>8.3000000000000007</v>
      </c>
      <c r="AL51" s="111">
        <v>8.6999999999999993</v>
      </c>
      <c r="AM51" s="111">
        <v>8</v>
      </c>
      <c r="AN51" s="111">
        <v>8</v>
      </c>
      <c r="AO51" s="111">
        <v>8.4</v>
      </c>
      <c r="AP51" s="170"/>
    </row>
    <row r="52" spans="1:42" ht="15.75" customHeight="1" x14ac:dyDescent="0.25">
      <c r="A52" s="98">
        <v>2105</v>
      </c>
      <c r="B52" s="7" t="s">
        <v>217</v>
      </c>
      <c r="C52" s="8" t="s">
        <v>66</v>
      </c>
      <c r="D52" s="99" t="s">
        <v>212</v>
      </c>
      <c r="E52" s="9" t="s">
        <v>87</v>
      </c>
      <c r="F52" s="111">
        <v>8.1</v>
      </c>
      <c r="G52" s="111">
        <v>7.6</v>
      </c>
      <c r="H52" s="111">
        <v>7.2</v>
      </c>
      <c r="I52" s="111">
        <v>8.4</v>
      </c>
      <c r="J52" s="111">
        <v>8</v>
      </c>
      <c r="K52" s="111">
        <v>7.3</v>
      </c>
      <c r="L52" s="111">
        <v>8.1999999999999993</v>
      </c>
      <c r="M52" s="111">
        <v>8.3000000000000007</v>
      </c>
      <c r="N52" s="111">
        <v>7.7</v>
      </c>
      <c r="O52" s="111">
        <v>8.6999999999999993</v>
      </c>
      <c r="P52" s="111">
        <v>8.5</v>
      </c>
      <c r="Q52" s="111">
        <v>8.5</v>
      </c>
      <c r="R52" s="111">
        <v>8.5</v>
      </c>
      <c r="S52" s="111">
        <v>8.8000000000000007</v>
      </c>
      <c r="T52" s="111">
        <v>8.9</v>
      </c>
      <c r="U52" s="111">
        <v>8.5</v>
      </c>
      <c r="V52" s="111">
        <v>8.6</v>
      </c>
      <c r="W52" s="111">
        <v>8.1999999999999993</v>
      </c>
      <c r="X52" s="111">
        <v>8.3000000000000007</v>
      </c>
      <c r="Y52" s="111">
        <v>8.5</v>
      </c>
      <c r="Z52" s="111">
        <v>8.3000000000000007</v>
      </c>
      <c r="AA52" s="111">
        <v>8.6999999999999993</v>
      </c>
      <c r="AB52" s="111">
        <v>8.5</v>
      </c>
      <c r="AC52" s="111">
        <v>8.5</v>
      </c>
      <c r="AD52" s="111">
        <v>8.5</v>
      </c>
      <c r="AE52" s="111">
        <v>8.8000000000000007</v>
      </c>
      <c r="AF52" s="111">
        <v>8.6</v>
      </c>
      <c r="AG52" s="111">
        <v>8.6999999999999993</v>
      </c>
      <c r="AH52" s="111">
        <v>8.9</v>
      </c>
      <c r="AI52" s="111">
        <v>8.9</v>
      </c>
      <c r="AJ52" s="111">
        <v>8.6999999999999993</v>
      </c>
      <c r="AK52" s="111">
        <v>8.9</v>
      </c>
      <c r="AL52" s="111">
        <v>8.5</v>
      </c>
      <c r="AM52" s="111">
        <v>8.1999999999999993</v>
      </c>
      <c r="AN52" s="111">
        <v>8.4</v>
      </c>
      <c r="AO52" s="111">
        <v>8</v>
      </c>
      <c r="AP52" s="170"/>
    </row>
    <row r="53" spans="1:42" ht="15.75" customHeight="1" x14ac:dyDescent="0.25">
      <c r="A53" s="98">
        <v>2229</v>
      </c>
      <c r="B53" s="7" t="s">
        <v>217</v>
      </c>
      <c r="C53" s="8" t="s">
        <v>66</v>
      </c>
      <c r="D53" s="99" t="s">
        <v>213</v>
      </c>
      <c r="E53" s="9" t="s">
        <v>214</v>
      </c>
      <c r="F53" s="111">
        <v>8.3000000000000007</v>
      </c>
      <c r="G53" s="111">
        <v>8</v>
      </c>
      <c r="H53" s="111">
        <v>8</v>
      </c>
      <c r="I53" s="111">
        <v>8.3000000000000007</v>
      </c>
      <c r="J53" s="111">
        <v>7.9</v>
      </c>
      <c r="K53" s="111">
        <v>7.7</v>
      </c>
      <c r="L53" s="111">
        <v>8.5</v>
      </c>
      <c r="M53" s="111">
        <v>8.1999999999999993</v>
      </c>
      <c r="N53" s="111">
        <v>8.1</v>
      </c>
      <c r="O53" s="111">
        <v>8.6999999999999993</v>
      </c>
      <c r="P53" s="111">
        <v>8.3000000000000007</v>
      </c>
      <c r="Q53" s="111">
        <v>8.8000000000000007</v>
      </c>
      <c r="R53" s="111">
        <v>9</v>
      </c>
      <c r="S53" s="111">
        <v>8.8000000000000007</v>
      </c>
      <c r="T53" s="111">
        <v>9.1</v>
      </c>
      <c r="U53" s="111">
        <v>8.8000000000000007</v>
      </c>
      <c r="V53" s="111">
        <v>8.6</v>
      </c>
      <c r="W53" s="111">
        <v>8.6999999999999993</v>
      </c>
      <c r="X53" s="111">
        <v>8.6</v>
      </c>
      <c r="Y53" s="111">
        <v>8.4</v>
      </c>
      <c r="Z53" s="111">
        <v>8.8000000000000007</v>
      </c>
      <c r="AA53" s="111">
        <v>9</v>
      </c>
      <c r="AB53" s="111">
        <v>8.6999999999999993</v>
      </c>
      <c r="AC53" s="111">
        <v>8.6999999999999993</v>
      </c>
      <c r="AD53" s="111">
        <v>8.8000000000000007</v>
      </c>
      <c r="AE53" s="111">
        <v>8.6</v>
      </c>
      <c r="AF53" s="111">
        <v>8.9</v>
      </c>
      <c r="AG53" s="111">
        <v>9</v>
      </c>
      <c r="AH53" s="111">
        <v>9</v>
      </c>
      <c r="AI53" s="111">
        <v>9.1</v>
      </c>
      <c r="AJ53" s="111">
        <v>8.6999999999999993</v>
      </c>
      <c r="AK53" s="111">
        <v>8.6</v>
      </c>
      <c r="AL53" s="111">
        <v>8.8000000000000007</v>
      </c>
      <c r="AM53" s="111">
        <v>8.5</v>
      </c>
      <c r="AN53" s="111">
        <v>8.1999999999999993</v>
      </c>
      <c r="AO53" s="111">
        <v>8.3000000000000007</v>
      </c>
      <c r="AP53" s="170"/>
    </row>
    <row r="54" spans="1:42" ht="15.75" customHeight="1" x14ac:dyDescent="0.25">
      <c r="A54" s="98">
        <v>2056</v>
      </c>
      <c r="B54" s="7" t="s">
        <v>217</v>
      </c>
      <c r="C54" s="8" t="s">
        <v>66</v>
      </c>
      <c r="D54" s="99" t="s">
        <v>215</v>
      </c>
      <c r="E54" s="9" t="s">
        <v>216</v>
      </c>
      <c r="F54" s="111">
        <v>7.8</v>
      </c>
      <c r="G54" s="111">
        <v>7.5</v>
      </c>
      <c r="H54" s="111">
        <v>8.4</v>
      </c>
      <c r="I54" s="111">
        <v>8.6</v>
      </c>
      <c r="J54" s="111">
        <v>9</v>
      </c>
      <c r="K54" s="111">
        <v>8.6999999999999993</v>
      </c>
      <c r="L54" s="111">
        <v>9</v>
      </c>
      <c r="M54" s="111">
        <v>9.1</v>
      </c>
      <c r="N54" s="111">
        <v>8.9</v>
      </c>
      <c r="O54" s="111">
        <v>9.4</v>
      </c>
      <c r="P54" s="111">
        <v>9.3000000000000007</v>
      </c>
      <c r="Q54" s="111">
        <v>9.4</v>
      </c>
      <c r="R54" s="111">
        <v>9.1999999999999993</v>
      </c>
      <c r="S54" s="111">
        <v>9.4</v>
      </c>
      <c r="T54" s="111">
        <v>9.1</v>
      </c>
      <c r="U54" s="111">
        <v>9.1</v>
      </c>
      <c r="V54" s="111">
        <v>9.3000000000000007</v>
      </c>
      <c r="W54" s="111">
        <v>8.9</v>
      </c>
      <c r="X54" s="111">
        <v>9.1999999999999993</v>
      </c>
      <c r="Y54" s="111">
        <v>9.3000000000000007</v>
      </c>
      <c r="Z54" s="111">
        <v>9</v>
      </c>
      <c r="AA54" s="111">
        <v>9.1999999999999993</v>
      </c>
      <c r="AB54" s="111">
        <v>9.4</v>
      </c>
      <c r="AC54" s="111">
        <v>9.4</v>
      </c>
      <c r="AD54" s="111">
        <v>9.1999999999999993</v>
      </c>
      <c r="AE54" s="111">
        <v>9.5</v>
      </c>
      <c r="AF54" s="111">
        <v>9.4</v>
      </c>
      <c r="AG54" s="111">
        <v>9.4</v>
      </c>
      <c r="AH54" s="111">
        <v>9.5</v>
      </c>
      <c r="AI54" s="111">
        <v>9.6</v>
      </c>
      <c r="AJ54" s="111">
        <v>8.6999999999999993</v>
      </c>
      <c r="AK54" s="111">
        <v>9</v>
      </c>
      <c r="AL54" s="111">
        <v>8.6999999999999993</v>
      </c>
      <c r="AM54" s="111">
        <v>9</v>
      </c>
      <c r="AN54" s="111">
        <v>9.1999999999999993</v>
      </c>
      <c r="AO54" s="111">
        <v>9.1</v>
      </c>
      <c r="AP54" s="170"/>
    </row>
    <row r="55" spans="1:42" ht="15.75" customHeight="1" x14ac:dyDescent="0.25">
      <c r="A55" s="98">
        <v>2196</v>
      </c>
      <c r="B55" s="7" t="s">
        <v>36</v>
      </c>
      <c r="C55" s="8" t="s">
        <v>66</v>
      </c>
      <c r="D55" s="99" t="s">
        <v>223</v>
      </c>
      <c r="E55" s="9" t="s">
        <v>87</v>
      </c>
      <c r="F55" s="111">
        <v>7.9</v>
      </c>
      <c r="G55" s="111">
        <v>8</v>
      </c>
      <c r="H55" s="111">
        <v>7.8</v>
      </c>
      <c r="I55" s="111">
        <v>8.1</v>
      </c>
      <c r="J55" s="111">
        <v>7.8</v>
      </c>
      <c r="K55" s="111">
        <v>7.8</v>
      </c>
      <c r="L55" s="111">
        <v>8.1999999999999993</v>
      </c>
      <c r="M55" s="111">
        <v>7.6</v>
      </c>
      <c r="N55" s="111">
        <v>8</v>
      </c>
      <c r="O55" s="111">
        <v>8.6999999999999993</v>
      </c>
      <c r="P55" s="111">
        <v>8.1999999999999993</v>
      </c>
      <c r="Q55" s="111">
        <v>8.1999999999999993</v>
      </c>
      <c r="R55" s="111">
        <v>8.8000000000000007</v>
      </c>
      <c r="S55" s="111">
        <v>8.8000000000000007</v>
      </c>
      <c r="T55" s="111">
        <v>9</v>
      </c>
      <c r="U55" s="111">
        <v>8.4</v>
      </c>
      <c r="V55" s="111">
        <v>8</v>
      </c>
      <c r="W55" s="111">
        <v>8.3000000000000007</v>
      </c>
      <c r="X55" s="111">
        <v>8.6</v>
      </c>
      <c r="Y55" s="111">
        <v>8.3000000000000007</v>
      </c>
      <c r="Z55" s="111">
        <v>8.6</v>
      </c>
      <c r="AA55" s="111">
        <v>8.6999999999999993</v>
      </c>
      <c r="AB55" s="111">
        <v>8.6999999999999993</v>
      </c>
      <c r="AC55" s="111">
        <v>8.9</v>
      </c>
      <c r="AD55" s="111">
        <v>8.6999999999999993</v>
      </c>
      <c r="AE55" s="111">
        <v>8.6999999999999993</v>
      </c>
      <c r="AF55" s="111">
        <v>8.6</v>
      </c>
      <c r="AG55" s="111">
        <v>8.8000000000000007</v>
      </c>
      <c r="AH55" s="111">
        <v>9</v>
      </c>
      <c r="AI55" s="111">
        <v>8.9</v>
      </c>
      <c r="AJ55" s="111">
        <v>8.5</v>
      </c>
      <c r="AK55" s="111">
        <v>8.5</v>
      </c>
      <c r="AL55" s="111">
        <v>8.6</v>
      </c>
      <c r="AM55" s="111">
        <v>8.5</v>
      </c>
      <c r="AN55" s="111">
        <v>8.1</v>
      </c>
      <c r="AO55" s="111">
        <v>8.1999999999999993</v>
      </c>
      <c r="AP55" s="170"/>
    </row>
    <row r="56" spans="1:42" ht="15.75" customHeight="1" x14ac:dyDescent="0.25">
      <c r="A56" s="140">
        <v>2261</v>
      </c>
      <c r="B56" s="143" t="s">
        <v>36</v>
      </c>
      <c r="C56" s="138" t="s">
        <v>66</v>
      </c>
      <c r="D56" s="143" t="s">
        <v>387</v>
      </c>
      <c r="E56" s="117" t="s">
        <v>87</v>
      </c>
      <c r="F56" s="111">
        <v>6.6</v>
      </c>
      <c r="G56" s="111" t="s">
        <v>333</v>
      </c>
      <c r="H56" s="111" t="s">
        <v>333</v>
      </c>
      <c r="I56" s="111">
        <v>7.4</v>
      </c>
      <c r="J56" s="111" t="s">
        <v>333</v>
      </c>
      <c r="K56" s="111" t="s">
        <v>333</v>
      </c>
      <c r="L56" s="111">
        <v>7.7</v>
      </c>
      <c r="M56" s="111" t="s">
        <v>333</v>
      </c>
      <c r="N56" s="111" t="s">
        <v>333</v>
      </c>
      <c r="O56" s="111">
        <v>7.8</v>
      </c>
      <c r="P56" s="111" t="s">
        <v>333</v>
      </c>
      <c r="Q56" s="111" t="s">
        <v>333</v>
      </c>
      <c r="R56" s="111">
        <v>8</v>
      </c>
      <c r="S56" s="111" t="s">
        <v>333</v>
      </c>
      <c r="T56" s="111" t="s">
        <v>333</v>
      </c>
      <c r="U56" s="111">
        <v>7.8</v>
      </c>
      <c r="V56" s="111" t="s">
        <v>333</v>
      </c>
      <c r="W56" s="111" t="s">
        <v>333</v>
      </c>
      <c r="X56" s="111">
        <v>8.1999999999999993</v>
      </c>
      <c r="Y56" s="111" t="s">
        <v>333</v>
      </c>
      <c r="Z56" s="111" t="s">
        <v>333</v>
      </c>
      <c r="AA56" s="111">
        <v>8.3000000000000007</v>
      </c>
      <c r="AB56" s="111" t="s">
        <v>333</v>
      </c>
      <c r="AC56" s="111" t="s">
        <v>333</v>
      </c>
      <c r="AD56" s="111">
        <v>7.9</v>
      </c>
      <c r="AE56" s="111" t="s">
        <v>333</v>
      </c>
      <c r="AF56" s="111" t="s">
        <v>333</v>
      </c>
      <c r="AG56" s="111">
        <v>8.6</v>
      </c>
      <c r="AH56" s="111" t="s">
        <v>333</v>
      </c>
      <c r="AI56" s="111" t="s">
        <v>333</v>
      </c>
      <c r="AJ56" s="111">
        <v>7.6</v>
      </c>
      <c r="AK56" s="111" t="s">
        <v>333</v>
      </c>
      <c r="AL56" s="111" t="s">
        <v>333</v>
      </c>
      <c r="AM56" s="111">
        <v>7.8</v>
      </c>
      <c r="AN56" s="111" t="s">
        <v>333</v>
      </c>
      <c r="AO56" s="111" t="s">
        <v>333</v>
      </c>
      <c r="AP56" s="170" t="s">
        <v>58</v>
      </c>
    </row>
    <row r="57" spans="1:42" ht="15.75" customHeight="1" x14ac:dyDescent="0.25">
      <c r="A57" s="98">
        <v>2195</v>
      </c>
      <c r="B57" s="7" t="s">
        <v>36</v>
      </c>
      <c r="C57" s="8" t="s">
        <v>66</v>
      </c>
      <c r="D57" s="99" t="s">
        <v>224</v>
      </c>
      <c r="E57" s="9" t="s">
        <v>87</v>
      </c>
      <c r="F57" s="111">
        <v>8.1999999999999993</v>
      </c>
      <c r="G57" s="111">
        <v>8.1</v>
      </c>
      <c r="H57" s="111">
        <v>7.9</v>
      </c>
      <c r="I57" s="111">
        <v>8</v>
      </c>
      <c r="J57" s="111">
        <v>8</v>
      </c>
      <c r="K57" s="111">
        <v>7.7</v>
      </c>
      <c r="L57" s="111">
        <v>8.1999999999999993</v>
      </c>
      <c r="M57" s="111">
        <v>8.4</v>
      </c>
      <c r="N57" s="111">
        <v>8.1999999999999993</v>
      </c>
      <c r="O57" s="111">
        <v>8.8000000000000007</v>
      </c>
      <c r="P57" s="111">
        <v>8.9</v>
      </c>
      <c r="Q57" s="111">
        <v>8.8000000000000007</v>
      </c>
      <c r="R57" s="111">
        <v>9.1</v>
      </c>
      <c r="S57" s="111">
        <v>9</v>
      </c>
      <c r="T57" s="111">
        <v>8.6999999999999993</v>
      </c>
      <c r="U57" s="111">
        <v>8.3000000000000007</v>
      </c>
      <c r="V57" s="111">
        <v>8.5</v>
      </c>
      <c r="W57" s="111">
        <v>8.3000000000000007</v>
      </c>
      <c r="X57" s="111">
        <v>8.3000000000000007</v>
      </c>
      <c r="Y57" s="111">
        <v>8.6</v>
      </c>
      <c r="Z57" s="111">
        <v>8.4</v>
      </c>
      <c r="AA57" s="111">
        <v>8.8000000000000007</v>
      </c>
      <c r="AB57" s="111">
        <v>8.6</v>
      </c>
      <c r="AC57" s="111">
        <v>8.5</v>
      </c>
      <c r="AD57" s="111">
        <v>8.9</v>
      </c>
      <c r="AE57" s="111">
        <v>8.9</v>
      </c>
      <c r="AF57" s="111">
        <v>8.8000000000000007</v>
      </c>
      <c r="AG57" s="111">
        <v>9.1</v>
      </c>
      <c r="AH57" s="111">
        <v>9.1999999999999993</v>
      </c>
      <c r="AI57" s="111">
        <v>9</v>
      </c>
      <c r="AJ57" s="111">
        <v>8.6999999999999993</v>
      </c>
      <c r="AK57" s="111">
        <v>8.8000000000000007</v>
      </c>
      <c r="AL57" s="111">
        <v>8.5</v>
      </c>
      <c r="AM57" s="111">
        <v>8.3000000000000007</v>
      </c>
      <c r="AN57" s="111">
        <v>8.5</v>
      </c>
      <c r="AO57" s="111">
        <v>8.1999999999999993</v>
      </c>
      <c r="AP57" s="170"/>
    </row>
    <row r="58" spans="1:42" ht="15.75" customHeight="1" x14ac:dyDescent="0.25">
      <c r="A58" s="98">
        <v>2012</v>
      </c>
      <c r="B58" s="7" t="s">
        <v>36</v>
      </c>
      <c r="C58" s="8" t="s">
        <v>66</v>
      </c>
      <c r="D58" s="99" t="s">
        <v>315</v>
      </c>
      <c r="E58" s="9" t="s">
        <v>226</v>
      </c>
      <c r="F58" s="111">
        <v>6.9</v>
      </c>
      <c r="G58" s="111">
        <v>7.5</v>
      </c>
      <c r="H58" s="111">
        <v>8</v>
      </c>
      <c r="I58" s="111">
        <v>8</v>
      </c>
      <c r="J58" s="111">
        <v>7.8</v>
      </c>
      <c r="K58" s="111">
        <v>7.9</v>
      </c>
      <c r="L58" s="111">
        <v>7.6</v>
      </c>
      <c r="M58" s="111">
        <v>8.3000000000000007</v>
      </c>
      <c r="N58" s="111">
        <v>7.7</v>
      </c>
      <c r="O58" s="111">
        <v>8.3000000000000007</v>
      </c>
      <c r="P58" s="111">
        <v>8.6999999999999993</v>
      </c>
      <c r="Q58" s="111">
        <v>8.6999999999999993</v>
      </c>
      <c r="R58" s="111">
        <v>8.6</v>
      </c>
      <c r="S58" s="111">
        <v>9.1999999999999993</v>
      </c>
      <c r="T58" s="111">
        <v>9</v>
      </c>
      <c r="U58" s="111">
        <v>7.6</v>
      </c>
      <c r="V58" s="111">
        <v>8.6</v>
      </c>
      <c r="W58" s="111">
        <v>8.5</v>
      </c>
      <c r="X58" s="111">
        <v>7.5</v>
      </c>
      <c r="Y58" s="111">
        <v>8.6999999999999993</v>
      </c>
      <c r="Z58" s="111">
        <v>8.1</v>
      </c>
      <c r="AA58" s="111">
        <v>8</v>
      </c>
      <c r="AB58" s="111">
        <v>8.5</v>
      </c>
      <c r="AC58" s="111">
        <v>8.8000000000000007</v>
      </c>
      <c r="AD58" s="111">
        <v>8.4</v>
      </c>
      <c r="AE58" s="111">
        <v>8.9</v>
      </c>
      <c r="AF58" s="111">
        <v>8.9</v>
      </c>
      <c r="AG58" s="111">
        <v>9.1999999999999993</v>
      </c>
      <c r="AH58" s="111">
        <v>9.1</v>
      </c>
      <c r="AI58" s="111">
        <v>9.1999999999999993</v>
      </c>
      <c r="AJ58" s="111">
        <v>7.8</v>
      </c>
      <c r="AK58" s="111">
        <v>8.6</v>
      </c>
      <c r="AL58" s="111">
        <v>8.5</v>
      </c>
      <c r="AM58" s="111">
        <v>7.7</v>
      </c>
      <c r="AN58" s="111">
        <v>8.6</v>
      </c>
      <c r="AO58" s="111">
        <v>8.1999999999999993</v>
      </c>
      <c r="AP58" s="170"/>
    </row>
    <row r="59" spans="1:42" ht="15.75" customHeight="1" x14ac:dyDescent="0.25">
      <c r="A59" s="211">
        <v>2245</v>
      </c>
      <c r="B59" s="143" t="s">
        <v>36</v>
      </c>
      <c r="C59" s="138" t="s">
        <v>66</v>
      </c>
      <c r="D59" s="143" t="s">
        <v>227</v>
      </c>
      <c r="E59" s="117" t="s">
        <v>228</v>
      </c>
      <c r="F59" s="111">
        <v>8.4</v>
      </c>
      <c r="G59" s="111">
        <v>8.4</v>
      </c>
      <c r="H59" s="111" t="s">
        <v>333</v>
      </c>
      <c r="I59" s="111">
        <v>8.4</v>
      </c>
      <c r="J59" s="111">
        <v>8.5</v>
      </c>
      <c r="K59" s="111" t="s">
        <v>333</v>
      </c>
      <c r="L59" s="111">
        <v>8.5</v>
      </c>
      <c r="M59" s="111">
        <v>9</v>
      </c>
      <c r="N59" s="111" t="s">
        <v>333</v>
      </c>
      <c r="O59" s="111">
        <v>8.9</v>
      </c>
      <c r="P59" s="111">
        <v>9.1999999999999993</v>
      </c>
      <c r="Q59" s="111" t="s">
        <v>333</v>
      </c>
      <c r="R59" s="111">
        <v>8.9</v>
      </c>
      <c r="S59" s="111">
        <v>9.3000000000000007</v>
      </c>
      <c r="T59" s="111" t="s">
        <v>333</v>
      </c>
      <c r="U59" s="111">
        <v>8.6999999999999993</v>
      </c>
      <c r="V59" s="111">
        <v>8.9</v>
      </c>
      <c r="W59" s="111" t="s">
        <v>333</v>
      </c>
      <c r="X59" s="111">
        <v>8.8000000000000007</v>
      </c>
      <c r="Y59" s="111">
        <v>9</v>
      </c>
      <c r="Z59" s="111" t="s">
        <v>333</v>
      </c>
      <c r="AA59" s="111">
        <v>9.1</v>
      </c>
      <c r="AB59" s="111">
        <v>9.6</v>
      </c>
      <c r="AC59" s="111" t="s">
        <v>333</v>
      </c>
      <c r="AD59" s="111">
        <v>9</v>
      </c>
      <c r="AE59" s="111">
        <v>9.1999999999999993</v>
      </c>
      <c r="AF59" s="111" t="s">
        <v>333</v>
      </c>
      <c r="AG59" s="111">
        <v>9.1</v>
      </c>
      <c r="AH59" s="111">
        <v>9.4</v>
      </c>
      <c r="AI59" s="111" t="s">
        <v>333</v>
      </c>
      <c r="AJ59" s="111">
        <v>8.9</v>
      </c>
      <c r="AK59" s="111">
        <v>8.9</v>
      </c>
      <c r="AL59" s="111" t="s">
        <v>333</v>
      </c>
      <c r="AM59" s="111">
        <v>8.6999999999999993</v>
      </c>
      <c r="AN59" s="111">
        <v>8.9</v>
      </c>
      <c r="AO59" s="111" t="s">
        <v>333</v>
      </c>
      <c r="AP59" s="170"/>
    </row>
    <row r="60" spans="1:42" ht="15.75" customHeight="1" x14ac:dyDescent="0.25">
      <c r="A60" s="98">
        <v>2063</v>
      </c>
      <c r="B60" s="7" t="s">
        <v>46</v>
      </c>
      <c r="C60" s="8" t="s">
        <v>66</v>
      </c>
      <c r="D60" s="99" t="s">
        <v>244</v>
      </c>
      <c r="E60" s="9" t="s">
        <v>245</v>
      </c>
      <c r="F60" s="111">
        <v>7.9</v>
      </c>
      <c r="G60" s="111">
        <v>7.5</v>
      </c>
      <c r="H60" s="111">
        <v>7.5</v>
      </c>
      <c r="I60" s="111">
        <v>8.1999999999999993</v>
      </c>
      <c r="J60" s="111">
        <v>7.7</v>
      </c>
      <c r="K60" s="111">
        <v>7.7</v>
      </c>
      <c r="L60" s="111">
        <v>8.3000000000000007</v>
      </c>
      <c r="M60" s="111">
        <v>7.8</v>
      </c>
      <c r="N60" s="111">
        <v>7.6</v>
      </c>
      <c r="O60" s="111">
        <v>8.6999999999999993</v>
      </c>
      <c r="P60" s="111">
        <v>8.1999999999999993</v>
      </c>
      <c r="Q60" s="111">
        <v>7.9</v>
      </c>
      <c r="R60" s="111">
        <v>8.8000000000000007</v>
      </c>
      <c r="S60" s="111">
        <v>8.6999999999999993</v>
      </c>
      <c r="T60" s="111">
        <v>8.6</v>
      </c>
      <c r="U60" s="111">
        <v>8.6</v>
      </c>
      <c r="V60" s="111">
        <v>8</v>
      </c>
      <c r="W60" s="111">
        <v>8</v>
      </c>
      <c r="X60" s="111">
        <v>8.5</v>
      </c>
      <c r="Y60" s="111">
        <v>8</v>
      </c>
      <c r="Z60" s="111">
        <v>7.9</v>
      </c>
      <c r="AA60" s="111">
        <v>8.6</v>
      </c>
      <c r="AB60" s="111">
        <v>8.1999999999999993</v>
      </c>
      <c r="AC60" s="111">
        <v>8</v>
      </c>
      <c r="AD60" s="111">
        <v>8.8000000000000007</v>
      </c>
      <c r="AE60" s="111">
        <v>8.4</v>
      </c>
      <c r="AF60" s="111">
        <v>8.4</v>
      </c>
      <c r="AG60" s="111">
        <v>9</v>
      </c>
      <c r="AH60" s="111">
        <v>8.5</v>
      </c>
      <c r="AI60" s="111">
        <v>8.6</v>
      </c>
      <c r="AJ60" s="111">
        <v>8.6</v>
      </c>
      <c r="AK60" s="111">
        <v>8.1999999999999993</v>
      </c>
      <c r="AL60" s="111">
        <v>8.3000000000000007</v>
      </c>
      <c r="AM60" s="111">
        <v>8.6</v>
      </c>
      <c r="AN60" s="111">
        <v>8</v>
      </c>
      <c r="AO60" s="111">
        <v>7.9</v>
      </c>
      <c r="AP60" s="170"/>
    </row>
    <row r="61" spans="1:42" ht="15.75" customHeight="1" x14ac:dyDescent="0.25">
      <c r="A61" s="98">
        <v>2064</v>
      </c>
      <c r="B61" s="7" t="s">
        <v>46</v>
      </c>
      <c r="C61" s="8" t="s">
        <v>66</v>
      </c>
      <c r="D61" s="99" t="s">
        <v>246</v>
      </c>
      <c r="E61" s="9" t="s">
        <v>247</v>
      </c>
      <c r="F61" s="111">
        <v>7.5</v>
      </c>
      <c r="G61" s="111">
        <v>7.5</v>
      </c>
      <c r="H61" s="111">
        <v>7.5</v>
      </c>
      <c r="I61" s="111">
        <v>7.5</v>
      </c>
      <c r="J61" s="111">
        <v>7.3</v>
      </c>
      <c r="K61" s="111">
        <v>7.4</v>
      </c>
      <c r="L61" s="111">
        <v>7.6</v>
      </c>
      <c r="M61" s="111">
        <v>7.5</v>
      </c>
      <c r="N61" s="111">
        <v>7.3</v>
      </c>
      <c r="O61" s="111">
        <v>8.1</v>
      </c>
      <c r="P61" s="111">
        <v>8</v>
      </c>
      <c r="Q61" s="111">
        <v>7.7</v>
      </c>
      <c r="R61" s="111">
        <v>8.4</v>
      </c>
      <c r="S61" s="111">
        <v>8.4</v>
      </c>
      <c r="T61" s="111">
        <v>8.4</v>
      </c>
      <c r="U61" s="111">
        <v>8</v>
      </c>
      <c r="V61" s="111">
        <v>7.7</v>
      </c>
      <c r="W61" s="111">
        <v>7.8</v>
      </c>
      <c r="X61" s="111">
        <v>8</v>
      </c>
      <c r="Y61" s="111">
        <v>7.8</v>
      </c>
      <c r="Z61" s="111">
        <v>7.8</v>
      </c>
      <c r="AA61" s="111">
        <v>8.1999999999999993</v>
      </c>
      <c r="AB61" s="111">
        <v>8</v>
      </c>
      <c r="AC61" s="111">
        <v>7.8</v>
      </c>
      <c r="AD61" s="111">
        <v>8.3000000000000007</v>
      </c>
      <c r="AE61" s="111">
        <v>8.1</v>
      </c>
      <c r="AF61" s="111">
        <v>8.1</v>
      </c>
      <c r="AG61" s="111">
        <v>8.4</v>
      </c>
      <c r="AH61" s="111">
        <v>8.3000000000000007</v>
      </c>
      <c r="AI61" s="111">
        <v>8.1</v>
      </c>
      <c r="AJ61" s="111">
        <v>7.9</v>
      </c>
      <c r="AK61" s="111">
        <v>7.9</v>
      </c>
      <c r="AL61" s="111">
        <v>8</v>
      </c>
      <c r="AM61" s="111">
        <v>8</v>
      </c>
      <c r="AN61" s="111">
        <v>7.7</v>
      </c>
      <c r="AO61" s="111">
        <v>7.6</v>
      </c>
      <c r="AP61" s="170"/>
    </row>
    <row r="62" spans="1:42" ht="15.75" customHeight="1" x14ac:dyDescent="0.25">
      <c r="A62" s="98">
        <v>2235</v>
      </c>
      <c r="B62" s="7" t="s">
        <v>46</v>
      </c>
      <c r="C62" s="8" t="s">
        <v>66</v>
      </c>
      <c r="D62" s="99" t="s">
        <v>249</v>
      </c>
      <c r="E62" s="9" t="s">
        <v>248</v>
      </c>
      <c r="F62" s="111">
        <v>7.9</v>
      </c>
      <c r="G62" s="111">
        <v>7.4</v>
      </c>
      <c r="H62" s="111">
        <v>6.9</v>
      </c>
      <c r="I62" s="111">
        <v>7.9</v>
      </c>
      <c r="J62" s="111">
        <v>7.3</v>
      </c>
      <c r="K62" s="111">
        <v>6.9</v>
      </c>
      <c r="L62" s="111">
        <v>7.8</v>
      </c>
      <c r="M62" s="111">
        <v>7.5</v>
      </c>
      <c r="N62" s="111">
        <v>7</v>
      </c>
      <c r="O62" s="111">
        <v>8.3000000000000007</v>
      </c>
      <c r="P62" s="111">
        <v>7.7</v>
      </c>
      <c r="Q62" s="111">
        <v>7.5</v>
      </c>
      <c r="R62" s="111">
        <v>9.1</v>
      </c>
      <c r="S62" s="111">
        <v>8.6999999999999993</v>
      </c>
      <c r="T62" s="111">
        <v>8.4</v>
      </c>
      <c r="U62" s="111">
        <v>8.1999999999999993</v>
      </c>
      <c r="V62" s="111">
        <v>7.7</v>
      </c>
      <c r="W62" s="111">
        <v>7.1</v>
      </c>
      <c r="X62" s="111">
        <v>8.1</v>
      </c>
      <c r="Y62" s="111">
        <v>7.7</v>
      </c>
      <c r="Z62" s="111">
        <v>7.3</v>
      </c>
      <c r="AA62" s="111">
        <v>8.3000000000000007</v>
      </c>
      <c r="AB62" s="111">
        <v>8.1</v>
      </c>
      <c r="AC62" s="111">
        <v>7.5</v>
      </c>
      <c r="AD62" s="111">
        <v>8.8000000000000007</v>
      </c>
      <c r="AE62" s="111">
        <v>8.4</v>
      </c>
      <c r="AF62" s="111">
        <v>7.9</v>
      </c>
      <c r="AG62" s="111">
        <v>8.9</v>
      </c>
      <c r="AH62" s="111">
        <v>8.5</v>
      </c>
      <c r="AI62" s="111">
        <v>7.9</v>
      </c>
      <c r="AJ62" s="111">
        <v>8.1999999999999993</v>
      </c>
      <c r="AK62" s="111">
        <v>7.9</v>
      </c>
      <c r="AL62" s="111">
        <v>7.5</v>
      </c>
      <c r="AM62" s="111">
        <v>8.1</v>
      </c>
      <c r="AN62" s="111">
        <v>7.4</v>
      </c>
      <c r="AO62" s="111">
        <v>7</v>
      </c>
      <c r="AP62" s="170"/>
    </row>
    <row r="63" spans="1:42" ht="15.75" customHeight="1" x14ac:dyDescent="0.25">
      <c r="A63" s="98">
        <v>2205</v>
      </c>
      <c r="B63" s="7" t="s">
        <v>46</v>
      </c>
      <c r="C63" s="8" t="s">
        <v>66</v>
      </c>
      <c r="D63" s="99" t="s">
        <v>250</v>
      </c>
      <c r="E63" s="9" t="s">
        <v>251</v>
      </c>
      <c r="F63" s="111">
        <v>7.9</v>
      </c>
      <c r="G63" s="111">
        <v>7.8</v>
      </c>
      <c r="H63" s="111">
        <v>7.3</v>
      </c>
      <c r="I63" s="111">
        <v>8.1999999999999993</v>
      </c>
      <c r="J63" s="111">
        <v>8.1999999999999993</v>
      </c>
      <c r="K63" s="111">
        <v>7.8</v>
      </c>
      <c r="L63" s="111">
        <v>8.3000000000000007</v>
      </c>
      <c r="M63" s="111">
        <v>8.1999999999999993</v>
      </c>
      <c r="N63" s="111">
        <v>7.8</v>
      </c>
      <c r="O63" s="111">
        <v>8.6</v>
      </c>
      <c r="P63" s="111">
        <v>8</v>
      </c>
      <c r="Q63" s="111">
        <v>7.6</v>
      </c>
      <c r="R63" s="111">
        <v>8.8000000000000007</v>
      </c>
      <c r="S63" s="111">
        <v>8.5</v>
      </c>
      <c r="T63" s="111">
        <v>8.4</v>
      </c>
      <c r="U63" s="111">
        <v>8.4</v>
      </c>
      <c r="V63" s="111">
        <v>8.1</v>
      </c>
      <c r="W63" s="111">
        <v>7.9</v>
      </c>
      <c r="X63" s="111">
        <v>8.4</v>
      </c>
      <c r="Y63" s="111">
        <v>8.1</v>
      </c>
      <c r="Z63" s="111">
        <v>7.8</v>
      </c>
      <c r="AA63" s="111">
        <v>8.4</v>
      </c>
      <c r="AB63" s="111">
        <v>8.3000000000000007</v>
      </c>
      <c r="AC63" s="111">
        <v>8.1</v>
      </c>
      <c r="AD63" s="111">
        <v>8.6</v>
      </c>
      <c r="AE63" s="111">
        <v>8.3000000000000007</v>
      </c>
      <c r="AF63" s="111">
        <v>8.1</v>
      </c>
      <c r="AG63" s="111">
        <v>8.9</v>
      </c>
      <c r="AH63" s="111">
        <v>8.5</v>
      </c>
      <c r="AI63" s="111">
        <v>8.3000000000000007</v>
      </c>
      <c r="AJ63" s="111">
        <v>8.5</v>
      </c>
      <c r="AK63" s="111">
        <v>8.4</v>
      </c>
      <c r="AL63" s="111">
        <v>8.1</v>
      </c>
      <c r="AM63" s="111">
        <v>8.4</v>
      </c>
      <c r="AN63" s="111">
        <v>8.1</v>
      </c>
      <c r="AO63" s="111">
        <v>7.8</v>
      </c>
      <c r="AP63" s="170"/>
    </row>
    <row r="64" spans="1:42" ht="15.75" customHeight="1" x14ac:dyDescent="0.25">
      <c r="A64" s="140">
        <v>2262</v>
      </c>
      <c r="B64" s="201" t="s">
        <v>40</v>
      </c>
      <c r="C64" s="202" t="s">
        <v>66</v>
      </c>
      <c r="D64" s="201" t="s">
        <v>389</v>
      </c>
      <c r="E64" s="9" t="s">
        <v>256</v>
      </c>
      <c r="F64" s="111">
        <v>5</v>
      </c>
      <c r="G64" s="111" t="s">
        <v>333</v>
      </c>
      <c r="H64" s="111" t="s">
        <v>333</v>
      </c>
      <c r="I64" s="111">
        <v>10</v>
      </c>
      <c r="J64" s="111" t="s">
        <v>333</v>
      </c>
      <c r="K64" s="111" t="s">
        <v>333</v>
      </c>
      <c r="L64" s="111">
        <v>9.4</v>
      </c>
      <c r="M64" s="111" t="s">
        <v>333</v>
      </c>
      <c r="N64" s="111" t="s">
        <v>333</v>
      </c>
      <c r="O64" s="111">
        <v>10</v>
      </c>
      <c r="P64" s="111" t="s">
        <v>333</v>
      </c>
      <c r="Q64" s="111" t="s">
        <v>333</v>
      </c>
      <c r="R64" s="111">
        <v>10</v>
      </c>
      <c r="S64" s="111" t="s">
        <v>333</v>
      </c>
      <c r="T64" s="111" t="s">
        <v>333</v>
      </c>
      <c r="U64" s="111">
        <v>9.6</v>
      </c>
      <c r="V64" s="111" t="s">
        <v>333</v>
      </c>
      <c r="W64" s="111" t="s">
        <v>333</v>
      </c>
      <c r="X64" s="111">
        <v>10</v>
      </c>
      <c r="Y64" s="111" t="s">
        <v>333</v>
      </c>
      <c r="Z64" s="111" t="s">
        <v>333</v>
      </c>
      <c r="AA64" s="111">
        <v>10</v>
      </c>
      <c r="AB64" s="111" t="s">
        <v>333</v>
      </c>
      <c r="AC64" s="111" t="s">
        <v>333</v>
      </c>
      <c r="AD64" s="111">
        <v>10</v>
      </c>
      <c r="AE64" s="111" t="s">
        <v>333</v>
      </c>
      <c r="AF64" s="111" t="s">
        <v>333</v>
      </c>
      <c r="AG64" s="111">
        <v>10</v>
      </c>
      <c r="AH64" s="111" t="s">
        <v>333</v>
      </c>
      <c r="AI64" s="111" t="s">
        <v>333</v>
      </c>
      <c r="AJ64" s="111">
        <v>10</v>
      </c>
      <c r="AK64" s="111" t="s">
        <v>333</v>
      </c>
      <c r="AL64" s="111" t="s">
        <v>333</v>
      </c>
      <c r="AM64" s="111">
        <v>9.9</v>
      </c>
      <c r="AN64" s="111" t="s">
        <v>333</v>
      </c>
      <c r="AO64" s="111" t="s">
        <v>333</v>
      </c>
      <c r="AP64" s="170" t="s">
        <v>58</v>
      </c>
    </row>
    <row r="65" spans="1:42" ht="15.75" customHeight="1" x14ac:dyDescent="0.25">
      <c r="A65" s="98">
        <v>2139</v>
      </c>
      <c r="B65" s="192" t="s">
        <v>40</v>
      </c>
      <c r="C65" s="95" t="s">
        <v>66</v>
      </c>
      <c r="D65" s="104" t="s">
        <v>255</v>
      </c>
      <c r="E65" s="117" t="s">
        <v>256</v>
      </c>
      <c r="F65" s="111">
        <v>7.6</v>
      </c>
      <c r="G65" s="111">
        <v>7.4</v>
      </c>
      <c r="H65" s="111">
        <v>7.5</v>
      </c>
      <c r="I65" s="111">
        <v>8.3000000000000007</v>
      </c>
      <c r="J65" s="111">
        <v>8.1999999999999993</v>
      </c>
      <c r="K65" s="111">
        <v>7.7</v>
      </c>
      <c r="L65" s="111">
        <v>8.5</v>
      </c>
      <c r="M65" s="111">
        <v>8.3000000000000007</v>
      </c>
      <c r="N65" s="111">
        <v>8.1999999999999993</v>
      </c>
      <c r="O65" s="111">
        <v>8.8000000000000007</v>
      </c>
      <c r="P65" s="111">
        <v>8.5</v>
      </c>
      <c r="Q65" s="111">
        <v>8.1999999999999993</v>
      </c>
      <c r="R65" s="111">
        <v>9</v>
      </c>
      <c r="S65" s="111">
        <v>9.1999999999999993</v>
      </c>
      <c r="T65" s="111">
        <v>8.6</v>
      </c>
      <c r="U65" s="111">
        <v>8.5</v>
      </c>
      <c r="V65" s="111">
        <v>8.4</v>
      </c>
      <c r="W65" s="111">
        <v>8.1999999999999993</v>
      </c>
      <c r="X65" s="111">
        <v>8.6</v>
      </c>
      <c r="Y65" s="111">
        <v>8.4</v>
      </c>
      <c r="Z65" s="111">
        <v>8.1</v>
      </c>
      <c r="AA65" s="111">
        <v>8.6</v>
      </c>
      <c r="AB65" s="111">
        <v>8.6</v>
      </c>
      <c r="AC65" s="111">
        <v>8.3000000000000007</v>
      </c>
      <c r="AD65" s="111">
        <v>8.9</v>
      </c>
      <c r="AE65" s="111">
        <v>8.9</v>
      </c>
      <c r="AF65" s="111">
        <v>8.3000000000000007</v>
      </c>
      <c r="AG65" s="111">
        <v>9</v>
      </c>
      <c r="AH65" s="111">
        <v>9.1999999999999993</v>
      </c>
      <c r="AI65" s="111">
        <v>9</v>
      </c>
      <c r="AJ65" s="111">
        <v>8.6999999999999993</v>
      </c>
      <c r="AK65" s="111">
        <v>8.6</v>
      </c>
      <c r="AL65" s="111">
        <v>8.3000000000000007</v>
      </c>
      <c r="AM65" s="111">
        <v>8.6</v>
      </c>
      <c r="AN65" s="111">
        <v>8.4</v>
      </c>
      <c r="AO65" s="111">
        <v>8</v>
      </c>
      <c r="AP65" s="170"/>
    </row>
    <row r="66" spans="1:42" ht="15.75" customHeight="1" x14ac:dyDescent="0.25">
      <c r="A66" s="98">
        <v>2040</v>
      </c>
      <c r="B66" s="7" t="s">
        <v>40</v>
      </c>
      <c r="C66" s="8" t="s">
        <v>66</v>
      </c>
      <c r="D66" s="99" t="s">
        <v>320</v>
      </c>
      <c r="E66" s="9" t="s">
        <v>258</v>
      </c>
      <c r="F66" s="111">
        <v>7.4</v>
      </c>
      <c r="G66" s="111">
        <v>7.5</v>
      </c>
      <c r="H66" s="111">
        <v>8</v>
      </c>
      <c r="I66" s="111">
        <v>7.3</v>
      </c>
      <c r="J66" s="111">
        <v>7.8</v>
      </c>
      <c r="K66" s="111">
        <v>8.1999999999999993</v>
      </c>
      <c r="L66" s="111">
        <v>7.4</v>
      </c>
      <c r="M66" s="111">
        <v>8.1</v>
      </c>
      <c r="N66" s="111">
        <v>8.4</v>
      </c>
      <c r="O66" s="111">
        <v>7.8</v>
      </c>
      <c r="P66" s="111">
        <v>8.3000000000000007</v>
      </c>
      <c r="Q66" s="111">
        <v>8.6</v>
      </c>
      <c r="R66" s="111">
        <v>7.8</v>
      </c>
      <c r="S66" s="111">
        <v>8.4</v>
      </c>
      <c r="T66" s="111">
        <v>8.9</v>
      </c>
      <c r="U66" s="111">
        <v>7.9</v>
      </c>
      <c r="V66" s="111">
        <v>8</v>
      </c>
      <c r="W66" s="111">
        <v>8.6</v>
      </c>
      <c r="X66" s="111">
        <v>7.7</v>
      </c>
      <c r="Y66" s="111">
        <v>8.1999999999999993</v>
      </c>
      <c r="Z66" s="111">
        <v>8.6999999999999993</v>
      </c>
      <c r="AA66" s="111">
        <v>7.6</v>
      </c>
      <c r="AB66" s="111">
        <v>8.1999999999999993</v>
      </c>
      <c r="AC66" s="111">
        <v>8.5</v>
      </c>
      <c r="AD66" s="111">
        <v>7.7</v>
      </c>
      <c r="AE66" s="111">
        <v>8.1</v>
      </c>
      <c r="AF66" s="111">
        <v>8.6</v>
      </c>
      <c r="AG66" s="111">
        <v>8.3000000000000007</v>
      </c>
      <c r="AH66" s="111">
        <v>8.5</v>
      </c>
      <c r="AI66" s="111">
        <v>9</v>
      </c>
      <c r="AJ66" s="111">
        <v>7.9</v>
      </c>
      <c r="AK66" s="111">
        <v>8.4</v>
      </c>
      <c r="AL66" s="111">
        <v>8.6</v>
      </c>
      <c r="AM66" s="111">
        <v>7.5</v>
      </c>
      <c r="AN66" s="111">
        <v>8.1</v>
      </c>
      <c r="AO66" s="111">
        <v>8.5</v>
      </c>
      <c r="AP66" s="170"/>
    </row>
    <row r="67" spans="1:42" ht="15.75" customHeight="1" x14ac:dyDescent="0.25">
      <c r="A67" s="98">
        <v>2163</v>
      </c>
      <c r="B67" s="7" t="s">
        <v>40</v>
      </c>
      <c r="C67" s="8" t="s">
        <v>66</v>
      </c>
      <c r="D67" s="99" t="s">
        <v>321</v>
      </c>
      <c r="E67" s="9" t="s">
        <v>260</v>
      </c>
      <c r="F67" s="111">
        <v>7.5</v>
      </c>
      <c r="G67" s="111">
        <v>7.3</v>
      </c>
      <c r="H67" s="111">
        <v>7.1</v>
      </c>
      <c r="I67" s="111">
        <v>7.7</v>
      </c>
      <c r="J67" s="111">
        <v>7.8</v>
      </c>
      <c r="K67" s="111">
        <v>7.7</v>
      </c>
      <c r="L67" s="111">
        <v>7.8</v>
      </c>
      <c r="M67" s="111">
        <v>7.8</v>
      </c>
      <c r="N67" s="111">
        <v>7.8</v>
      </c>
      <c r="O67" s="111">
        <v>8</v>
      </c>
      <c r="P67" s="111">
        <v>8.1</v>
      </c>
      <c r="Q67" s="111">
        <v>8</v>
      </c>
      <c r="R67" s="111">
        <v>8.3000000000000007</v>
      </c>
      <c r="S67" s="111">
        <v>8.4</v>
      </c>
      <c r="T67" s="111">
        <v>8.4</v>
      </c>
      <c r="U67" s="111">
        <v>8</v>
      </c>
      <c r="V67" s="111">
        <v>8.1</v>
      </c>
      <c r="W67" s="111">
        <v>8</v>
      </c>
      <c r="X67" s="111">
        <v>8</v>
      </c>
      <c r="Y67" s="111">
        <v>8.1</v>
      </c>
      <c r="Z67" s="111">
        <v>8</v>
      </c>
      <c r="AA67" s="111">
        <v>7.9</v>
      </c>
      <c r="AB67" s="111">
        <v>7.9</v>
      </c>
      <c r="AC67" s="111">
        <v>8.1</v>
      </c>
      <c r="AD67" s="111">
        <v>8.1</v>
      </c>
      <c r="AE67" s="111">
        <v>8.3000000000000007</v>
      </c>
      <c r="AF67" s="111">
        <v>8.1999999999999993</v>
      </c>
      <c r="AG67" s="111">
        <v>8.3000000000000007</v>
      </c>
      <c r="AH67" s="111">
        <v>8.4</v>
      </c>
      <c r="AI67" s="111">
        <v>8.4</v>
      </c>
      <c r="AJ67" s="111">
        <v>8.4</v>
      </c>
      <c r="AK67" s="111">
        <v>8.4</v>
      </c>
      <c r="AL67" s="111">
        <v>8.3000000000000007</v>
      </c>
      <c r="AM67" s="111">
        <v>7.9</v>
      </c>
      <c r="AN67" s="111">
        <v>8.1</v>
      </c>
      <c r="AO67" s="111">
        <v>7.8</v>
      </c>
      <c r="AP67" s="170"/>
    </row>
    <row r="68" spans="1:42" ht="15.75" customHeight="1" x14ac:dyDescent="0.25">
      <c r="A68" s="98">
        <v>2050</v>
      </c>
      <c r="B68" s="7" t="s">
        <v>43</v>
      </c>
      <c r="C68" s="8" t="s">
        <v>66</v>
      </c>
      <c r="D68" s="99" t="s">
        <v>322</v>
      </c>
      <c r="E68" s="9" t="s">
        <v>269</v>
      </c>
      <c r="F68" s="111">
        <v>7.6</v>
      </c>
      <c r="G68" s="111">
        <v>7.5</v>
      </c>
      <c r="H68" s="111">
        <v>7.5</v>
      </c>
      <c r="I68" s="111">
        <v>8</v>
      </c>
      <c r="J68" s="111">
        <v>7.7</v>
      </c>
      <c r="K68" s="111">
        <v>7.7</v>
      </c>
      <c r="L68" s="111">
        <v>7.9</v>
      </c>
      <c r="M68" s="111">
        <v>7.9</v>
      </c>
      <c r="N68" s="111">
        <v>8</v>
      </c>
      <c r="O68" s="111">
        <v>8.1999999999999993</v>
      </c>
      <c r="P68" s="111">
        <v>8.1</v>
      </c>
      <c r="Q68" s="111">
        <v>8.1999999999999993</v>
      </c>
      <c r="R68" s="111">
        <v>8.8000000000000007</v>
      </c>
      <c r="S68" s="111">
        <v>8.6</v>
      </c>
      <c r="T68" s="111">
        <v>8.8000000000000007</v>
      </c>
      <c r="U68" s="111">
        <v>8.3000000000000007</v>
      </c>
      <c r="V68" s="111">
        <v>7.9</v>
      </c>
      <c r="W68" s="111">
        <v>8.3000000000000007</v>
      </c>
      <c r="X68" s="111">
        <v>8.1999999999999993</v>
      </c>
      <c r="Y68" s="111">
        <v>7.9</v>
      </c>
      <c r="Z68" s="111">
        <v>8.1999999999999993</v>
      </c>
      <c r="AA68" s="111">
        <v>8.4</v>
      </c>
      <c r="AB68" s="111">
        <v>8.1</v>
      </c>
      <c r="AC68" s="111">
        <v>8.5</v>
      </c>
      <c r="AD68" s="111">
        <v>8.4</v>
      </c>
      <c r="AE68" s="111">
        <v>8.1</v>
      </c>
      <c r="AF68" s="111">
        <v>8.5</v>
      </c>
      <c r="AG68" s="111">
        <v>8.6999999999999993</v>
      </c>
      <c r="AH68" s="111">
        <v>8.5</v>
      </c>
      <c r="AI68" s="111">
        <v>8.9</v>
      </c>
      <c r="AJ68" s="111">
        <v>8.1999999999999993</v>
      </c>
      <c r="AK68" s="111">
        <v>8</v>
      </c>
      <c r="AL68" s="111">
        <v>8.3000000000000007</v>
      </c>
      <c r="AM68" s="111">
        <v>8.1</v>
      </c>
      <c r="AN68" s="111">
        <v>7.7</v>
      </c>
      <c r="AO68" s="111">
        <v>8.1</v>
      </c>
      <c r="AP68" s="170"/>
    </row>
    <row r="69" spans="1:42" ht="15.75" customHeight="1" x14ac:dyDescent="0.25">
      <c r="A69" s="98">
        <v>2048</v>
      </c>
      <c r="B69" s="7" t="s">
        <v>43</v>
      </c>
      <c r="C69" s="8" t="s">
        <v>66</v>
      </c>
      <c r="D69" s="99" t="s">
        <v>270</v>
      </c>
      <c r="E69" s="9" t="s">
        <v>269</v>
      </c>
      <c r="F69" s="111">
        <v>8</v>
      </c>
      <c r="G69" s="111">
        <v>7.9</v>
      </c>
      <c r="H69" s="111">
        <v>7.7</v>
      </c>
      <c r="I69" s="111">
        <v>8.3000000000000007</v>
      </c>
      <c r="J69" s="111">
        <v>7.9</v>
      </c>
      <c r="K69" s="111">
        <v>7.7</v>
      </c>
      <c r="L69" s="111">
        <v>8.4</v>
      </c>
      <c r="M69" s="111">
        <v>8.3000000000000007</v>
      </c>
      <c r="N69" s="111">
        <v>8.1</v>
      </c>
      <c r="O69" s="111">
        <v>8.8000000000000007</v>
      </c>
      <c r="P69" s="111">
        <v>8.5</v>
      </c>
      <c r="Q69" s="111">
        <v>8.4</v>
      </c>
      <c r="R69" s="111">
        <v>8.6999999999999993</v>
      </c>
      <c r="S69" s="111">
        <v>8.8000000000000007</v>
      </c>
      <c r="T69" s="111">
        <v>8.6999999999999993</v>
      </c>
      <c r="U69" s="111">
        <v>8.6999999999999993</v>
      </c>
      <c r="V69" s="111">
        <v>8.6</v>
      </c>
      <c r="W69" s="111">
        <v>8.4</v>
      </c>
      <c r="X69" s="111">
        <v>8.6999999999999993</v>
      </c>
      <c r="Y69" s="111">
        <v>8.6</v>
      </c>
      <c r="Z69" s="111">
        <v>8.4</v>
      </c>
      <c r="AA69" s="111">
        <v>8.8000000000000007</v>
      </c>
      <c r="AB69" s="111">
        <v>8.5</v>
      </c>
      <c r="AC69" s="111">
        <v>8.4</v>
      </c>
      <c r="AD69" s="111">
        <v>8.8000000000000007</v>
      </c>
      <c r="AE69" s="111">
        <v>8.6999999999999993</v>
      </c>
      <c r="AF69" s="111">
        <v>8.5</v>
      </c>
      <c r="AG69" s="111">
        <v>8.9</v>
      </c>
      <c r="AH69" s="111">
        <v>8.6999999999999993</v>
      </c>
      <c r="AI69" s="111">
        <v>8.6999999999999993</v>
      </c>
      <c r="AJ69" s="111">
        <v>8.6999999999999993</v>
      </c>
      <c r="AK69" s="111">
        <v>8.5</v>
      </c>
      <c r="AL69" s="111">
        <v>8.5</v>
      </c>
      <c r="AM69" s="111">
        <v>8.6</v>
      </c>
      <c r="AN69" s="111">
        <v>8.4</v>
      </c>
      <c r="AO69" s="111">
        <v>8.1999999999999993</v>
      </c>
      <c r="AP69" s="170"/>
    </row>
    <row r="70" spans="1:42" ht="15.75" customHeight="1" x14ac:dyDescent="0.25">
      <c r="A70" s="98">
        <v>2149</v>
      </c>
      <c r="B70" s="7" t="s">
        <v>43</v>
      </c>
      <c r="C70" s="8" t="s">
        <v>66</v>
      </c>
      <c r="D70" s="99" t="s">
        <v>271</v>
      </c>
      <c r="E70" s="9" t="s">
        <v>269</v>
      </c>
      <c r="F70" s="111">
        <v>7.8</v>
      </c>
      <c r="G70" s="111">
        <v>7.5</v>
      </c>
      <c r="H70" s="111">
        <v>7.9</v>
      </c>
      <c r="I70" s="111">
        <v>7.8</v>
      </c>
      <c r="J70" s="111">
        <v>7.9</v>
      </c>
      <c r="K70" s="111">
        <v>8.1999999999999993</v>
      </c>
      <c r="L70" s="111">
        <v>8.4</v>
      </c>
      <c r="M70" s="111">
        <v>8.4</v>
      </c>
      <c r="N70" s="111">
        <v>8.5</v>
      </c>
      <c r="O70" s="111">
        <v>8.6999999999999993</v>
      </c>
      <c r="P70" s="111">
        <v>8.4</v>
      </c>
      <c r="Q70" s="111">
        <v>9</v>
      </c>
      <c r="R70" s="111">
        <v>9</v>
      </c>
      <c r="S70" s="111">
        <v>9</v>
      </c>
      <c r="T70" s="111">
        <v>9</v>
      </c>
      <c r="U70" s="111">
        <v>8.6</v>
      </c>
      <c r="V70" s="111">
        <v>8.6</v>
      </c>
      <c r="W70" s="111">
        <v>8.8000000000000007</v>
      </c>
      <c r="X70" s="111">
        <v>8.6999999999999993</v>
      </c>
      <c r="Y70" s="111">
        <v>8.8000000000000007</v>
      </c>
      <c r="Z70" s="111">
        <v>8.9</v>
      </c>
      <c r="AA70" s="111">
        <v>8.6999999999999993</v>
      </c>
      <c r="AB70" s="111">
        <v>8.6</v>
      </c>
      <c r="AC70" s="111">
        <v>8.8000000000000007</v>
      </c>
      <c r="AD70" s="111">
        <v>8.9</v>
      </c>
      <c r="AE70" s="111">
        <v>8.6999999999999993</v>
      </c>
      <c r="AF70" s="111">
        <v>8.9</v>
      </c>
      <c r="AG70" s="111">
        <v>9</v>
      </c>
      <c r="AH70" s="111">
        <v>8.6999999999999993</v>
      </c>
      <c r="AI70" s="111">
        <v>9.1</v>
      </c>
      <c r="AJ70" s="111">
        <v>8.4</v>
      </c>
      <c r="AK70" s="111">
        <v>8.4</v>
      </c>
      <c r="AL70" s="111">
        <v>8.9</v>
      </c>
      <c r="AM70" s="111">
        <v>8.5</v>
      </c>
      <c r="AN70" s="111">
        <v>8.5</v>
      </c>
      <c r="AO70" s="111">
        <v>8.8000000000000007</v>
      </c>
      <c r="AP70" s="170"/>
    </row>
    <row r="71" spans="1:42" ht="15.75" customHeight="1" x14ac:dyDescent="0.25">
      <c r="A71" s="98">
        <v>2144</v>
      </c>
      <c r="B71" s="7" t="s">
        <v>43</v>
      </c>
      <c r="C71" s="8" t="s">
        <v>66</v>
      </c>
      <c r="D71" s="99" t="s">
        <v>323</v>
      </c>
      <c r="E71" s="9" t="s">
        <v>273</v>
      </c>
      <c r="F71" s="111">
        <v>7.9</v>
      </c>
      <c r="G71" s="111">
        <v>8</v>
      </c>
      <c r="H71" s="111">
        <v>8.1</v>
      </c>
      <c r="I71" s="111">
        <v>7.8</v>
      </c>
      <c r="J71" s="111">
        <v>7.9</v>
      </c>
      <c r="K71" s="111">
        <v>7.9</v>
      </c>
      <c r="L71" s="111">
        <v>8</v>
      </c>
      <c r="M71" s="111">
        <v>8.1999999999999993</v>
      </c>
      <c r="N71" s="111">
        <v>8.1999999999999993</v>
      </c>
      <c r="O71" s="111">
        <v>8.1999999999999993</v>
      </c>
      <c r="P71" s="111">
        <v>8.3000000000000007</v>
      </c>
      <c r="Q71" s="111">
        <v>8.3000000000000007</v>
      </c>
      <c r="R71" s="111">
        <v>8</v>
      </c>
      <c r="S71" s="111">
        <v>8.3000000000000007</v>
      </c>
      <c r="T71" s="111">
        <v>8.3000000000000007</v>
      </c>
      <c r="U71" s="111">
        <v>8.1999999999999993</v>
      </c>
      <c r="V71" s="111">
        <v>8.4</v>
      </c>
      <c r="W71" s="111">
        <v>8.1999999999999993</v>
      </c>
      <c r="X71" s="111">
        <v>8.3000000000000007</v>
      </c>
      <c r="Y71" s="111">
        <v>8.5</v>
      </c>
      <c r="Z71" s="111">
        <v>8.3000000000000007</v>
      </c>
      <c r="AA71" s="111">
        <v>8.3000000000000007</v>
      </c>
      <c r="AB71" s="111">
        <v>8.1999999999999993</v>
      </c>
      <c r="AC71" s="111">
        <v>8.1</v>
      </c>
      <c r="AD71" s="111">
        <v>8.1999999999999993</v>
      </c>
      <c r="AE71" s="111">
        <v>8.3000000000000007</v>
      </c>
      <c r="AF71" s="111">
        <v>8.3000000000000007</v>
      </c>
      <c r="AG71" s="111">
        <v>8.3000000000000007</v>
      </c>
      <c r="AH71" s="111">
        <v>8.6</v>
      </c>
      <c r="AI71" s="111">
        <v>8.5</v>
      </c>
      <c r="AJ71" s="111">
        <v>8.4</v>
      </c>
      <c r="AK71" s="111">
        <v>8.4</v>
      </c>
      <c r="AL71" s="111">
        <v>8.3000000000000007</v>
      </c>
      <c r="AM71" s="111">
        <v>8.1</v>
      </c>
      <c r="AN71" s="111">
        <v>8.1999999999999993</v>
      </c>
      <c r="AO71" s="111">
        <v>8.1</v>
      </c>
      <c r="AP71" s="170"/>
    </row>
    <row r="72" spans="1:42" ht="15.75" customHeight="1" x14ac:dyDescent="0.25">
      <c r="A72" s="98">
        <v>2145</v>
      </c>
      <c r="B72" s="7" t="s">
        <v>43</v>
      </c>
      <c r="C72" s="8" t="s">
        <v>66</v>
      </c>
      <c r="D72" s="99" t="s">
        <v>323</v>
      </c>
      <c r="E72" s="9" t="s">
        <v>274</v>
      </c>
      <c r="F72" s="111">
        <v>7.7</v>
      </c>
      <c r="G72" s="111">
        <v>7.5</v>
      </c>
      <c r="H72" s="111">
        <v>7.9</v>
      </c>
      <c r="I72" s="111">
        <v>7.5</v>
      </c>
      <c r="J72" s="111">
        <v>7.4</v>
      </c>
      <c r="K72" s="111">
        <v>7.7</v>
      </c>
      <c r="L72" s="111">
        <v>7.6</v>
      </c>
      <c r="M72" s="111">
        <v>7.8</v>
      </c>
      <c r="N72" s="111">
        <v>7.9</v>
      </c>
      <c r="O72" s="111">
        <v>7.8</v>
      </c>
      <c r="P72" s="111">
        <v>7.7</v>
      </c>
      <c r="Q72" s="111">
        <v>8.1</v>
      </c>
      <c r="R72" s="111">
        <v>7.9</v>
      </c>
      <c r="S72" s="111">
        <v>7.9</v>
      </c>
      <c r="T72" s="111">
        <v>8.1</v>
      </c>
      <c r="U72" s="111">
        <v>8.1</v>
      </c>
      <c r="V72" s="111">
        <v>7.9</v>
      </c>
      <c r="W72" s="111">
        <v>8.1</v>
      </c>
      <c r="X72" s="111">
        <v>8.1999999999999993</v>
      </c>
      <c r="Y72" s="111">
        <v>8</v>
      </c>
      <c r="Z72" s="111">
        <v>8.1999999999999993</v>
      </c>
      <c r="AA72" s="111">
        <v>7.7</v>
      </c>
      <c r="AB72" s="111">
        <v>7.8</v>
      </c>
      <c r="AC72" s="111">
        <v>8.1</v>
      </c>
      <c r="AD72" s="111">
        <v>7.8</v>
      </c>
      <c r="AE72" s="111">
        <v>7.9</v>
      </c>
      <c r="AF72" s="111">
        <v>8.1</v>
      </c>
      <c r="AG72" s="111">
        <v>8.1</v>
      </c>
      <c r="AH72" s="111">
        <v>8.1</v>
      </c>
      <c r="AI72" s="111">
        <v>8.3000000000000007</v>
      </c>
      <c r="AJ72" s="111">
        <v>8.1999999999999993</v>
      </c>
      <c r="AK72" s="111">
        <v>8.1999999999999993</v>
      </c>
      <c r="AL72" s="111">
        <v>8.1</v>
      </c>
      <c r="AM72" s="111">
        <v>7.8</v>
      </c>
      <c r="AN72" s="111">
        <v>7.9</v>
      </c>
      <c r="AO72" s="111">
        <v>7.9</v>
      </c>
      <c r="AP72" s="170"/>
    </row>
    <row r="73" spans="1:42" ht="15.75" customHeight="1" x14ac:dyDescent="0.25">
      <c r="A73" s="98">
        <v>2067</v>
      </c>
      <c r="B73" s="7" t="s">
        <v>43</v>
      </c>
      <c r="C73" s="8" t="s">
        <v>66</v>
      </c>
      <c r="D73" s="99" t="s">
        <v>275</v>
      </c>
      <c r="E73" s="9" t="s">
        <v>276</v>
      </c>
      <c r="F73" s="111">
        <v>8</v>
      </c>
      <c r="G73" s="111">
        <v>7.9</v>
      </c>
      <c r="H73" s="111">
        <v>7.8</v>
      </c>
      <c r="I73" s="111">
        <v>8.3000000000000007</v>
      </c>
      <c r="J73" s="111">
        <v>8.1999999999999993</v>
      </c>
      <c r="K73" s="111">
        <v>7.6</v>
      </c>
      <c r="L73" s="111">
        <v>8.4</v>
      </c>
      <c r="M73" s="111">
        <v>8.1999999999999993</v>
      </c>
      <c r="N73" s="111">
        <v>7.9</v>
      </c>
      <c r="O73" s="111">
        <v>8.4</v>
      </c>
      <c r="P73" s="111">
        <v>8.1999999999999993</v>
      </c>
      <c r="Q73" s="111">
        <v>7.7</v>
      </c>
      <c r="R73" s="111">
        <v>8.6999999999999993</v>
      </c>
      <c r="S73" s="111">
        <v>8.6</v>
      </c>
      <c r="T73" s="111">
        <v>8.4</v>
      </c>
      <c r="U73" s="111">
        <v>8.5</v>
      </c>
      <c r="V73" s="111">
        <v>8.3000000000000007</v>
      </c>
      <c r="W73" s="111">
        <v>7.8</v>
      </c>
      <c r="X73" s="111">
        <v>8.5</v>
      </c>
      <c r="Y73" s="111">
        <v>8.3000000000000007</v>
      </c>
      <c r="Z73" s="111">
        <v>7.8</v>
      </c>
      <c r="AA73" s="111">
        <v>8.6</v>
      </c>
      <c r="AB73" s="111">
        <v>8.1999999999999993</v>
      </c>
      <c r="AC73" s="111">
        <v>7.7</v>
      </c>
      <c r="AD73" s="111">
        <v>8.6</v>
      </c>
      <c r="AE73" s="111">
        <v>8.4</v>
      </c>
      <c r="AF73" s="111">
        <v>8</v>
      </c>
      <c r="AG73" s="111">
        <v>8.6999999999999993</v>
      </c>
      <c r="AH73" s="111">
        <v>8.6</v>
      </c>
      <c r="AI73" s="111">
        <v>8.1</v>
      </c>
      <c r="AJ73" s="111">
        <v>8.6</v>
      </c>
      <c r="AK73" s="111">
        <v>8.5</v>
      </c>
      <c r="AL73" s="111">
        <v>8.1999999999999993</v>
      </c>
      <c r="AM73" s="111">
        <v>8.5</v>
      </c>
      <c r="AN73" s="111">
        <v>8.3000000000000007</v>
      </c>
      <c r="AO73" s="111">
        <v>7.8</v>
      </c>
      <c r="AP73" s="170"/>
    </row>
    <row r="74" spans="1:42" ht="15.75" customHeight="1" x14ac:dyDescent="0.25">
      <c r="A74" s="98">
        <v>2206</v>
      </c>
      <c r="B74" s="7" t="s">
        <v>39</v>
      </c>
      <c r="C74" s="8" t="s">
        <v>66</v>
      </c>
      <c r="D74" s="99" t="s">
        <v>289</v>
      </c>
      <c r="E74" s="9" t="s">
        <v>290</v>
      </c>
      <c r="F74" s="111">
        <v>8</v>
      </c>
      <c r="G74" s="111">
        <v>7.4</v>
      </c>
      <c r="H74" s="111">
        <v>7.9</v>
      </c>
      <c r="I74" s="111">
        <v>8.1</v>
      </c>
      <c r="J74" s="111">
        <v>7.4</v>
      </c>
      <c r="K74" s="111">
        <v>8.1</v>
      </c>
      <c r="L74" s="111">
        <v>8.4</v>
      </c>
      <c r="M74" s="111">
        <v>7.7</v>
      </c>
      <c r="N74" s="111">
        <v>8.3000000000000007</v>
      </c>
      <c r="O74" s="111">
        <v>8.3000000000000007</v>
      </c>
      <c r="P74" s="111">
        <v>7.4</v>
      </c>
      <c r="Q74" s="111">
        <v>8</v>
      </c>
      <c r="R74" s="111">
        <v>8.8000000000000007</v>
      </c>
      <c r="S74" s="111">
        <v>8.1999999999999993</v>
      </c>
      <c r="T74" s="111">
        <v>8.6999999999999993</v>
      </c>
      <c r="U74" s="111">
        <v>8.6</v>
      </c>
      <c r="V74" s="111">
        <v>7.9</v>
      </c>
      <c r="W74" s="111">
        <v>8.5</v>
      </c>
      <c r="X74" s="111">
        <v>8.6</v>
      </c>
      <c r="Y74" s="111">
        <v>7.9</v>
      </c>
      <c r="Z74" s="111">
        <v>8.5</v>
      </c>
      <c r="AA74" s="111">
        <v>8.6999999999999993</v>
      </c>
      <c r="AB74" s="111">
        <v>8.1999999999999993</v>
      </c>
      <c r="AC74" s="111">
        <v>8.6999999999999993</v>
      </c>
      <c r="AD74" s="111">
        <v>8.6</v>
      </c>
      <c r="AE74" s="111">
        <v>7.8</v>
      </c>
      <c r="AF74" s="111">
        <v>8.6</v>
      </c>
      <c r="AG74" s="111">
        <v>8.6999999999999993</v>
      </c>
      <c r="AH74" s="111">
        <v>7.8</v>
      </c>
      <c r="AI74" s="111">
        <v>8.5</v>
      </c>
      <c r="AJ74" s="111">
        <v>8.6999999999999993</v>
      </c>
      <c r="AK74" s="111">
        <v>8.4</v>
      </c>
      <c r="AL74" s="111">
        <v>8.8000000000000007</v>
      </c>
      <c r="AM74" s="111">
        <v>8.4</v>
      </c>
      <c r="AN74" s="111">
        <v>7.6</v>
      </c>
      <c r="AO74" s="111">
        <v>8.4</v>
      </c>
      <c r="AP74" s="170"/>
    </row>
    <row r="75" spans="1:42" ht="15.75" customHeight="1" x14ac:dyDescent="0.25">
      <c r="A75" s="98">
        <v>2213</v>
      </c>
      <c r="B75" s="7" t="s">
        <v>39</v>
      </c>
      <c r="C75" s="8" t="s">
        <v>66</v>
      </c>
      <c r="D75" s="99" t="s">
        <v>291</v>
      </c>
      <c r="E75" s="9" t="s">
        <v>292</v>
      </c>
      <c r="F75" s="111">
        <v>7.9</v>
      </c>
      <c r="G75" s="111">
        <v>7.3</v>
      </c>
      <c r="H75" s="111">
        <v>7.7</v>
      </c>
      <c r="I75" s="111">
        <v>7.9</v>
      </c>
      <c r="J75" s="111">
        <v>7.1</v>
      </c>
      <c r="K75" s="111">
        <v>8.3000000000000007</v>
      </c>
      <c r="L75" s="111">
        <v>8</v>
      </c>
      <c r="M75" s="111">
        <v>7.2</v>
      </c>
      <c r="N75" s="111">
        <v>7.9</v>
      </c>
      <c r="O75" s="111">
        <v>7.9</v>
      </c>
      <c r="P75" s="111">
        <v>7.3</v>
      </c>
      <c r="Q75" s="111">
        <v>7.9</v>
      </c>
      <c r="R75" s="111">
        <v>8.5</v>
      </c>
      <c r="S75" s="111">
        <v>7.8</v>
      </c>
      <c r="T75" s="111">
        <v>8.8000000000000007</v>
      </c>
      <c r="U75" s="111">
        <v>7.9</v>
      </c>
      <c r="V75" s="111">
        <v>7.1</v>
      </c>
      <c r="W75" s="111">
        <v>8.1</v>
      </c>
      <c r="X75" s="111">
        <v>8.1</v>
      </c>
      <c r="Y75" s="111">
        <v>7.1</v>
      </c>
      <c r="Z75" s="111">
        <v>8.1</v>
      </c>
      <c r="AA75" s="111">
        <v>8.1999999999999993</v>
      </c>
      <c r="AB75" s="111">
        <v>7.3</v>
      </c>
      <c r="AC75" s="111">
        <v>8.1999999999999993</v>
      </c>
      <c r="AD75" s="111">
        <v>8.1999999999999993</v>
      </c>
      <c r="AE75" s="111">
        <v>7.4</v>
      </c>
      <c r="AF75" s="111">
        <v>8.3000000000000007</v>
      </c>
      <c r="AG75" s="111">
        <v>8.6</v>
      </c>
      <c r="AH75" s="111">
        <v>8.1999999999999993</v>
      </c>
      <c r="AI75" s="111">
        <v>8.9</v>
      </c>
      <c r="AJ75" s="111">
        <v>8</v>
      </c>
      <c r="AK75" s="111">
        <v>7.8</v>
      </c>
      <c r="AL75" s="111">
        <v>8.6999999999999993</v>
      </c>
      <c r="AM75" s="111">
        <v>7.8</v>
      </c>
      <c r="AN75" s="111">
        <v>6.9</v>
      </c>
      <c r="AO75" s="111">
        <v>8.1</v>
      </c>
      <c r="AP75" s="170"/>
    </row>
    <row r="76" spans="1:42" ht="15.75" customHeight="1" x14ac:dyDescent="0.25">
      <c r="A76" s="98">
        <v>2214</v>
      </c>
      <c r="B76" s="7" t="s">
        <v>39</v>
      </c>
      <c r="C76" s="8" t="s">
        <v>66</v>
      </c>
      <c r="D76" s="99" t="s">
        <v>291</v>
      </c>
      <c r="E76" s="9" t="s">
        <v>293</v>
      </c>
      <c r="F76" s="111">
        <v>7.5</v>
      </c>
      <c r="G76" s="111">
        <v>7.1</v>
      </c>
      <c r="H76" s="111">
        <v>7.6</v>
      </c>
      <c r="I76" s="111">
        <v>7.6</v>
      </c>
      <c r="J76" s="111">
        <v>7.2</v>
      </c>
      <c r="K76" s="111">
        <v>8.1</v>
      </c>
      <c r="L76" s="111">
        <v>7.7</v>
      </c>
      <c r="M76" s="111">
        <v>7.3</v>
      </c>
      <c r="N76" s="111">
        <v>8.3000000000000007</v>
      </c>
      <c r="O76" s="111">
        <v>7.9</v>
      </c>
      <c r="P76" s="111">
        <v>7.6</v>
      </c>
      <c r="Q76" s="111">
        <v>8.3000000000000007</v>
      </c>
      <c r="R76" s="111">
        <v>8.3000000000000007</v>
      </c>
      <c r="S76" s="111">
        <v>7.7</v>
      </c>
      <c r="T76" s="111">
        <v>8.8000000000000007</v>
      </c>
      <c r="U76" s="111">
        <v>7.9</v>
      </c>
      <c r="V76" s="111">
        <v>7.2</v>
      </c>
      <c r="W76" s="111">
        <v>8.5</v>
      </c>
      <c r="X76" s="111">
        <v>7.9</v>
      </c>
      <c r="Y76" s="111">
        <v>7.4</v>
      </c>
      <c r="Z76" s="111">
        <v>8.4</v>
      </c>
      <c r="AA76" s="111">
        <v>8.1</v>
      </c>
      <c r="AB76" s="111">
        <v>7.4</v>
      </c>
      <c r="AC76" s="111">
        <v>8.6</v>
      </c>
      <c r="AD76" s="111">
        <v>8.3000000000000007</v>
      </c>
      <c r="AE76" s="111">
        <v>7.6</v>
      </c>
      <c r="AF76" s="111">
        <v>8.6</v>
      </c>
      <c r="AG76" s="111">
        <v>8.5</v>
      </c>
      <c r="AH76" s="111">
        <v>8.1999999999999993</v>
      </c>
      <c r="AI76" s="111">
        <v>8.9</v>
      </c>
      <c r="AJ76" s="111">
        <v>8.1999999999999993</v>
      </c>
      <c r="AK76" s="111">
        <v>7.8</v>
      </c>
      <c r="AL76" s="111">
        <v>8.8000000000000007</v>
      </c>
      <c r="AM76" s="111">
        <v>7.6</v>
      </c>
      <c r="AN76" s="111">
        <v>7.1</v>
      </c>
      <c r="AO76" s="111">
        <v>8.3000000000000007</v>
      </c>
      <c r="AP76" s="170"/>
    </row>
    <row r="77" spans="1:42" ht="15.75" customHeight="1" x14ac:dyDescent="0.25">
      <c r="A77" s="98">
        <v>2039</v>
      </c>
      <c r="B77" s="7" t="s">
        <v>39</v>
      </c>
      <c r="C77" s="8" t="s">
        <v>66</v>
      </c>
      <c r="D77" s="99" t="s">
        <v>325</v>
      </c>
      <c r="E77" s="9" t="s">
        <v>295</v>
      </c>
      <c r="F77" s="111">
        <v>7.7</v>
      </c>
      <c r="G77" s="111">
        <v>7.7</v>
      </c>
      <c r="H77" s="111">
        <v>7.7</v>
      </c>
      <c r="I77" s="111">
        <v>8</v>
      </c>
      <c r="J77" s="111">
        <v>7.9</v>
      </c>
      <c r="K77" s="111">
        <v>8</v>
      </c>
      <c r="L77" s="111">
        <v>8.1</v>
      </c>
      <c r="M77" s="111">
        <v>8.1999999999999993</v>
      </c>
      <c r="N77" s="111">
        <v>8.1999999999999993</v>
      </c>
      <c r="O77" s="111">
        <v>8.1999999999999993</v>
      </c>
      <c r="P77" s="111">
        <v>8</v>
      </c>
      <c r="Q77" s="111">
        <v>8.4</v>
      </c>
      <c r="R77" s="111">
        <v>8.4</v>
      </c>
      <c r="S77" s="111">
        <v>8.5</v>
      </c>
      <c r="T77" s="111">
        <v>8.8000000000000007</v>
      </c>
      <c r="U77" s="111">
        <v>8.3000000000000007</v>
      </c>
      <c r="V77" s="111">
        <v>8.4</v>
      </c>
      <c r="W77" s="111">
        <v>8.5</v>
      </c>
      <c r="X77" s="111">
        <v>8.3000000000000007</v>
      </c>
      <c r="Y77" s="111">
        <v>8.4</v>
      </c>
      <c r="Z77" s="111">
        <v>8.6</v>
      </c>
      <c r="AA77" s="111">
        <v>8.4</v>
      </c>
      <c r="AB77" s="111">
        <v>8.1999999999999993</v>
      </c>
      <c r="AC77" s="111">
        <v>8.5</v>
      </c>
      <c r="AD77" s="111">
        <v>8.4</v>
      </c>
      <c r="AE77" s="111">
        <v>8.5</v>
      </c>
      <c r="AF77" s="111">
        <v>8.6999999999999993</v>
      </c>
      <c r="AG77" s="111">
        <v>8.6999999999999993</v>
      </c>
      <c r="AH77" s="111">
        <v>8.6999999999999993</v>
      </c>
      <c r="AI77" s="111">
        <v>8.8000000000000007</v>
      </c>
      <c r="AJ77" s="111">
        <v>8.3000000000000007</v>
      </c>
      <c r="AK77" s="111">
        <v>8.4</v>
      </c>
      <c r="AL77" s="111">
        <v>8.5</v>
      </c>
      <c r="AM77" s="111">
        <v>8.1999999999999993</v>
      </c>
      <c r="AN77" s="111">
        <v>8.1999999999999993</v>
      </c>
      <c r="AO77" s="111">
        <v>8.4</v>
      </c>
      <c r="AP77" s="170"/>
    </row>
    <row r="78" spans="1:42" ht="15.75" customHeight="1" x14ac:dyDescent="0.25">
      <c r="A78" s="98">
        <v>2191</v>
      </c>
      <c r="B78" s="7" t="s">
        <v>39</v>
      </c>
      <c r="C78" s="8" t="s">
        <v>66</v>
      </c>
      <c r="D78" s="99" t="s">
        <v>296</v>
      </c>
      <c r="E78" s="9" t="s">
        <v>297</v>
      </c>
      <c r="F78" s="111">
        <v>7.4</v>
      </c>
      <c r="G78" s="111">
        <v>7.6</v>
      </c>
      <c r="H78" s="111">
        <v>8.4</v>
      </c>
      <c r="I78" s="111">
        <v>7.8</v>
      </c>
      <c r="J78" s="111">
        <v>8.1999999999999993</v>
      </c>
      <c r="K78" s="111">
        <v>8.9</v>
      </c>
      <c r="L78" s="111">
        <v>8.1999999999999993</v>
      </c>
      <c r="M78" s="111">
        <v>8.1999999999999993</v>
      </c>
      <c r="N78" s="111">
        <v>9.1</v>
      </c>
      <c r="O78" s="111">
        <v>8.1</v>
      </c>
      <c r="P78" s="111">
        <v>8.1</v>
      </c>
      <c r="Q78" s="111">
        <v>8.3000000000000007</v>
      </c>
      <c r="R78" s="111">
        <v>8.6</v>
      </c>
      <c r="S78" s="111">
        <v>8.8000000000000007</v>
      </c>
      <c r="T78" s="111">
        <v>9.1</v>
      </c>
      <c r="U78" s="111">
        <v>8.1999999999999993</v>
      </c>
      <c r="V78" s="111">
        <v>8.3000000000000007</v>
      </c>
      <c r="W78" s="111">
        <v>9.1</v>
      </c>
      <c r="X78" s="111">
        <v>8.4</v>
      </c>
      <c r="Y78" s="111">
        <v>8.1999999999999993</v>
      </c>
      <c r="Z78" s="111">
        <v>8.9</v>
      </c>
      <c r="AA78" s="111">
        <v>8.5</v>
      </c>
      <c r="AB78" s="111">
        <v>8.3000000000000007</v>
      </c>
      <c r="AC78" s="111">
        <v>9</v>
      </c>
      <c r="AD78" s="111">
        <v>8.6</v>
      </c>
      <c r="AE78" s="111">
        <v>8.4</v>
      </c>
      <c r="AF78" s="111">
        <v>9.1999999999999993</v>
      </c>
      <c r="AG78" s="111">
        <v>8.6</v>
      </c>
      <c r="AH78" s="111">
        <v>8.9</v>
      </c>
      <c r="AI78" s="111">
        <v>9.4</v>
      </c>
      <c r="AJ78" s="111">
        <v>7.9</v>
      </c>
      <c r="AK78" s="111">
        <v>8.4</v>
      </c>
      <c r="AL78" s="111">
        <v>8.9</v>
      </c>
      <c r="AM78" s="111">
        <v>8</v>
      </c>
      <c r="AN78" s="111">
        <v>8</v>
      </c>
      <c r="AO78" s="111">
        <v>8.6999999999999993</v>
      </c>
      <c r="AP78" s="170"/>
    </row>
    <row r="79" spans="1:42" ht="15.75" customHeight="1" x14ac:dyDescent="0.25">
      <c r="A79" s="100">
        <v>2192</v>
      </c>
      <c r="B79" s="101" t="s">
        <v>39</v>
      </c>
      <c r="C79" s="102" t="s">
        <v>66</v>
      </c>
      <c r="D79" s="103" t="s">
        <v>296</v>
      </c>
      <c r="E79" s="9" t="s">
        <v>298</v>
      </c>
      <c r="F79" s="111">
        <v>7.7</v>
      </c>
      <c r="G79" s="111">
        <v>7.4</v>
      </c>
      <c r="H79" s="111">
        <v>7.6</v>
      </c>
      <c r="I79" s="111">
        <v>8.6</v>
      </c>
      <c r="J79" s="111">
        <v>8.5</v>
      </c>
      <c r="K79" s="111">
        <v>8.3000000000000007</v>
      </c>
      <c r="L79" s="111">
        <v>8.5</v>
      </c>
      <c r="M79" s="111">
        <v>8.6</v>
      </c>
      <c r="N79" s="111">
        <v>8.1999999999999993</v>
      </c>
      <c r="O79" s="111">
        <v>8.3000000000000007</v>
      </c>
      <c r="P79" s="111">
        <v>8.9</v>
      </c>
      <c r="Q79" s="111">
        <v>8</v>
      </c>
      <c r="R79" s="111">
        <v>8.9</v>
      </c>
      <c r="S79" s="111">
        <v>9.1999999999999993</v>
      </c>
      <c r="T79" s="111">
        <v>8.9</v>
      </c>
      <c r="U79" s="111">
        <v>8.6</v>
      </c>
      <c r="V79" s="111">
        <v>8.9</v>
      </c>
      <c r="W79" s="111">
        <v>8.9</v>
      </c>
      <c r="X79" s="111">
        <v>8.9</v>
      </c>
      <c r="Y79" s="111">
        <v>8.8000000000000007</v>
      </c>
      <c r="Z79" s="111">
        <v>8.9</v>
      </c>
      <c r="AA79" s="111">
        <v>8.4</v>
      </c>
      <c r="AB79" s="111">
        <v>8.5</v>
      </c>
      <c r="AC79" s="111">
        <v>8.9</v>
      </c>
      <c r="AD79" s="111">
        <v>8.6</v>
      </c>
      <c r="AE79" s="111">
        <v>8.6999999999999993</v>
      </c>
      <c r="AF79" s="111">
        <v>8.9</v>
      </c>
      <c r="AG79" s="111">
        <v>9</v>
      </c>
      <c r="AH79" s="111">
        <v>9</v>
      </c>
      <c r="AI79" s="111">
        <v>9.3000000000000007</v>
      </c>
      <c r="AJ79" s="111">
        <v>8.6</v>
      </c>
      <c r="AK79" s="111">
        <v>8.6999999999999993</v>
      </c>
      <c r="AL79" s="111">
        <v>8.6999999999999993</v>
      </c>
      <c r="AM79" s="111">
        <v>8.6</v>
      </c>
      <c r="AN79" s="111">
        <v>8.5</v>
      </c>
      <c r="AO79" s="111">
        <v>8.6</v>
      </c>
      <c r="AP79" s="170"/>
    </row>
    <row r="80" spans="1:42" ht="15.75" customHeight="1" x14ac:dyDescent="0.25">
      <c r="A80" s="120">
        <v>2207</v>
      </c>
      <c r="B80" s="192" t="s">
        <v>39</v>
      </c>
      <c r="C80" s="95" t="s">
        <v>66</v>
      </c>
      <c r="D80" s="104" t="s">
        <v>299</v>
      </c>
      <c r="E80" s="193" t="s">
        <v>300</v>
      </c>
      <c r="F80" s="111">
        <v>7.9</v>
      </c>
      <c r="G80" s="111">
        <v>7.9</v>
      </c>
      <c r="H80" s="111">
        <v>7.9</v>
      </c>
      <c r="I80" s="111">
        <v>8.3000000000000007</v>
      </c>
      <c r="J80" s="111">
        <v>8.1999999999999993</v>
      </c>
      <c r="K80" s="111">
        <v>8.4</v>
      </c>
      <c r="L80" s="111">
        <v>8.6</v>
      </c>
      <c r="M80" s="111">
        <v>8.5</v>
      </c>
      <c r="N80" s="111">
        <v>8.5</v>
      </c>
      <c r="O80" s="111">
        <v>8.6999999999999993</v>
      </c>
      <c r="P80" s="111">
        <v>8.5</v>
      </c>
      <c r="Q80" s="111">
        <v>8.4</v>
      </c>
      <c r="R80" s="111">
        <v>8.9</v>
      </c>
      <c r="S80" s="111">
        <v>8.6999999999999993</v>
      </c>
      <c r="T80" s="111">
        <v>8.9</v>
      </c>
      <c r="U80" s="111">
        <v>8.9</v>
      </c>
      <c r="V80" s="111">
        <v>8.8000000000000007</v>
      </c>
      <c r="W80" s="111">
        <v>8.6999999999999993</v>
      </c>
      <c r="X80" s="111">
        <v>8.9</v>
      </c>
      <c r="Y80" s="111">
        <v>8.5</v>
      </c>
      <c r="Z80" s="111">
        <v>8.6</v>
      </c>
      <c r="AA80" s="111">
        <v>8.9</v>
      </c>
      <c r="AB80" s="111">
        <v>8.6</v>
      </c>
      <c r="AC80" s="111">
        <v>8.6</v>
      </c>
      <c r="AD80" s="111">
        <v>8.9</v>
      </c>
      <c r="AE80" s="111">
        <v>8.6</v>
      </c>
      <c r="AF80" s="111">
        <v>8.6</v>
      </c>
      <c r="AG80" s="111">
        <v>9</v>
      </c>
      <c r="AH80" s="111">
        <v>8.9</v>
      </c>
      <c r="AI80" s="111">
        <v>8.9</v>
      </c>
      <c r="AJ80" s="111">
        <v>8.6999999999999993</v>
      </c>
      <c r="AK80" s="111">
        <v>8.6999999999999993</v>
      </c>
      <c r="AL80" s="111">
        <v>8.6</v>
      </c>
      <c r="AM80" s="111">
        <v>8.8000000000000007</v>
      </c>
      <c r="AN80" s="111">
        <v>8.5</v>
      </c>
      <c r="AO80" s="111">
        <v>8.3000000000000007</v>
      </c>
      <c r="AP80" s="170"/>
    </row>
    <row r="81" spans="1:42" ht="15.75" customHeight="1" x14ac:dyDescent="0.25">
      <c r="A81" s="120">
        <v>2230</v>
      </c>
      <c r="B81" s="192" t="s">
        <v>39</v>
      </c>
      <c r="C81" s="95" t="s">
        <v>66</v>
      </c>
      <c r="D81" s="104" t="s">
        <v>301</v>
      </c>
      <c r="E81" s="193" t="s">
        <v>292</v>
      </c>
      <c r="F81" s="111" t="s">
        <v>333</v>
      </c>
      <c r="G81" s="111" t="s">
        <v>333</v>
      </c>
      <c r="H81" s="111" t="s">
        <v>333</v>
      </c>
      <c r="I81" s="111" t="s">
        <v>333</v>
      </c>
      <c r="J81" s="111" t="s">
        <v>333</v>
      </c>
      <c r="K81" s="111" t="s">
        <v>333</v>
      </c>
      <c r="L81" s="111" t="s">
        <v>333</v>
      </c>
      <c r="M81" s="111" t="s">
        <v>333</v>
      </c>
      <c r="N81" s="111" t="s">
        <v>333</v>
      </c>
      <c r="O81" s="111" t="s">
        <v>333</v>
      </c>
      <c r="P81" s="111" t="s">
        <v>333</v>
      </c>
      <c r="Q81" s="111" t="s">
        <v>333</v>
      </c>
      <c r="R81" s="111" t="s">
        <v>333</v>
      </c>
      <c r="S81" s="111" t="s">
        <v>333</v>
      </c>
      <c r="T81" s="111" t="s">
        <v>333</v>
      </c>
      <c r="U81" s="111" t="s">
        <v>333</v>
      </c>
      <c r="V81" s="111" t="s">
        <v>333</v>
      </c>
      <c r="W81" s="111" t="s">
        <v>333</v>
      </c>
      <c r="X81" s="111" t="s">
        <v>333</v>
      </c>
      <c r="Y81" s="111" t="s">
        <v>333</v>
      </c>
      <c r="Z81" s="111" t="s">
        <v>333</v>
      </c>
      <c r="AA81" s="111" t="s">
        <v>333</v>
      </c>
      <c r="AB81" s="111" t="s">
        <v>333</v>
      </c>
      <c r="AC81" s="111" t="s">
        <v>333</v>
      </c>
      <c r="AD81" s="111" t="s">
        <v>333</v>
      </c>
      <c r="AE81" s="111" t="s">
        <v>333</v>
      </c>
      <c r="AF81" s="111" t="s">
        <v>333</v>
      </c>
      <c r="AG81" s="111" t="s">
        <v>333</v>
      </c>
      <c r="AH81" s="111" t="s">
        <v>333</v>
      </c>
      <c r="AI81" s="111" t="s">
        <v>333</v>
      </c>
      <c r="AJ81" s="111" t="s">
        <v>333</v>
      </c>
      <c r="AK81" s="111" t="s">
        <v>333</v>
      </c>
      <c r="AL81" s="111" t="s">
        <v>333</v>
      </c>
      <c r="AM81" s="111" t="s">
        <v>333</v>
      </c>
      <c r="AN81" s="111" t="s">
        <v>333</v>
      </c>
      <c r="AO81" s="111" t="s">
        <v>333</v>
      </c>
      <c r="AP81" s="170"/>
    </row>
    <row r="82" spans="1:42" ht="15.75" customHeight="1" x14ac:dyDescent="0.25">
      <c r="D82" s="35"/>
      <c r="H82" s="42"/>
      <c r="K82" s="42"/>
      <c r="N82" s="42"/>
      <c r="Q82" s="42"/>
      <c r="T82" s="42"/>
      <c r="W82" s="42"/>
      <c r="Z82" s="42"/>
      <c r="AC82" s="42"/>
      <c r="AF82" s="42"/>
      <c r="AI82" s="42"/>
      <c r="AL82" s="42"/>
    </row>
    <row r="83" spans="1:42" ht="15.75" customHeight="1" x14ac:dyDescent="0.25">
      <c r="D83" s="35"/>
      <c r="H83" s="42"/>
      <c r="K83" s="42"/>
      <c r="N83" s="42"/>
      <c r="Q83" s="42"/>
      <c r="T83" s="42"/>
      <c r="W83" s="42"/>
      <c r="Z83" s="42"/>
      <c r="AC83" s="42"/>
      <c r="AF83" s="42"/>
      <c r="AI83" s="42"/>
      <c r="AL83" s="42"/>
    </row>
    <row r="84" spans="1:42" ht="15.75" customHeight="1" x14ac:dyDescent="0.25">
      <c r="A84" s="146"/>
      <c r="B84" s="145" t="s">
        <v>398</v>
      </c>
      <c r="D84" s="35"/>
    </row>
    <row r="85" spans="1:42" ht="15.75" customHeight="1" x14ac:dyDescent="0.25">
      <c r="A85"/>
      <c r="D85" s="35"/>
    </row>
    <row r="86" spans="1:42" ht="15.75" customHeight="1" x14ac:dyDescent="0.25">
      <c r="A86" s="210"/>
      <c r="B86" s="145" t="s">
        <v>335</v>
      </c>
      <c r="D86" s="35"/>
    </row>
    <row r="87" spans="1:42" ht="15.75" customHeight="1" x14ac:dyDescent="0.25">
      <c r="D87" s="35"/>
    </row>
    <row r="88" spans="1:42" ht="15.75" customHeight="1" x14ac:dyDescent="0.25">
      <c r="D88" s="35"/>
    </row>
    <row r="89" spans="1:42" ht="15.75" customHeight="1" x14ac:dyDescent="0.25">
      <c r="D89" s="35"/>
    </row>
    <row r="90" spans="1:42" ht="15.75" customHeight="1" x14ac:dyDescent="0.25">
      <c r="D90" s="35"/>
    </row>
    <row r="91" spans="1:42" ht="15.75" customHeight="1" x14ac:dyDescent="0.25">
      <c r="D91" s="35"/>
    </row>
    <row r="92" spans="1:42" ht="15.75" customHeight="1" x14ac:dyDescent="0.25">
      <c r="D92" s="35"/>
    </row>
    <row r="93" spans="1:42" ht="15.75" customHeight="1" x14ac:dyDescent="0.25">
      <c r="D93" s="35"/>
    </row>
    <row r="94" spans="1:42" ht="15.75" customHeight="1" x14ac:dyDescent="0.25">
      <c r="D94" s="35"/>
    </row>
    <row r="95" spans="1:42" ht="15.75" customHeight="1" x14ac:dyDescent="0.25">
      <c r="D95" s="35"/>
    </row>
    <row r="96" spans="1:42" ht="15.75" customHeight="1" x14ac:dyDescent="0.25">
      <c r="D96" s="35"/>
    </row>
    <row r="97" spans="4:4" ht="15.75" customHeight="1" x14ac:dyDescent="0.25">
      <c r="D97" s="35"/>
    </row>
    <row r="98" spans="4:4" ht="15.75" customHeight="1" x14ac:dyDescent="0.25">
      <c r="D98" s="35"/>
    </row>
    <row r="99" spans="4:4" ht="15.75" customHeight="1" x14ac:dyDescent="0.25">
      <c r="D99" s="35"/>
    </row>
    <row r="100" spans="4:4" ht="15.75" customHeight="1" x14ac:dyDescent="0.25">
      <c r="D100" s="35"/>
    </row>
    <row r="101" spans="4:4" ht="15.75" customHeight="1" x14ac:dyDescent="0.25">
      <c r="D101" s="35"/>
    </row>
    <row r="102" spans="4:4" ht="15.75" customHeight="1" x14ac:dyDescent="0.25">
      <c r="D102" s="35"/>
    </row>
    <row r="103" spans="4:4" ht="15.75" customHeight="1" x14ac:dyDescent="0.25">
      <c r="D103" s="35"/>
    </row>
    <row r="104" spans="4:4" ht="15.75" customHeight="1" x14ac:dyDescent="0.25">
      <c r="D104" s="35"/>
    </row>
    <row r="105" spans="4:4" ht="15.75" customHeight="1" x14ac:dyDescent="0.25">
      <c r="D105" s="35"/>
    </row>
    <row r="106" spans="4:4" ht="15.75" customHeight="1" x14ac:dyDescent="0.25">
      <c r="D106" s="35"/>
    </row>
    <row r="107" spans="4:4" ht="15.75" customHeight="1" x14ac:dyDescent="0.25">
      <c r="D107" s="35"/>
    </row>
    <row r="108" spans="4:4" ht="15.75" customHeight="1" x14ac:dyDescent="0.25">
      <c r="D108" s="35"/>
    </row>
    <row r="109" spans="4:4" ht="15.75" customHeight="1" x14ac:dyDescent="0.25">
      <c r="D109" s="35"/>
    </row>
    <row r="110" spans="4:4" ht="15.75" customHeight="1" x14ac:dyDescent="0.25">
      <c r="D110" s="35"/>
    </row>
    <row r="111" spans="4:4" ht="15.75" customHeight="1" x14ac:dyDescent="0.25">
      <c r="D111" s="35"/>
    </row>
    <row r="112" spans="4:4" ht="15.75" customHeight="1" x14ac:dyDescent="0.25">
      <c r="D112" s="35"/>
    </row>
    <row r="113" spans="4:4" ht="15.75" customHeight="1" x14ac:dyDescent="0.25">
      <c r="D113" s="35"/>
    </row>
    <row r="114" spans="4:4" ht="15.75" customHeight="1" x14ac:dyDescent="0.25">
      <c r="D114" s="35"/>
    </row>
    <row r="115" spans="4:4" ht="15.75" customHeight="1" x14ac:dyDescent="0.25">
      <c r="D115" s="35"/>
    </row>
    <row r="116" spans="4:4" ht="15.75" customHeight="1" x14ac:dyDescent="0.25">
      <c r="D116" s="35"/>
    </row>
    <row r="117" spans="4:4" ht="15.75" customHeight="1" x14ac:dyDescent="0.25">
      <c r="D117" s="35"/>
    </row>
    <row r="118" spans="4:4" ht="15.75" customHeight="1" x14ac:dyDescent="0.25">
      <c r="D118" s="35"/>
    </row>
    <row r="119" spans="4:4" ht="15.75" customHeight="1" x14ac:dyDescent="0.25">
      <c r="D119" s="35"/>
    </row>
    <row r="120" spans="4:4" ht="15.75" customHeight="1" x14ac:dyDescent="0.25">
      <c r="D120" s="35"/>
    </row>
    <row r="121" spans="4:4" ht="15.75" customHeight="1" x14ac:dyDescent="0.25">
      <c r="D121" s="35"/>
    </row>
    <row r="122" spans="4:4" ht="15.75" customHeight="1" x14ac:dyDescent="0.25">
      <c r="D122" s="35"/>
    </row>
    <row r="123" spans="4:4" ht="15.75" customHeight="1" x14ac:dyDescent="0.25">
      <c r="D123" s="35"/>
    </row>
    <row r="124" spans="4:4" ht="15.75" customHeight="1" x14ac:dyDescent="0.25">
      <c r="D124" s="35"/>
    </row>
    <row r="125" spans="4:4" ht="15.75" customHeight="1" x14ac:dyDescent="0.25">
      <c r="D125" s="35"/>
    </row>
    <row r="126" spans="4:4" ht="15.75" customHeight="1" x14ac:dyDescent="0.25">
      <c r="D126" s="35"/>
    </row>
    <row r="127" spans="4:4" ht="15.75" customHeight="1" x14ac:dyDescent="0.25">
      <c r="D127" s="35"/>
    </row>
    <row r="128" spans="4:4" ht="15.75" customHeight="1" x14ac:dyDescent="0.25">
      <c r="D128" s="35"/>
    </row>
    <row r="129" spans="4:4" ht="15.75" customHeight="1" x14ac:dyDescent="0.25">
      <c r="D129" s="35"/>
    </row>
    <row r="130" spans="4:4" ht="15.75" customHeight="1" x14ac:dyDescent="0.25">
      <c r="D130" s="35"/>
    </row>
    <row r="131" spans="4:4" ht="15.75" customHeight="1" x14ac:dyDescent="0.25">
      <c r="D131" s="35"/>
    </row>
    <row r="132" spans="4:4" ht="15.75" customHeight="1" x14ac:dyDescent="0.25">
      <c r="D132" s="35"/>
    </row>
    <row r="133" spans="4:4" ht="15.75" customHeight="1" x14ac:dyDescent="0.25">
      <c r="D133" s="35"/>
    </row>
    <row r="134" spans="4:4" ht="15.75" customHeight="1" x14ac:dyDescent="0.25">
      <c r="D134" s="35"/>
    </row>
    <row r="135" spans="4:4" ht="15.75" customHeight="1" x14ac:dyDescent="0.25">
      <c r="D135" s="35"/>
    </row>
    <row r="136" spans="4:4" ht="15.75" customHeight="1" x14ac:dyDescent="0.25">
      <c r="D136" s="35"/>
    </row>
    <row r="137" spans="4:4" ht="15.75" customHeight="1" x14ac:dyDescent="0.25">
      <c r="D137" s="35"/>
    </row>
    <row r="138" spans="4:4" ht="15.75" customHeight="1" x14ac:dyDescent="0.25">
      <c r="D138" s="35"/>
    </row>
    <row r="139" spans="4:4" ht="15.75" customHeight="1" x14ac:dyDescent="0.25">
      <c r="D139" s="35"/>
    </row>
    <row r="140" spans="4:4" ht="15.75" customHeight="1" x14ac:dyDescent="0.25">
      <c r="D140" s="35"/>
    </row>
    <row r="141" spans="4:4" ht="15.75" customHeight="1" x14ac:dyDescent="0.25">
      <c r="D141" s="35"/>
    </row>
    <row r="142" spans="4:4" ht="15.75" customHeight="1" x14ac:dyDescent="0.25">
      <c r="D142" s="35"/>
    </row>
    <row r="143" spans="4:4" ht="15.75" customHeight="1" x14ac:dyDescent="0.25">
      <c r="D143" s="35"/>
    </row>
    <row r="144" spans="4:4" ht="15.75" customHeight="1" x14ac:dyDescent="0.25">
      <c r="D144" s="35"/>
    </row>
    <row r="145" spans="4:4" ht="15.75" customHeight="1" x14ac:dyDescent="0.25">
      <c r="D145" s="35"/>
    </row>
    <row r="146" spans="4:4" ht="15.75" customHeight="1" x14ac:dyDescent="0.25">
      <c r="D146" s="35"/>
    </row>
    <row r="147" spans="4:4" ht="15.75" customHeight="1" x14ac:dyDescent="0.25">
      <c r="D147" s="6"/>
    </row>
    <row r="148" spans="4:4" ht="15.75" customHeight="1" x14ac:dyDescent="0.25">
      <c r="D148" s="6"/>
    </row>
    <row r="149" spans="4:4" ht="15.75" customHeight="1" x14ac:dyDescent="0.25">
      <c r="D149" s="6"/>
    </row>
    <row r="150" spans="4:4" ht="15.75" customHeight="1" x14ac:dyDescent="0.25">
      <c r="D150" s="6"/>
    </row>
    <row r="151" spans="4:4" ht="15.75" customHeight="1" x14ac:dyDescent="0.25">
      <c r="D151" s="6"/>
    </row>
    <row r="152" spans="4:4" ht="15.75" customHeight="1" x14ac:dyDescent="0.25">
      <c r="D152" s="6"/>
    </row>
    <row r="153" spans="4:4" ht="15.75" customHeight="1" x14ac:dyDescent="0.25">
      <c r="D153" s="6"/>
    </row>
    <row r="154" spans="4:4" ht="15.75" customHeight="1" x14ac:dyDescent="0.25">
      <c r="D154" s="6"/>
    </row>
    <row r="155" spans="4:4" ht="15.75" customHeight="1" x14ac:dyDescent="0.25">
      <c r="D155" s="6"/>
    </row>
    <row r="156" spans="4:4" ht="15.75" customHeight="1" x14ac:dyDescent="0.25">
      <c r="D156" s="6"/>
    </row>
    <row r="157" spans="4:4" ht="15.75" customHeight="1" x14ac:dyDescent="0.25">
      <c r="D157" s="6"/>
    </row>
    <row r="158" spans="4:4" ht="15.75" customHeight="1" x14ac:dyDescent="0.25">
      <c r="D158" s="6"/>
    </row>
    <row r="159" spans="4:4" ht="15.75" customHeight="1" x14ac:dyDescent="0.25">
      <c r="D159" s="6"/>
    </row>
    <row r="160" spans="4:4" ht="15.75" customHeight="1" x14ac:dyDescent="0.25">
      <c r="D160" s="6"/>
    </row>
    <row r="161" spans="4:4" ht="15.75" customHeight="1" x14ac:dyDescent="0.25">
      <c r="D161" s="6"/>
    </row>
    <row r="162" spans="4:4" ht="15.75" customHeight="1" x14ac:dyDescent="0.25">
      <c r="D162" s="6"/>
    </row>
    <row r="163" spans="4:4" ht="15.75" customHeight="1" x14ac:dyDescent="0.25">
      <c r="D163" s="6"/>
    </row>
    <row r="164" spans="4:4" ht="15.75" customHeight="1" x14ac:dyDescent="0.25">
      <c r="D164" s="6"/>
    </row>
    <row r="165" spans="4:4" ht="15.75" customHeight="1" x14ac:dyDescent="0.25">
      <c r="D165" s="6"/>
    </row>
    <row r="166" spans="4:4" ht="15.75" customHeight="1" x14ac:dyDescent="0.25">
      <c r="D166" s="6"/>
    </row>
    <row r="167" spans="4:4" ht="15.75" customHeight="1" x14ac:dyDescent="0.25">
      <c r="D167" s="6"/>
    </row>
    <row r="168" spans="4:4" ht="15.75" customHeight="1" x14ac:dyDescent="0.25">
      <c r="D168" s="6"/>
    </row>
    <row r="169" spans="4:4" ht="15.75" customHeight="1" x14ac:dyDescent="0.25">
      <c r="D169" s="6"/>
    </row>
    <row r="170" spans="4:4" ht="15.75" customHeight="1" x14ac:dyDescent="0.25">
      <c r="D170" s="6"/>
    </row>
    <row r="171" spans="4:4" ht="15.75" customHeight="1" x14ac:dyDescent="0.25">
      <c r="D171" s="6"/>
    </row>
    <row r="172" spans="4:4" ht="15.75" customHeight="1" x14ac:dyDescent="0.25">
      <c r="D172" s="6"/>
    </row>
    <row r="173" spans="4:4" ht="15.75" customHeight="1" x14ac:dyDescent="0.25">
      <c r="D173" s="6"/>
    </row>
    <row r="174" spans="4:4" ht="15.75" customHeight="1" x14ac:dyDescent="0.25">
      <c r="D174" s="6"/>
    </row>
    <row r="175" spans="4:4" ht="15.75" customHeight="1" x14ac:dyDescent="0.25">
      <c r="D175" s="6"/>
    </row>
    <row r="176" spans="4:4" ht="15.75" customHeight="1" x14ac:dyDescent="0.25">
      <c r="D176" s="6"/>
    </row>
    <row r="177" spans="4:4" ht="15.75" customHeight="1" x14ac:dyDescent="0.25">
      <c r="D177" s="6"/>
    </row>
    <row r="178" spans="4:4" ht="15.75" customHeight="1" x14ac:dyDescent="0.25">
      <c r="D178" s="6"/>
    </row>
    <row r="179" spans="4:4" ht="15.75" customHeight="1" x14ac:dyDescent="0.25">
      <c r="D179" s="6"/>
    </row>
    <row r="180" spans="4:4" ht="15.75" customHeight="1" x14ac:dyDescent="0.25">
      <c r="D180" s="6"/>
    </row>
    <row r="181" spans="4:4" ht="15.75" customHeight="1" x14ac:dyDescent="0.25">
      <c r="D181" s="6"/>
    </row>
    <row r="182" spans="4:4" ht="15.75" customHeight="1" x14ac:dyDescent="0.25">
      <c r="D182" s="6"/>
    </row>
    <row r="183" spans="4:4" ht="15.75" customHeight="1" x14ac:dyDescent="0.25">
      <c r="D183" s="6"/>
    </row>
    <row r="184" spans="4:4" ht="15.75" customHeight="1" x14ac:dyDescent="0.25">
      <c r="D184" s="6"/>
    </row>
    <row r="185" spans="4:4" ht="15.75" customHeight="1" x14ac:dyDescent="0.25">
      <c r="D185" s="6"/>
    </row>
    <row r="186" spans="4:4" ht="15.75" customHeight="1" x14ac:dyDescent="0.25">
      <c r="D186" s="6"/>
    </row>
    <row r="187" spans="4:4" ht="15.75" customHeight="1" x14ac:dyDescent="0.25">
      <c r="D187" s="6"/>
    </row>
    <row r="188" spans="4:4" ht="15.75" customHeight="1" x14ac:dyDescent="0.25">
      <c r="D188" s="6"/>
    </row>
    <row r="189" spans="4:4" ht="15.75" customHeight="1" x14ac:dyDescent="0.25">
      <c r="D189" s="6"/>
    </row>
    <row r="190" spans="4:4" ht="15.75" customHeight="1" x14ac:dyDescent="0.25">
      <c r="D190" s="6"/>
    </row>
    <row r="191" spans="4:4" ht="15.75" customHeight="1" x14ac:dyDescent="0.25">
      <c r="D191" s="6"/>
    </row>
    <row r="192" spans="4:4" ht="15.75" customHeight="1" x14ac:dyDescent="0.25">
      <c r="D192" s="6"/>
    </row>
    <row r="193" spans="4:4" ht="15.75" customHeight="1" x14ac:dyDescent="0.25">
      <c r="D193" s="6"/>
    </row>
    <row r="194" spans="4:4" ht="15.75" customHeight="1" x14ac:dyDescent="0.25">
      <c r="D194" s="6"/>
    </row>
    <row r="195" spans="4:4" ht="15.75" customHeight="1" x14ac:dyDescent="0.25">
      <c r="D195" s="6"/>
    </row>
    <row r="196" spans="4:4" ht="15.75" customHeight="1" x14ac:dyDescent="0.25">
      <c r="D196" s="6"/>
    </row>
    <row r="197" spans="4:4" ht="15.75" customHeight="1" x14ac:dyDescent="0.25">
      <c r="D197" s="6"/>
    </row>
    <row r="198" spans="4:4" ht="15.75" customHeight="1" x14ac:dyDescent="0.25">
      <c r="D198" s="6"/>
    </row>
    <row r="199" spans="4:4" ht="15.75" customHeight="1" x14ac:dyDescent="0.25">
      <c r="D199" s="6"/>
    </row>
    <row r="200" spans="4:4" ht="15.75" customHeight="1" x14ac:dyDescent="0.25">
      <c r="D200" s="6"/>
    </row>
    <row r="201" spans="4:4" ht="15.75" customHeight="1" x14ac:dyDescent="0.25">
      <c r="D201" s="6"/>
    </row>
    <row r="202" spans="4:4" ht="15.75" customHeight="1" x14ac:dyDescent="0.25">
      <c r="D202" s="6"/>
    </row>
    <row r="203" spans="4:4" ht="15.75" customHeight="1" x14ac:dyDescent="0.25">
      <c r="D203" s="6"/>
    </row>
    <row r="204" spans="4:4" ht="15.75" customHeight="1" x14ac:dyDescent="0.25">
      <c r="D204" s="6"/>
    </row>
    <row r="205" spans="4:4" ht="15.75" customHeight="1" x14ac:dyDescent="0.25">
      <c r="D205" s="6"/>
    </row>
    <row r="206" spans="4:4" ht="15.75" customHeight="1" x14ac:dyDescent="0.25">
      <c r="D206" s="6"/>
    </row>
    <row r="207" spans="4:4" ht="15.75" customHeight="1" x14ac:dyDescent="0.25">
      <c r="D207" s="6"/>
    </row>
    <row r="208" spans="4:4" ht="15.75" customHeight="1" x14ac:dyDescent="0.25">
      <c r="D208" s="6"/>
    </row>
    <row r="209" spans="4:4" ht="15.75" customHeight="1" x14ac:dyDescent="0.25">
      <c r="D209" s="6"/>
    </row>
    <row r="210" spans="4:4" ht="15.75" customHeight="1" x14ac:dyDescent="0.25">
      <c r="D210" s="6"/>
    </row>
    <row r="211" spans="4:4" ht="15.75" customHeight="1" x14ac:dyDescent="0.25">
      <c r="D211" s="6"/>
    </row>
    <row r="212" spans="4:4" ht="15.75" customHeight="1" x14ac:dyDescent="0.25">
      <c r="D212" s="6"/>
    </row>
    <row r="213" spans="4:4" ht="15.75" customHeight="1" x14ac:dyDescent="0.25">
      <c r="D213" s="6"/>
    </row>
    <row r="214" spans="4:4" ht="15.75" customHeight="1" x14ac:dyDescent="0.25">
      <c r="D214" s="6"/>
    </row>
    <row r="215" spans="4:4" ht="15.75" customHeight="1" x14ac:dyDescent="0.25">
      <c r="D215" s="6"/>
    </row>
    <row r="216" spans="4:4" ht="15.75" customHeight="1" x14ac:dyDescent="0.25">
      <c r="D216" s="6"/>
    </row>
    <row r="217" spans="4:4" ht="15.75" customHeight="1" x14ac:dyDescent="0.25">
      <c r="D217" s="6"/>
    </row>
    <row r="218" spans="4:4" ht="15.75" customHeight="1" x14ac:dyDescent="0.25">
      <c r="D218" s="6"/>
    </row>
    <row r="219" spans="4:4" ht="15.75" customHeight="1" x14ac:dyDescent="0.25">
      <c r="D219" s="6"/>
    </row>
    <row r="220" spans="4:4" ht="15.75" customHeight="1" x14ac:dyDescent="0.25">
      <c r="D220" s="6"/>
    </row>
    <row r="221" spans="4:4" ht="15.75" customHeight="1" x14ac:dyDescent="0.25">
      <c r="D221" s="6"/>
    </row>
    <row r="222" spans="4:4" ht="15.75" customHeight="1" x14ac:dyDescent="0.25">
      <c r="D222" s="6"/>
    </row>
    <row r="223" spans="4:4" ht="15.75" customHeight="1" x14ac:dyDescent="0.25">
      <c r="D223" s="6"/>
    </row>
    <row r="224" spans="4:4" ht="15.75" customHeight="1" x14ac:dyDescent="0.25">
      <c r="D224" s="6"/>
    </row>
    <row r="225" spans="4:4" ht="15.75" customHeight="1" x14ac:dyDescent="0.25">
      <c r="D225" s="6"/>
    </row>
    <row r="226" spans="4:4" ht="15.75" customHeight="1" x14ac:dyDescent="0.25">
      <c r="D226" s="6"/>
    </row>
    <row r="227" spans="4:4" ht="15.75" customHeight="1" x14ac:dyDescent="0.25">
      <c r="D227" s="6"/>
    </row>
    <row r="228" spans="4:4" ht="15.75" customHeight="1" x14ac:dyDescent="0.25">
      <c r="D228" s="6"/>
    </row>
    <row r="229" spans="4:4" ht="15.75" customHeight="1" x14ac:dyDescent="0.25">
      <c r="D229" s="6"/>
    </row>
    <row r="230" spans="4:4" ht="15.75" customHeight="1" x14ac:dyDescent="0.25">
      <c r="D230" s="6"/>
    </row>
    <row r="231" spans="4:4" ht="15.75" customHeight="1" x14ac:dyDescent="0.25">
      <c r="D231" s="6"/>
    </row>
    <row r="232" spans="4:4" ht="15.75" customHeight="1" x14ac:dyDescent="0.25">
      <c r="D232" s="6"/>
    </row>
    <row r="233" spans="4:4" ht="15.75" customHeight="1" x14ac:dyDescent="0.25">
      <c r="D233" s="6"/>
    </row>
    <row r="234" spans="4:4" ht="15.75" customHeight="1" x14ac:dyDescent="0.25">
      <c r="D234" s="6"/>
    </row>
    <row r="235" spans="4:4" ht="15.75" customHeight="1" x14ac:dyDescent="0.25">
      <c r="D235" s="6"/>
    </row>
    <row r="236" spans="4:4" ht="15.75" customHeight="1" x14ac:dyDescent="0.25">
      <c r="D236" s="6"/>
    </row>
    <row r="237" spans="4:4" ht="15.75" customHeight="1" x14ac:dyDescent="0.25">
      <c r="D237" s="6"/>
    </row>
    <row r="238" spans="4:4" ht="15.75" customHeight="1" x14ac:dyDescent="0.25">
      <c r="D238" s="6"/>
    </row>
    <row r="239" spans="4:4" ht="15.75" customHeight="1" x14ac:dyDescent="0.25">
      <c r="D239" s="6"/>
    </row>
    <row r="240" spans="4:4" ht="15.75" customHeight="1" x14ac:dyDescent="0.25">
      <c r="D240" s="6"/>
    </row>
    <row r="241" spans="4:4" ht="15.75" customHeight="1" x14ac:dyDescent="0.25">
      <c r="D241" s="6"/>
    </row>
    <row r="242" spans="4:4" ht="15.75" customHeight="1" x14ac:dyDescent="0.25">
      <c r="D242" s="6"/>
    </row>
    <row r="243" spans="4:4" ht="15.75" customHeight="1" x14ac:dyDescent="0.25">
      <c r="D243" s="6"/>
    </row>
    <row r="244" spans="4:4" ht="15.75" customHeight="1" x14ac:dyDescent="0.25">
      <c r="D244" s="6"/>
    </row>
    <row r="245" spans="4:4" ht="15.75" customHeight="1" x14ac:dyDescent="0.25">
      <c r="D245" s="6"/>
    </row>
    <row r="246" spans="4:4" ht="15.75" customHeight="1" x14ac:dyDescent="0.25">
      <c r="D246" s="6"/>
    </row>
    <row r="247" spans="4:4" ht="15.75" customHeight="1" x14ac:dyDescent="0.25">
      <c r="D247" s="6"/>
    </row>
    <row r="248" spans="4:4" ht="15.75" customHeight="1" x14ac:dyDescent="0.25">
      <c r="D248" s="6"/>
    </row>
    <row r="249" spans="4:4" ht="15.75" customHeight="1" x14ac:dyDescent="0.25">
      <c r="D249" s="6"/>
    </row>
    <row r="250" spans="4:4" ht="15.75" customHeight="1" x14ac:dyDescent="0.25">
      <c r="D250" s="6"/>
    </row>
    <row r="251" spans="4:4" ht="15.75" customHeight="1" x14ac:dyDescent="0.25">
      <c r="D251" s="6"/>
    </row>
    <row r="252" spans="4:4" ht="15.75" customHeight="1" x14ac:dyDescent="0.25">
      <c r="D252" s="6"/>
    </row>
    <row r="253" spans="4:4" ht="15.75" customHeight="1" x14ac:dyDescent="0.25">
      <c r="D253" s="6"/>
    </row>
    <row r="254" spans="4:4" ht="15.75" customHeight="1" x14ac:dyDescent="0.25">
      <c r="D254" s="6"/>
    </row>
    <row r="255" spans="4:4" ht="15.75" customHeight="1" x14ac:dyDescent="0.25">
      <c r="D255" s="6"/>
    </row>
    <row r="256" spans="4:4" ht="15.75" customHeight="1" x14ac:dyDescent="0.25">
      <c r="D256" s="6"/>
    </row>
    <row r="257" spans="4:4" ht="15.75" customHeight="1" x14ac:dyDescent="0.25">
      <c r="D257" s="6"/>
    </row>
    <row r="258" spans="4:4" ht="15.75" customHeight="1" x14ac:dyDescent="0.25">
      <c r="D258" s="6"/>
    </row>
    <row r="259" spans="4:4" ht="15.75" customHeight="1" x14ac:dyDescent="0.25">
      <c r="D259" s="6"/>
    </row>
    <row r="260" spans="4:4" ht="15.75" customHeight="1" x14ac:dyDescent="0.25">
      <c r="D260" s="6"/>
    </row>
    <row r="261" spans="4:4" ht="15.75" customHeight="1" x14ac:dyDescent="0.25">
      <c r="D261" s="6"/>
    </row>
    <row r="262" spans="4:4" ht="15.75" customHeight="1" x14ac:dyDescent="0.25">
      <c r="D262" s="6"/>
    </row>
    <row r="263" spans="4:4" ht="15.75" customHeight="1" x14ac:dyDescent="0.25">
      <c r="D263" s="6"/>
    </row>
    <row r="264" spans="4:4" ht="15.75" customHeight="1" x14ac:dyDescent="0.25">
      <c r="D264" s="6"/>
    </row>
    <row r="265" spans="4:4" ht="15.75" customHeight="1" x14ac:dyDescent="0.25">
      <c r="D265" s="6"/>
    </row>
    <row r="266" spans="4:4" ht="15.75" customHeight="1" x14ac:dyDescent="0.25">
      <c r="D266" s="6"/>
    </row>
    <row r="267" spans="4:4" ht="15.75" customHeight="1" x14ac:dyDescent="0.25">
      <c r="D267" s="6"/>
    </row>
    <row r="268" spans="4:4" ht="15.75" customHeight="1" x14ac:dyDescent="0.25">
      <c r="D268" s="6"/>
    </row>
    <row r="269" spans="4:4" ht="15.75" customHeight="1" x14ac:dyDescent="0.25">
      <c r="D269" s="6"/>
    </row>
    <row r="270" spans="4:4" ht="15.75" customHeight="1" x14ac:dyDescent="0.25">
      <c r="D270" s="6"/>
    </row>
    <row r="271" spans="4:4" ht="15.75" customHeight="1" x14ac:dyDescent="0.25">
      <c r="D271" s="6"/>
    </row>
    <row r="272" spans="4:4" ht="15.75" customHeight="1" x14ac:dyDescent="0.25">
      <c r="D272" s="6"/>
    </row>
    <row r="273" spans="4:4" ht="15.75" customHeight="1" x14ac:dyDescent="0.25">
      <c r="D273" s="6"/>
    </row>
    <row r="274" spans="4:4" ht="15.75" customHeight="1" x14ac:dyDescent="0.25">
      <c r="D274" s="6"/>
    </row>
    <row r="275" spans="4:4" ht="15.75" customHeight="1" x14ac:dyDescent="0.25">
      <c r="D275" s="6"/>
    </row>
    <row r="276" spans="4:4" ht="15.75" customHeight="1" x14ac:dyDescent="0.25">
      <c r="D276" s="6"/>
    </row>
    <row r="277" spans="4:4" ht="15.75" customHeight="1" x14ac:dyDescent="0.25">
      <c r="D277" s="6"/>
    </row>
    <row r="278" spans="4:4" ht="15.75" customHeight="1" x14ac:dyDescent="0.25">
      <c r="D278" s="6"/>
    </row>
    <row r="279" spans="4:4" ht="15.75" customHeight="1" x14ac:dyDescent="0.25">
      <c r="D279" s="6"/>
    </row>
    <row r="280" spans="4:4" ht="15.75" customHeight="1" x14ac:dyDescent="0.25">
      <c r="D280" s="6"/>
    </row>
    <row r="281" spans="4:4" ht="15.75" customHeight="1" x14ac:dyDescent="0.25">
      <c r="D281" s="6"/>
    </row>
    <row r="282" spans="4:4" ht="15.75" customHeight="1" x14ac:dyDescent="0.25">
      <c r="D282" s="6"/>
    </row>
    <row r="283" spans="4:4" ht="15.75" customHeight="1" x14ac:dyDescent="0.25">
      <c r="D283" s="6"/>
    </row>
    <row r="284" spans="4:4" ht="15.75" customHeight="1" x14ac:dyDescent="0.25">
      <c r="D284" s="6"/>
    </row>
    <row r="285" spans="4:4" ht="15.75" customHeight="1" x14ac:dyDescent="0.25">
      <c r="D285" s="6"/>
    </row>
    <row r="286" spans="4:4" ht="15.75" customHeight="1" x14ac:dyDescent="0.25">
      <c r="D286" s="6"/>
    </row>
    <row r="287" spans="4:4" ht="15.75" customHeight="1" x14ac:dyDescent="0.25">
      <c r="D287" s="6"/>
    </row>
    <row r="288" spans="4:4" ht="15.75" customHeight="1" x14ac:dyDescent="0.25">
      <c r="D288" s="6"/>
    </row>
    <row r="289" spans="4:4" ht="15.75" customHeight="1" x14ac:dyDescent="0.25">
      <c r="D289" s="6"/>
    </row>
    <row r="290" spans="4:4" ht="15.75" customHeight="1" x14ac:dyDescent="0.25">
      <c r="D290" s="6"/>
    </row>
    <row r="291" spans="4:4" ht="15.75" customHeight="1" x14ac:dyDescent="0.25">
      <c r="D291" s="6"/>
    </row>
    <row r="292" spans="4:4" ht="15.75" customHeight="1" x14ac:dyDescent="0.25">
      <c r="D292" s="6"/>
    </row>
    <row r="293" spans="4:4" ht="15.75" customHeight="1" x14ac:dyDescent="0.25">
      <c r="D293" s="6"/>
    </row>
    <row r="294" spans="4:4" ht="15.75" customHeight="1" x14ac:dyDescent="0.25">
      <c r="D294" s="6"/>
    </row>
    <row r="295" spans="4:4" ht="15.75" customHeight="1" x14ac:dyDescent="0.25">
      <c r="D295" s="6"/>
    </row>
    <row r="296" spans="4:4" ht="15.75" customHeight="1" x14ac:dyDescent="0.25">
      <c r="D296" s="6"/>
    </row>
    <row r="297" spans="4:4" ht="15.75" customHeight="1" x14ac:dyDescent="0.25">
      <c r="D297" s="6"/>
    </row>
    <row r="298" spans="4:4" ht="15.75" customHeight="1" x14ac:dyDescent="0.25">
      <c r="D298" s="6"/>
    </row>
    <row r="299" spans="4:4" ht="15.75" customHeight="1" x14ac:dyDescent="0.25">
      <c r="D299" s="6"/>
    </row>
    <row r="300" spans="4:4" ht="15.75" customHeight="1" x14ac:dyDescent="0.25">
      <c r="D300" s="6"/>
    </row>
    <row r="301" spans="4:4" ht="15.75" customHeight="1" x14ac:dyDescent="0.25">
      <c r="D301" s="6"/>
    </row>
    <row r="302" spans="4:4" ht="15.75" customHeight="1" x14ac:dyDescent="0.25">
      <c r="D302" s="6"/>
    </row>
    <row r="303" spans="4:4" ht="15.75" customHeight="1" x14ac:dyDescent="0.25">
      <c r="D303" s="6"/>
    </row>
    <row r="304" spans="4:4" ht="15.75" customHeight="1" x14ac:dyDescent="0.25">
      <c r="D304" s="6"/>
    </row>
    <row r="305" spans="4:4" ht="15.75" customHeight="1" x14ac:dyDescent="0.25">
      <c r="D305" s="6"/>
    </row>
    <row r="306" spans="4:4" ht="15.75" customHeight="1" x14ac:dyDescent="0.25">
      <c r="D306" s="6"/>
    </row>
    <row r="307" spans="4:4" ht="15.75" customHeight="1" x14ac:dyDescent="0.25">
      <c r="D307" s="6"/>
    </row>
    <row r="308" spans="4:4" ht="15.75" customHeight="1" x14ac:dyDescent="0.25">
      <c r="D308" s="6"/>
    </row>
    <row r="309" spans="4:4" ht="15.75" customHeight="1" x14ac:dyDescent="0.25">
      <c r="D309" s="6"/>
    </row>
    <row r="310" spans="4:4" ht="15.75" customHeight="1" x14ac:dyDescent="0.25">
      <c r="D310" s="6"/>
    </row>
    <row r="311" spans="4:4" ht="15.75" customHeight="1" x14ac:dyDescent="0.25">
      <c r="D311" s="6"/>
    </row>
    <row r="312" spans="4:4" ht="15.75" customHeight="1" x14ac:dyDescent="0.25">
      <c r="D312" s="6"/>
    </row>
    <row r="313" spans="4:4" ht="15.75" customHeight="1" x14ac:dyDescent="0.25">
      <c r="D313" s="6"/>
    </row>
    <row r="314" spans="4:4" ht="15.75" customHeight="1" x14ac:dyDescent="0.25">
      <c r="D314" s="6"/>
    </row>
    <row r="315" spans="4:4" ht="15.75" customHeight="1" x14ac:dyDescent="0.25">
      <c r="D315" s="6"/>
    </row>
    <row r="316" spans="4:4" ht="15.75" customHeight="1" x14ac:dyDescent="0.25">
      <c r="D316" s="6"/>
    </row>
    <row r="317" spans="4:4" ht="15.75" customHeight="1" x14ac:dyDescent="0.25">
      <c r="D317" s="6"/>
    </row>
    <row r="318" spans="4:4" ht="15.75" customHeight="1" x14ac:dyDescent="0.25">
      <c r="D318" s="6"/>
    </row>
    <row r="319" spans="4:4" ht="15.75" customHeight="1" x14ac:dyDescent="0.25">
      <c r="D319" s="6"/>
    </row>
    <row r="320" spans="4:4" ht="15.75" customHeight="1" x14ac:dyDescent="0.25">
      <c r="D320" s="6"/>
    </row>
    <row r="321" spans="4:4" ht="15.75" customHeight="1" x14ac:dyDescent="0.25">
      <c r="D321" s="6"/>
    </row>
    <row r="322" spans="4:4" ht="15.75" customHeight="1" x14ac:dyDescent="0.25">
      <c r="D322" s="6"/>
    </row>
    <row r="323" spans="4:4" ht="15.75" customHeight="1" x14ac:dyDescent="0.25">
      <c r="D323" s="6"/>
    </row>
    <row r="324" spans="4:4" ht="15.75" customHeight="1" x14ac:dyDescent="0.25">
      <c r="D324" s="6"/>
    </row>
    <row r="325" spans="4:4" ht="15.75" customHeight="1" x14ac:dyDescent="0.25">
      <c r="D325" s="6"/>
    </row>
    <row r="326" spans="4:4" ht="15.75" customHeight="1" x14ac:dyDescent="0.25">
      <c r="D326" s="6"/>
    </row>
    <row r="327" spans="4:4" ht="15.75" customHeight="1" x14ac:dyDescent="0.25">
      <c r="D327" s="6"/>
    </row>
    <row r="328" spans="4:4" ht="15.75" customHeight="1" x14ac:dyDescent="0.25">
      <c r="D328" s="6"/>
    </row>
    <row r="329" spans="4:4" ht="15.75" customHeight="1" x14ac:dyDescent="0.25">
      <c r="D329" s="6"/>
    </row>
    <row r="330" spans="4:4" ht="15.75" customHeight="1" x14ac:dyDescent="0.25">
      <c r="D330" s="6"/>
    </row>
    <row r="331" spans="4:4" ht="15.75" customHeight="1" x14ac:dyDescent="0.25">
      <c r="D331" s="6"/>
    </row>
    <row r="332" spans="4:4" ht="15.75" customHeight="1" x14ac:dyDescent="0.25">
      <c r="D332" s="6"/>
    </row>
    <row r="333" spans="4:4" ht="15.75" customHeight="1" x14ac:dyDescent="0.25">
      <c r="D333" s="6"/>
    </row>
    <row r="334" spans="4:4" ht="15.75" customHeight="1" x14ac:dyDescent="0.25">
      <c r="D334" s="6"/>
    </row>
    <row r="335" spans="4:4" ht="15.75" customHeight="1" x14ac:dyDescent="0.25">
      <c r="D335" s="6"/>
    </row>
    <row r="336" spans="4:4" ht="15.75" customHeight="1" x14ac:dyDescent="0.25">
      <c r="D336" s="6"/>
    </row>
    <row r="337" spans="4:4" ht="15.75" customHeight="1" x14ac:dyDescent="0.25">
      <c r="D337" s="6"/>
    </row>
    <row r="338" spans="4:4" ht="15.75" customHeight="1" x14ac:dyDescent="0.25">
      <c r="D338" s="6"/>
    </row>
    <row r="339" spans="4:4" ht="15.75" customHeight="1" x14ac:dyDescent="0.25">
      <c r="D339" s="6"/>
    </row>
    <row r="340" spans="4:4" ht="15.75" customHeight="1" x14ac:dyDescent="0.25">
      <c r="D340" s="6"/>
    </row>
    <row r="341" spans="4:4" ht="15.75" customHeight="1" x14ac:dyDescent="0.25">
      <c r="D341" s="6"/>
    </row>
    <row r="342" spans="4:4" ht="15.75" customHeight="1" x14ac:dyDescent="0.25">
      <c r="D342" s="6"/>
    </row>
    <row r="343" spans="4:4" ht="15.75" customHeight="1" x14ac:dyDescent="0.25">
      <c r="D343" s="6"/>
    </row>
    <row r="344" spans="4:4" ht="15.75" customHeight="1" x14ac:dyDescent="0.25">
      <c r="D344" s="6"/>
    </row>
    <row r="345" spans="4:4" ht="15.75" customHeight="1" x14ac:dyDescent="0.25">
      <c r="D345" s="6"/>
    </row>
    <row r="346" spans="4:4" ht="15.75" customHeight="1" x14ac:dyDescent="0.25">
      <c r="D346" s="6"/>
    </row>
    <row r="347" spans="4:4" ht="15.75" customHeight="1" x14ac:dyDescent="0.25">
      <c r="D347" s="6"/>
    </row>
    <row r="348" spans="4:4" ht="15.75" customHeight="1" x14ac:dyDescent="0.25">
      <c r="D348" s="6"/>
    </row>
    <row r="349" spans="4:4" ht="15.75" customHeight="1" x14ac:dyDescent="0.25">
      <c r="D349" s="6"/>
    </row>
    <row r="350" spans="4:4" ht="15.75" customHeight="1" x14ac:dyDescent="0.25">
      <c r="D350" s="6"/>
    </row>
    <row r="351" spans="4:4" ht="15.75" customHeight="1" x14ac:dyDescent="0.25">
      <c r="D351" s="6"/>
    </row>
    <row r="352" spans="4:4" ht="15.75" customHeight="1" x14ac:dyDescent="0.25">
      <c r="D352" s="6"/>
    </row>
    <row r="353" spans="4:4" ht="15.75" customHeight="1" x14ac:dyDescent="0.25">
      <c r="D353" s="6"/>
    </row>
    <row r="354" spans="4:4" ht="15.75" customHeight="1" x14ac:dyDescent="0.25">
      <c r="D354" s="6"/>
    </row>
    <row r="355" spans="4:4" ht="15.75" customHeight="1" x14ac:dyDescent="0.25">
      <c r="D355" s="6"/>
    </row>
    <row r="356" spans="4:4" ht="15.75" customHeight="1" x14ac:dyDescent="0.25">
      <c r="D356" s="6"/>
    </row>
    <row r="357" spans="4:4" ht="15.75" customHeight="1" x14ac:dyDescent="0.25">
      <c r="D357" s="6"/>
    </row>
    <row r="358" spans="4:4" ht="15.75" customHeight="1" x14ac:dyDescent="0.25">
      <c r="D358" s="6"/>
    </row>
    <row r="359" spans="4:4" ht="15.75" customHeight="1" x14ac:dyDescent="0.25">
      <c r="D359" s="6"/>
    </row>
    <row r="360" spans="4:4" ht="15.75" customHeight="1" x14ac:dyDescent="0.25">
      <c r="D360" s="6"/>
    </row>
    <row r="361" spans="4:4" ht="15.75" customHeight="1" x14ac:dyDescent="0.25">
      <c r="D361" s="6"/>
    </row>
    <row r="362" spans="4:4" ht="15.75" customHeight="1" x14ac:dyDescent="0.25">
      <c r="D362" s="6"/>
    </row>
    <row r="363" spans="4:4" ht="15.75" customHeight="1" x14ac:dyDescent="0.25">
      <c r="D363" s="6"/>
    </row>
    <row r="364" spans="4:4" ht="15.75" customHeight="1" x14ac:dyDescent="0.25">
      <c r="D364" s="6"/>
    </row>
    <row r="365" spans="4:4" ht="15.75" customHeight="1" x14ac:dyDescent="0.25">
      <c r="D365" s="6"/>
    </row>
    <row r="366" spans="4:4" ht="15.75" customHeight="1" x14ac:dyDescent="0.25">
      <c r="D366" s="6"/>
    </row>
    <row r="367" spans="4:4" ht="15.75" customHeight="1" x14ac:dyDescent="0.25">
      <c r="D367" s="6"/>
    </row>
    <row r="368" spans="4:4" ht="15.75" customHeight="1" x14ac:dyDescent="0.25">
      <c r="D368" s="6"/>
    </row>
    <row r="369" spans="4:4" ht="15.75" customHeight="1" x14ac:dyDescent="0.25">
      <c r="D369" s="6"/>
    </row>
    <row r="370" spans="4:4" ht="15.75" customHeight="1" x14ac:dyDescent="0.25">
      <c r="D370" s="6"/>
    </row>
    <row r="371" spans="4:4" ht="15.75" customHeight="1" x14ac:dyDescent="0.25">
      <c r="D371" s="6"/>
    </row>
    <row r="372" spans="4:4" ht="15.75" customHeight="1" x14ac:dyDescent="0.25">
      <c r="D372" s="6"/>
    </row>
    <row r="373" spans="4:4" ht="15.75" customHeight="1" x14ac:dyDescent="0.25">
      <c r="D373" s="6"/>
    </row>
    <row r="374" spans="4:4" ht="15.75" customHeight="1" x14ac:dyDescent="0.25">
      <c r="D374" s="6"/>
    </row>
    <row r="375" spans="4:4" ht="15.75" customHeight="1" x14ac:dyDescent="0.25">
      <c r="D375" s="6"/>
    </row>
    <row r="376" spans="4:4" ht="15.75" customHeight="1" x14ac:dyDescent="0.25">
      <c r="D376" s="6"/>
    </row>
    <row r="377" spans="4:4" ht="15.75" customHeight="1" x14ac:dyDescent="0.25">
      <c r="D377" s="6"/>
    </row>
    <row r="378" spans="4:4" ht="15.75" customHeight="1" x14ac:dyDescent="0.25">
      <c r="D378" s="6"/>
    </row>
    <row r="379" spans="4:4" ht="15.75" customHeight="1" x14ac:dyDescent="0.25">
      <c r="D379" s="6"/>
    </row>
    <row r="380" spans="4:4" ht="15.75" customHeight="1" x14ac:dyDescent="0.25">
      <c r="D380" s="6"/>
    </row>
    <row r="381" spans="4:4" ht="15.75" customHeight="1" x14ac:dyDescent="0.25">
      <c r="D381" s="6"/>
    </row>
    <row r="382" spans="4:4" ht="15.75" customHeight="1" x14ac:dyDescent="0.25">
      <c r="D382" s="6"/>
    </row>
    <row r="383" spans="4:4" ht="15.75" customHeight="1" x14ac:dyDescent="0.25">
      <c r="D383" s="6"/>
    </row>
    <row r="384" spans="4:4" ht="15.75" customHeight="1" x14ac:dyDescent="0.25">
      <c r="D384" s="6"/>
    </row>
    <row r="385" spans="4:4" ht="15.75" customHeight="1" x14ac:dyDescent="0.25">
      <c r="D385" s="6"/>
    </row>
    <row r="386" spans="4:4" ht="15.75" customHeight="1" x14ac:dyDescent="0.25">
      <c r="D386" s="6"/>
    </row>
    <row r="387" spans="4:4" ht="15.75" customHeight="1" x14ac:dyDescent="0.25">
      <c r="D387" s="6"/>
    </row>
    <row r="388" spans="4:4" ht="15.75" customHeight="1" x14ac:dyDescent="0.25">
      <c r="D388" s="6"/>
    </row>
    <row r="389" spans="4:4" ht="15.75" customHeight="1" x14ac:dyDescent="0.25">
      <c r="D389" s="6"/>
    </row>
    <row r="390" spans="4:4" ht="15.75" customHeight="1" x14ac:dyDescent="0.25">
      <c r="D390" s="6"/>
    </row>
    <row r="391" spans="4:4" ht="15.75" customHeight="1" x14ac:dyDescent="0.25">
      <c r="D391" s="6"/>
    </row>
    <row r="392" spans="4:4" ht="15.75" customHeight="1" x14ac:dyDescent="0.25">
      <c r="D392" s="6"/>
    </row>
    <row r="393" spans="4:4" ht="15.75" customHeight="1" x14ac:dyDescent="0.25">
      <c r="D393" s="6"/>
    </row>
    <row r="394" spans="4:4" ht="15.75" customHeight="1" x14ac:dyDescent="0.25">
      <c r="D394" s="6"/>
    </row>
    <row r="395" spans="4:4" ht="15.75" customHeight="1" x14ac:dyDescent="0.25">
      <c r="D395" s="6"/>
    </row>
    <row r="396" spans="4:4" ht="15.75" customHeight="1" x14ac:dyDescent="0.25">
      <c r="D396" s="6"/>
    </row>
    <row r="397" spans="4:4" ht="15.75" customHeight="1" x14ac:dyDescent="0.25">
      <c r="D397" s="6"/>
    </row>
    <row r="398" spans="4:4" ht="15.75" customHeight="1" x14ac:dyDescent="0.25">
      <c r="D398" s="6"/>
    </row>
    <row r="399" spans="4:4" ht="15.75" customHeight="1" x14ac:dyDescent="0.25">
      <c r="D399" s="6"/>
    </row>
    <row r="400" spans="4:4" ht="15.75" customHeight="1" x14ac:dyDescent="0.25">
      <c r="D400" s="6"/>
    </row>
    <row r="401" spans="4:4" ht="15.75" customHeight="1" x14ac:dyDescent="0.25">
      <c r="D401" s="6"/>
    </row>
    <row r="402" spans="4:4" ht="15.75" customHeight="1" x14ac:dyDescent="0.25">
      <c r="D402" s="6"/>
    </row>
    <row r="403" spans="4:4" ht="15.75" customHeight="1" x14ac:dyDescent="0.25">
      <c r="D403" s="6"/>
    </row>
    <row r="404" spans="4:4" ht="15.75" customHeight="1" x14ac:dyDescent="0.25">
      <c r="D404" s="6"/>
    </row>
    <row r="405" spans="4:4" ht="15.75" customHeight="1" x14ac:dyDescent="0.25">
      <c r="D405" s="6"/>
    </row>
    <row r="406" spans="4:4" ht="15.75" customHeight="1" x14ac:dyDescent="0.25">
      <c r="D406" s="6"/>
    </row>
    <row r="407" spans="4:4" ht="15.75" customHeight="1" x14ac:dyDescent="0.25">
      <c r="D407" s="6"/>
    </row>
    <row r="408" spans="4:4" ht="15.75" customHeight="1" x14ac:dyDescent="0.25">
      <c r="D408" s="6"/>
    </row>
    <row r="409" spans="4:4" ht="15.75" customHeight="1" x14ac:dyDescent="0.25">
      <c r="D409" s="6"/>
    </row>
    <row r="410" spans="4:4" ht="15.75" customHeight="1" x14ac:dyDescent="0.25">
      <c r="D410" s="6"/>
    </row>
    <row r="411" spans="4:4" ht="15.75" customHeight="1" x14ac:dyDescent="0.25">
      <c r="D411" s="6"/>
    </row>
    <row r="412" spans="4:4" ht="15.75" customHeight="1" x14ac:dyDescent="0.25">
      <c r="D412" s="6"/>
    </row>
    <row r="413" spans="4:4" ht="15.75" customHeight="1" x14ac:dyDescent="0.25">
      <c r="D413" s="6"/>
    </row>
    <row r="414" spans="4:4" ht="15.75" customHeight="1" x14ac:dyDescent="0.25">
      <c r="D414" s="6"/>
    </row>
    <row r="415" spans="4:4" ht="15.75" customHeight="1" x14ac:dyDescent="0.25">
      <c r="D415" s="6"/>
    </row>
    <row r="416" spans="4:4" ht="15.75" customHeight="1" x14ac:dyDescent="0.25">
      <c r="D416" s="6"/>
    </row>
    <row r="417" spans="4:4" ht="15.75" customHeight="1" x14ac:dyDescent="0.25">
      <c r="D417" s="6"/>
    </row>
    <row r="418" spans="4:4" ht="15.75" customHeight="1" x14ac:dyDescent="0.25">
      <c r="D418" s="6"/>
    </row>
    <row r="419" spans="4:4" ht="15.75" customHeight="1" x14ac:dyDescent="0.25">
      <c r="D419" s="6"/>
    </row>
    <row r="420" spans="4:4" ht="15.75" customHeight="1" x14ac:dyDescent="0.25">
      <c r="D420" s="6"/>
    </row>
    <row r="421" spans="4:4" ht="15.75" customHeight="1" x14ac:dyDescent="0.25">
      <c r="D421" s="6"/>
    </row>
    <row r="422" spans="4:4" ht="15.75" customHeight="1" x14ac:dyDescent="0.25">
      <c r="D422" s="6"/>
    </row>
    <row r="423" spans="4:4" ht="15.75" customHeight="1" x14ac:dyDescent="0.25">
      <c r="D423" s="6"/>
    </row>
    <row r="424" spans="4:4" ht="15.75" customHeight="1" x14ac:dyDescent="0.25">
      <c r="D424" s="6"/>
    </row>
    <row r="425" spans="4:4" ht="15.75" customHeight="1" x14ac:dyDescent="0.25">
      <c r="D425" s="6"/>
    </row>
    <row r="426" spans="4:4" ht="15.75" customHeight="1" x14ac:dyDescent="0.25">
      <c r="D426" s="6"/>
    </row>
    <row r="427" spans="4:4" ht="15.75" customHeight="1" x14ac:dyDescent="0.25">
      <c r="D427" s="6"/>
    </row>
    <row r="428" spans="4:4" ht="15.75" customHeight="1" x14ac:dyDescent="0.25">
      <c r="D428" s="6"/>
    </row>
    <row r="429" spans="4:4" ht="15.75" customHeight="1" x14ac:dyDescent="0.25">
      <c r="D429" s="6"/>
    </row>
    <row r="430" spans="4:4" ht="15.75" customHeight="1" x14ac:dyDescent="0.25">
      <c r="D430" s="6"/>
    </row>
    <row r="431" spans="4:4" ht="15.75" customHeight="1" x14ac:dyDescent="0.25">
      <c r="D431" s="6"/>
    </row>
    <row r="432" spans="4:4" ht="15.75" customHeight="1" x14ac:dyDescent="0.25">
      <c r="D432" s="6"/>
    </row>
    <row r="433" spans="4:4" ht="15.75" customHeight="1" x14ac:dyDescent="0.25">
      <c r="D433" s="6"/>
    </row>
    <row r="434" spans="4:4" ht="15.75" customHeight="1" x14ac:dyDescent="0.25">
      <c r="D434" s="6"/>
    </row>
    <row r="435" spans="4:4" ht="15.75" customHeight="1" x14ac:dyDescent="0.25">
      <c r="D435" s="6"/>
    </row>
    <row r="436" spans="4:4" ht="15.75" customHeight="1" x14ac:dyDescent="0.25">
      <c r="D436" s="6"/>
    </row>
    <row r="437" spans="4:4" ht="15.75" customHeight="1" x14ac:dyDescent="0.25">
      <c r="D437" s="6"/>
    </row>
    <row r="438" spans="4:4" ht="15.75" customHeight="1" x14ac:dyDescent="0.25">
      <c r="D438" s="6"/>
    </row>
    <row r="439" spans="4:4" ht="15.75" customHeight="1" x14ac:dyDescent="0.25">
      <c r="D439" s="6"/>
    </row>
    <row r="440" spans="4:4" ht="15.75" customHeight="1" x14ac:dyDescent="0.25">
      <c r="D440" s="6"/>
    </row>
    <row r="441" spans="4:4" ht="15.75" customHeight="1" x14ac:dyDescent="0.25">
      <c r="D441" s="6"/>
    </row>
    <row r="442" spans="4:4" ht="15.75" customHeight="1" x14ac:dyDescent="0.25">
      <c r="D442" s="6"/>
    </row>
    <row r="443" spans="4:4" ht="15.75" customHeight="1" x14ac:dyDescent="0.25">
      <c r="D443" s="6"/>
    </row>
    <row r="444" spans="4:4" ht="15.75" customHeight="1" x14ac:dyDescent="0.25">
      <c r="D444" s="6"/>
    </row>
    <row r="445" spans="4:4" ht="15.75" customHeight="1" x14ac:dyDescent="0.25">
      <c r="D445" s="6"/>
    </row>
    <row r="446" spans="4:4" ht="15.75" customHeight="1" x14ac:dyDescent="0.25">
      <c r="D446" s="6"/>
    </row>
    <row r="447" spans="4:4" ht="15.75" customHeight="1" x14ac:dyDescent="0.25">
      <c r="D447" s="6"/>
    </row>
    <row r="448" spans="4:4" ht="15.75" customHeight="1" x14ac:dyDescent="0.25">
      <c r="D448" s="6"/>
    </row>
    <row r="449" spans="4:4" ht="15.75" customHeight="1" x14ac:dyDescent="0.25">
      <c r="D449" s="6"/>
    </row>
    <row r="450" spans="4:4" ht="15.75" customHeight="1" x14ac:dyDescent="0.25">
      <c r="D450" s="6"/>
    </row>
    <row r="451" spans="4:4" ht="15.75" customHeight="1" x14ac:dyDescent="0.25">
      <c r="D451" s="6"/>
    </row>
    <row r="452" spans="4:4" ht="15.75" customHeight="1" x14ac:dyDescent="0.25">
      <c r="D452" s="6"/>
    </row>
    <row r="453" spans="4:4" ht="15.75" customHeight="1" x14ac:dyDescent="0.25">
      <c r="D453" s="6"/>
    </row>
    <row r="454" spans="4:4" ht="15.75" customHeight="1" x14ac:dyDescent="0.25">
      <c r="D454" s="6"/>
    </row>
    <row r="455" spans="4:4" ht="15.75" customHeight="1" x14ac:dyDescent="0.25">
      <c r="D455" s="6"/>
    </row>
    <row r="456" spans="4:4" ht="15.75" customHeight="1" x14ac:dyDescent="0.25">
      <c r="D456" s="6"/>
    </row>
    <row r="457" spans="4:4" ht="15.75" customHeight="1" x14ac:dyDescent="0.25">
      <c r="D457" s="6"/>
    </row>
    <row r="458" spans="4:4" ht="15.75" customHeight="1" x14ac:dyDescent="0.25">
      <c r="D458" s="6"/>
    </row>
    <row r="459" spans="4:4" ht="15.75" customHeight="1" x14ac:dyDescent="0.25">
      <c r="D459" s="6"/>
    </row>
    <row r="460" spans="4:4" ht="15.75" customHeight="1" x14ac:dyDescent="0.25">
      <c r="D460" s="6"/>
    </row>
    <row r="461" spans="4:4" ht="15.75" customHeight="1" x14ac:dyDescent="0.25">
      <c r="D461" s="6"/>
    </row>
    <row r="462" spans="4:4" ht="15.75" customHeight="1" x14ac:dyDescent="0.25">
      <c r="D462" s="6"/>
    </row>
    <row r="463" spans="4:4" ht="15.75" customHeight="1" x14ac:dyDescent="0.25">
      <c r="D463" s="6"/>
    </row>
    <row r="464" spans="4:4" ht="15.75" customHeight="1" x14ac:dyDescent="0.25">
      <c r="D464" s="6"/>
    </row>
    <row r="465" spans="4:4" ht="15.75" customHeight="1" x14ac:dyDescent="0.25">
      <c r="D465" s="6"/>
    </row>
    <row r="466" spans="4:4" ht="15.75" customHeight="1" x14ac:dyDescent="0.25">
      <c r="D466" s="6"/>
    </row>
    <row r="467" spans="4:4" ht="15.75" customHeight="1" x14ac:dyDescent="0.25">
      <c r="D467" s="6"/>
    </row>
    <row r="468" spans="4:4" ht="15.75" customHeight="1" x14ac:dyDescent="0.25">
      <c r="D468" s="6"/>
    </row>
    <row r="469" spans="4:4" ht="15.75" customHeight="1" x14ac:dyDescent="0.25">
      <c r="D469" s="6"/>
    </row>
    <row r="470" spans="4:4" ht="15.75" customHeight="1" x14ac:dyDescent="0.25">
      <c r="D470" s="6"/>
    </row>
    <row r="471" spans="4:4" ht="15.75" customHeight="1" x14ac:dyDescent="0.25">
      <c r="D471" s="6"/>
    </row>
    <row r="472" spans="4:4" ht="15.75" customHeight="1" x14ac:dyDescent="0.25">
      <c r="D472" s="6"/>
    </row>
    <row r="473" spans="4:4" ht="15.75" customHeight="1" x14ac:dyDescent="0.25">
      <c r="D473" s="6"/>
    </row>
    <row r="474" spans="4:4" ht="15.75" customHeight="1" x14ac:dyDescent="0.25">
      <c r="D474" s="6"/>
    </row>
    <row r="475" spans="4:4" ht="15.75" customHeight="1" x14ac:dyDescent="0.25">
      <c r="D475" s="6"/>
    </row>
    <row r="476" spans="4:4" ht="15.75" customHeight="1" x14ac:dyDescent="0.25">
      <c r="D476" s="6"/>
    </row>
    <row r="477" spans="4:4" ht="15.75" customHeight="1" x14ac:dyDescent="0.25">
      <c r="D477" s="6"/>
    </row>
    <row r="478" spans="4:4" ht="15.75" customHeight="1" x14ac:dyDescent="0.25">
      <c r="D478" s="6"/>
    </row>
    <row r="479" spans="4:4" ht="15.75" customHeight="1" x14ac:dyDescent="0.25">
      <c r="D479" s="6"/>
    </row>
    <row r="480" spans="4:4" ht="15.75" customHeight="1" x14ac:dyDescent="0.25">
      <c r="D480" s="6"/>
    </row>
    <row r="481" spans="4:4" ht="15.75" customHeight="1" x14ac:dyDescent="0.25">
      <c r="D481" s="6"/>
    </row>
    <row r="482" spans="4:4" ht="15.75" customHeight="1" x14ac:dyDescent="0.25">
      <c r="D482" s="6"/>
    </row>
    <row r="483" spans="4:4" ht="15.75" customHeight="1" x14ac:dyDescent="0.25">
      <c r="D483" s="6"/>
    </row>
    <row r="484" spans="4:4" ht="15.75" customHeight="1" x14ac:dyDescent="0.25">
      <c r="D484" s="6"/>
    </row>
    <row r="485" spans="4:4" ht="15.75" customHeight="1" x14ac:dyDescent="0.25">
      <c r="D485" s="6"/>
    </row>
    <row r="486" spans="4:4" ht="15.75" customHeight="1" x14ac:dyDescent="0.25">
      <c r="D486" s="6"/>
    </row>
    <row r="487" spans="4:4" ht="15.75" customHeight="1" x14ac:dyDescent="0.25">
      <c r="D487" s="6"/>
    </row>
    <row r="488" spans="4:4" ht="15.75" customHeight="1" x14ac:dyDescent="0.25">
      <c r="D488" s="6"/>
    </row>
    <row r="489" spans="4:4" ht="15.75" customHeight="1" x14ac:dyDescent="0.25">
      <c r="D489" s="6"/>
    </row>
    <row r="490" spans="4:4" ht="15.75" customHeight="1" x14ac:dyDescent="0.25">
      <c r="D490" s="6"/>
    </row>
    <row r="491" spans="4:4" ht="15.75" customHeight="1" x14ac:dyDescent="0.25">
      <c r="D491" s="6"/>
    </row>
    <row r="492" spans="4:4" ht="15.75" customHeight="1" x14ac:dyDescent="0.25">
      <c r="D492" s="6"/>
    </row>
    <row r="493" spans="4:4" ht="15.75" customHeight="1" x14ac:dyDescent="0.25">
      <c r="D493" s="6"/>
    </row>
    <row r="494" spans="4:4" ht="15.75" customHeight="1" x14ac:dyDescent="0.25">
      <c r="D494" s="6"/>
    </row>
    <row r="495" spans="4:4" ht="15.75" customHeight="1" x14ac:dyDescent="0.25">
      <c r="D495" s="6"/>
    </row>
    <row r="496" spans="4:4" ht="15.75" customHeight="1" x14ac:dyDescent="0.25">
      <c r="D496" s="6"/>
    </row>
    <row r="497" spans="4:4" ht="15.75" customHeight="1" x14ac:dyDescent="0.25">
      <c r="D497" s="6"/>
    </row>
    <row r="498" spans="4:4" ht="15.75" customHeight="1" x14ac:dyDescent="0.25">
      <c r="D498" s="6"/>
    </row>
    <row r="499" spans="4:4" ht="15.75" customHeight="1" x14ac:dyDescent="0.25">
      <c r="D499" s="6"/>
    </row>
    <row r="500" spans="4:4" ht="15.75" customHeight="1" x14ac:dyDescent="0.25">
      <c r="D500" s="6"/>
    </row>
    <row r="501" spans="4:4" ht="15.75" customHeight="1" x14ac:dyDescent="0.25">
      <c r="D501" s="6"/>
    </row>
    <row r="502" spans="4:4" ht="15.75" customHeight="1" x14ac:dyDescent="0.25">
      <c r="D502" s="6"/>
    </row>
    <row r="503" spans="4:4" ht="15.75" customHeight="1" x14ac:dyDescent="0.25">
      <c r="D503" s="6"/>
    </row>
    <row r="504" spans="4:4" ht="15.75" customHeight="1" x14ac:dyDescent="0.25">
      <c r="D504" s="6"/>
    </row>
    <row r="505" spans="4:4" ht="15.75" customHeight="1" x14ac:dyDescent="0.25">
      <c r="D505" s="6"/>
    </row>
    <row r="506" spans="4:4" ht="15.75" customHeight="1" x14ac:dyDescent="0.25">
      <c r="D506" s="6"/>
    </row>
    <row r="507" spans="4:4" ht="15.75" customHeight="1" x14ac:dyDescent="0.25">
      <c r="D507" s="6"/>
    </row>
    <row r="508" spans="4:4" ht="15.75" customHeight="1" x14ac:dyDescent="0.25">
      <c r="D508" s="6"/>
    </row>
    <row r="509" spans="4:4" ht="15.75" customHeight="1" x14ac:dyDescent="0.25">
      <c r="D509" s="6"/>
    </row>
    <row r="510" spans="4:4" ht="15.75" customHeight="1" x14ac:dyDescent="0.25">
      <c r="D510" s="6"/>
    </row>
    <row r="511" spans="4:4" ht="15.75" customHeight="1" x14ac:dyDescent="0.25">
      <c r="D511" s="6"/>
    </row>
    <row r="512" spans="4:4" ht="15.75" customHeight="1" x14ac:dyDescent="0.25">
      <c r="D512" s="6"/>
    </row>
    <row r="513" spans="4:4" ht="15.75" customHeight="1" x14ac:dyDescent="0.25">
      <c r="D513" s="6"/>
    </row>
    <row r="514" spans="4:4" ht="15.75" customHeight="1" x14ac:dyDescent="0.25">
      <c r="D514" s="6"/>
    </row>
    <row r="515" spans="4:4" ht="15.75" customHeight="1" x14ac:dyDescent="0.25">
      <c r="D515" s="6"/>
    </row>
    <row r="516" spans="4:4" ht="15.75" customHeight="1" x14ac:dyDescent="0.25">
      <c r="D516" s="6"/>
    </row>
    <row r="517" spans="4:4" ht="15.75" customHeight="1" x14ac:dyDescent="0.25">
      <c r="D517" s="6"/>
    </row>
    <row r="518" spans="4:4" ht="15.75" customHeight="1" x14ac:dyDescent="0.25">
      <c r="D518" s="6"/>
    </row>
    <row r="519" spans="4:4" ht="15.75" customHeight="1" x14ac:dyDescent="0.25">
      <c r="D519" s="6"/>
    </row>
    <row r="520" spans="4:4" ht="15.75" customHeight="1" x14ac:dyDescent="0.25">
      <c r="D520" s="6"/>
    </row>
    <row r="521" spans="4:4" ht="15.75" customHeight="1" x14ac:dyDescent="0.25">
      <c r="D521" s="6"/>
    </row>
    <row r="522" spans="4:4" ht="15.75" customHeight="1" x14ac:dyDescent="0.25">
      <c r="D522" s="6"/>
    </row>
    <row r="523" spans="4:4" ht="15.75" customHeight="1" x14ac:dyDescent="0.25">
      <c r="D523" s="6"/>
    </row>
    <row r="524" spans="4:4" ht="15.75" customHeight="1" x14ac:dyDescent="0.25">
      <c r="D524" s="6"/>
    </row>
    <row r="525" spans="4:4" ht="15.75" customHeight="1" x14ac:dyDescent="0.25">
      <c r="D525" s="6"/>
    </row>
    <row r="526" spans="4:4" ht="15.75" customHeight="1" x14ac:dyDescent="0.25">
      <c r="D526" s="6"/>
    </row>
    <row r="527" spans="4:4" ht="15.75" customHeight="1" x14ac:dyDescent="0.25">
      <c r="D527" s="6"/>
    </row>
    <row r="528" spans="4:4" ht="15.75" customHeight="1" x14ac:dyDescent="0.25">
      <c r="D528" s="6"/>
    </row>
    <row r="529" spans="4:4" ht="15.75" customHeight="1" x14ac:dyDescent="0.25">
      <c r="D529" s="6"/>
    </row>
    <row r="530" spans="4:4" ht="15.75" customHeight="1" x14ac:dyDescent="0.25">
      <c r="D530" s="6"/>
    </row>
    <row r="531" spans="4:4" ht="15.75" customHeight="1" x14ac:dyDescent="0.25">
      <c r="D531" s="6"/>
    </row>
    <row r="532" spans="4:4" ht="15.75" customHeight="1" x14ac:dyDescent="0.25">
      <c r="D532" s="6"/>
    </row>
    <row r="533" spans="4:4" ht="15.75" customHeight="1" x14ac:dyDescent="0.25">
      <c r="D533" s="6"/>
    </row>
    <row r="534" spans="4:4" ht="15.75" customHeight="1" x14ac:dyDescent="0.25">
      <c r="D534" s="6"/>
    </row>
    <row r="535" spans="4:4" ht="15.75" customHeight="1" x14ac:dyDescent="0.25">
      <c r="D535" s="6"/>
    </row>
    <row r="536" spans="4:4" ht="15.75" customHeight="1" x14ac:dyDescent="0.25">
      <c r="D536" s="6"/>
    </row>
    <row r="537" spans="4:4" ht="15.75" customHeight="1" x14ac:dyDescent="0.25">
      <c r="D537" s="6"/>
    </row>
    <row r="538" spans="4:4" ht="15.75" customHeight="1" x14ac:dyDescent="0.25">
      <c r="D538" s="6"/>
    </row>
    <row r="539" spans="4:4" ht="15.75" customHeight="1" x14ac:dyDescent="0.25">
      <c r="D539" s="6"/>
    </row>
    <row r="540" spans="4:4" ht="15.75" customHeight="1" x14ac:dyDescent="0.25">
      <c r="D540" s="6"/>
    </row>
    <row r="541" spans="4:4" ht="15.75" customHeight="1" x14ac:dyDescent="0.25">
      <c r="D541" s="6"/>
    </row>
    <row r="542" spans="4:4" ht="15.75" customHeight="1" x14ac:dyDescent="0.25">
      <c r="D542" s="6"/>
    </row>
    <row r="543" spans="4:4" ht="15.75" customHeight="1" x14ac:dyDescent="0.25">
      <c r="D543" s="6"/>
    </row>
    <row r="544" spans="4:4" ht="15.75" customHeight="1" x14ac:dyDescent="0.25">
      <c r="D544" s="6"/>
    </row>
    <row r="545" spans="4:4" ht="15.75" customHeight="1" x14ac:dyDescent="0.25">
      <c r="D545" s="6"/>
    </row>
    <row r="546" spans="4:4" ht="15.75" customHeight="1" x14ac:dyDescent="0.25">
      <c r="D546" s="6"/>
    </row>
    <row r="547" spans="4:4" ht="15.75" customHeight="1" x14ac:dyDescent="0.25">
      <c r="D547" s="6"/>
    </row>
    <row r="548" spans="4:4" ht="15.75" customHeight="1" x14ac:dyDescent="0.25">
      <c r="D548" s="6"/>
    </row>
    <row r="549" spans="4:4" ht="15.75" customHeight="1" x14ac:dyDescent="0.25">
      <c r="D549" s="6"/>
    </row>
    <row r="550" spans="4:4" ht="15.75" customHeight="1" x14ac:dyDescent="0.25">
      <c r="D550" s="6"/>
    </row>
    <row r="551" spans="4:4" ht="15.75" customHeight="1" x14ac:dyDescent="0.25">
      <c r="D551" s="6"/>
    </row>
    <row r="552" spans="4:4" ht="15.75" customHeight="1" x14ac:dyDescent="0.25">
      <c r="D552" s="6"/>
    </row>
    <row r="553" spans="4:4" ht="15.75" customHeight="1" x14ac:dyDescent="0.25">
      <c r="D553" s="6"/>
    </row>
    <row r="554" spans="4:4" ht="15.75" customHeight="1" x14ac:dyDescent="0.25">
      <c r="D554" s="6"/>
    </row>
    <row r="555" spans="4:4" ht="15.75" customHeight="1" x14ac:dyDescent="0.25">
      <c r="D555" s="6"/>
    </row>
    <row r="556" spans="4:4" ht="15.75" customHeight="1" x14ac:dyDescent="0.25">
      <c r="D556" s="6"/>
    </row>
    <row r="557" spans="4:4" ht="15.75" customHeight="1" x14ac:dyDescent="0.25">
      <c r="D557" s="6"/>
    </row>
    <row r="558" spans="4:4" ht="15.75" customHeight="1" x14ac:dyDescent="0.25">
      <c r="D558" s="6"/>
    </row>
    <row r="559" spans="4:4" ht="15.75" customHeight="1" x14ac:dyDescent="0.25">
      <c r="D559" s="6"/>
    </row>
    <row r="560" spans="4:4" ht="15.75" customHeight="1" x14ac:dyDescent="0.25">
      <c r="D560" s="6"/>
    </row>
    <row r="561" spans="4:4" ht="15.75" customHeight="1" x14ac:dyDescent="0.25">
      <c r="D561" s="6"/>
    </row>
    <row r="562" spans="4:4" ht="15.75" customHeight="1" x14ac:dyDescent="0.25">
      <c r="D562" s="6"/>
    </row>
    <row r="563" spans="4:4" ht="15.75" customHeight="1" x14ac:dyDescent="0.25">
      <c r="D563" s="6"/>
    </row>
    <row r="564" spans="4:4" ht="15.75" customHeight="1" x14ac:dyDescent="0.25">
      <c r="D564" s="6"/>
    </row>
    <row r="565" spans="4:4" ht="15.75" customHeight="1" x14ac:dyDescent="0.25">
      <c r="D565" s="6"/>
    </row>
    <row r="566" spans="4:4" ht="15.75" customHeight="1" x14ac:dyDescent="0.25">
      <c r="D566" s="6"/>
    </row>
    <row r="567" spans="4:4" ht="15.75" customHeight="1" x14ac:dyDescent="0.25">
      <c r="D567" s="6"/>
    </row>
    <row r="568" spans="4:4" ht="15.75" customHeight="1" x14ac:dyDescent="0.25">
      <c r="D568" s="6"/>
    </row>
    <row r="569" spans="4:4" ht="15.75" customHeight="1" x14ac:dyDescent="0.25">
      <c r="D569" s="6"/>
    </row>
    <row r="570" spans="4:4" ht="15.75" customHeight="1" x14ac:dyDescent="0.25">
      <c r="D570" s="6"/>
    </row>
    <row r="571" spans="4:4" ht="15.75" customHeight="1" x14ac:dyDescent="0.25">
      <c r="D571" s="6"/>
    </row>
    <row r="572" spans="4:4" ht="15.75" customHeight="1" x14ac:dyDescent="0.25">
      <c r="D572" s="6"/>
    </row>
    <row r="573" spans="4:4" ht="15.75" customHeight="1" x14ac:dyDescent="0.25">
      <c r="D573" s="6"/>
    </row>
    <row r="574" spans="4:4" ht="15.75" customHeight="1" x14ac:dyDescent="0.25">
      <c r="D574" s="6"/>
    </row>
    <row r="575" spans="4:4" ht="15.75" customHeight="1" x14ac:dyDescent="0.25">
      <c r="D575" s="6"/>
    </row>
    <row r="576" spans="4:4" ht="15.75" customHeight="1" x14ac:dyDescent="0.25">
      <c r="D576" s="6"/>
    </row>
    <row r="577" spans="4:4" ht="15.75" customHeight="1" x14ac:dyDescent="0.25">
      <c r="D577" s="6"/>
    </row>
    <row r="578" spans="4:4" ht="15.75" customHeight="1" x14ac:dyDescent="0.25">
      <c r="D578" s="6"/>
    </row>
    <row r="579" spans="4:4" ht="15.75" customHeight="1" x14ac:dyDescent="0.25">
      <c r="D579" s="6"/>
    </row>
    <row r="580" spans="4:4" ht="15.75" customHeight="1" x14ac:dyDescent="0.25">
      <c r="D580" s="6"/>
    </row>
    <row r="581" spans="4:4" ht="15.75" customHeight="1" x14ac:dyDescent="0.25">
      <c r="D581" s="6"/>
    </row>
    <row r="582" spans="4:4" ht="15.75" customHeight="1" x14ac:dyDescent="0.25">
      <c r="D582" s="6"/>
    </row>
    <row r="583" spans="4:4" ht="15.75" customHeight="1" x14ac:dyDescent="0.25">
      <c r="D583" s="6"/>
    </row>
    <row r="584" spans="4:4" ht="15.75" customHeight="1" x14ac:dyDescent="0.25">
      <c r="D584" s="6"/>
    </row>
    <row r="585" spans="4:4" ht="15.75" customHeight="1" x14ac:dyDescent="0.25">
      <c r="D585" s="6"/>
    </row>
    <row r="586" spans="4:4" ht="15.75" customHeight="1" x14ac:dyDescent="0.25">
      <c r="D586" s="6"/>
    </row>
    <row r="587" spans="4:4" ht="15.75" customHeight="1" x14ac:dyDescent="0.25">
      <c r="D587" s="6"/>
    </row>
    <row r="588" spans="4:4" ht="15.75" customHeight="1" x14ac:dyDescent="0.25">
      <c r="D588" s="6"/>
    </row>
    <row r="589" spans="4:4" ht="15.75" customHeight="1" x14ac:dyDescent="0.25">
      <c r="D589" s="6"/>
    </row>
    <row r="590" spans="4:4" ht="15.75" customHeight="1" x14ac:dyDescent="0.25">
      <c r="D590" s="6"/>
    </row>
    <row r="591" spans="4:4" ht="15.75" customHeight="1" x14ac:dyDescent="0.25">
      <c r="D591" s="6"/>
    </row>
    <row r="592" spans="4:4" ht="15.75" customHeight="1" x14ac:dyDescent="0.25">
      <c r="D592" s="6"/>
    </row>
    <row r="593" spans="4:4" ht="15.75" customHeight="1" x14ac:dyDescent="0.25">
      <c r="D593" s="6"/>
    </row>
    <row r="594" spans="4:4" ht="15.75" customHeight="1" x14ac:dyDescent="0.25">
      <c r="D594" s="6"/>
    </row>
    <row r="595" spans="4:4" ht="15.75" customHeight="1" x14ac:dyDescent="0.25">
      <c r="D595" s="6"/>
    </row>
    <row r="596" spans="4:4" ht="15.75" customHeight="1" x14ac:dyDescent="0.25">
      <c r="D596" s="6"/>
    </row>
    <row r="597" spans="4:4" ht="15.75" customHeight="1" x14ac:dyDescent="0.25">
      <c r="D597" s="6"/>
    </row>
    <row r="598" spans="4:4" ht="15.75" customHeight="1" x14ac:dyDescent="0.25">
      <c r="D598" s="6"/>
    </row>
    <row r="599" spans="4:4" ht="15.75" customHeight="1" x14ac:dyDescent="0.25">
      <c r="D599" s="6"/>
    </row>
    <row r="600" spans="4:4" ht="15.75" customHeight="1" x14ac:dyDescent="0.25">
      <c r="D600" s="6"/>
    </row>
    <row r="601" spans="4:4" ht="15.75" customHeight="1" x14ac:dyDescent="0.25">
      <c r="D601" s="6"/>
    </row>
    <row r="602" spans="4:4" ht="15.75" customHeight="1" x14ac:dyDescent="0.25">
      <c r="D602" s="6"/>
    </row>
    <row r="603" spans="4:4" ht="15.75" customHeight="1" x14ac:dyDescent="0.25">
      <c r="D603" s="6"/>
    </row>
    <row r="604" spans="4:4" ht="15.75" customHeight="1" x14ac:dyDescent="0.25">
      <c r="D604" s="6"/>
    </row>
    <row r="605" spans="4:4" ht="15.75" customHeight="1" x14ac:dyDescent="0.25">
      <c r="D605" s="6"/>
    </row>
    <row r="606" spans="4:4" ht="15.75" customHeight="1" x14ac:dyDescent="0.25">
      <c r="D606" s="6"/>
    </row>
    <row r="607" spans="4:4" ht="15.75" customHeight="1" x14ac:dyDescent="0.25">
      <c r="D607" s="6"/>
    </row>
    <row r="608" spans="4:4" ht="15.75" customHeight="1" x14ac:dyDescent="0.25">
      <c r="D608" s="6"/>
    </row>
    <row r="609" spans="4:4" ht="15.75" customHeight="1" x14ac:dyDescent="0.25">
      <c r="D609" s="6"/>
    </row>
    <row r="610" spans="4:4" ht="15.75" customHeight="1" x14ac:dyDescent="0.25">
      <c r="D610" s="6"/>
    </row>
    <row r="611" spans="4:4" ht="15.75" customHeight="1" x14ac:dyDescent="0.25">
      <c r="D611" s="6"/>
    </row>
    <row r="612" spans="4:4" ht="15.75" customHeight="1" x14ac:dyDescent="0.25">
      <c r="D612" s="6"/>
    </row>
    <row r="613" spans="4:4" ht="15.75" customHeight="1" x14ac:dyDescent="0.25">
      <c r="D613" s="6"/>
    </row>
    <row r="614" spans="4:4" ht="15.75" customHeight="1" x14ac:dyDescent="0.25">
      <c r="D614" s="6"/>
    </row>
    <row r="615" spans="4:4" ht="15.75" customHeight="1" x14ac:dyDescent="0.25">
      <c r="D615" s="6"/>
    </row>
    <row r="616" spans="4:4" ht="15.75" customHeight="1" x14ac:dyDescent="0.25">
      <c r="D616" s="6"/>
    </row>
    <row r="617" spans="4:4" ht="15.75" customHeight="1" x14ac:dyDescent="0.25">
      <c r="D617" s="6"/>
    </row>
    <row r="618" spans="4:4" ht="15.75" customHeight="1" x14ac:dyDescent="0.25">
      <c r="D618" s="6"/>
    </row>
    <row r="619" spans="4:4" ht="15.75" customHeight="1" x14ac:dyDescent="0.25">
      <c r="D619" s="6"/>
    </row>
    <row r="620" spans="4:4" ht="15.75" customHeight="1" x14ac:dyDescent="0.25">
      <c r="D620" s="6"/>
    </row>
    <row r="621" spans="4:4" ht="15.75" customHeight="1" x14ac:dyDescent="0.25">
      <c r="D621" s="6"/>
    </row>
    <row r="622" spans="4:4" ht="15.75" customHeight="1" x14ac:dyDescent="0.25">
      <c r="D622" s="6"/>
    </row>
    <row r="623" spans="4:4" ht="15.75" customHeight="1" x14ac:dyDescent="0.25">
      <c r="D623" s="6"/>
    </row>
    <row r="624" spans="4:4" ht="15.75" customHeight="1" x14ac:dyDescent="0.25">
      <c r="D624" s="6"/>
    </row>
    <row r="625" spans="4:4" ht="15.75" customHeight="1" x14ac:dyDescent="0.25">
      <c r="D625" s="6"/>
    </row>
    <row r="626" spans="4:4" ht="15.75" customHeight="1" x14ac:dyDescent="0.25">
      <c r="D626" s="6"/>
    </row>
    <row r="627" spans="4:4" ht="15.75" customHeight="1" x14ac:dyDescent="0.25">
      <c r="D627" s="6"/>
    </row>
    <row r="628" spans="4:4" ht="15.75" customHeight="1" x14ac:dyDescent="0.25">
      <c r="D628" s="6"/>
    </row>
    <row r="629" spans="4:4" ht="15.75" customHeight="1" x14ac:dyDescent="0.25">
      <c r="D629" s="6"/>
    </row>
    <row r="630" spans="4:4" ht="15.75" customHeight="1" x14ac:dyDescent="0.25">
      <c r="D630" s="6"/>
    </row>
    <row r="631" spans="4:4" ht="15.75" customHeight="1" x14ac:dyDescent="0.25">
      <c r="D631" s="6"/>
    </row>
    <row r="632" spans="4:4" ht="15.75" customHeight="1" x14ac:dyDescent="0.25">
      <c r="D632" s="6"/>
    </row>
    <row r="633" spans="4:4" ht="15.75" customHeight="1" x14ac:dyDescent="0.25">
      <c r="D633" s="6"/>
    </row>
    <row r="634" spans="4:4" ht="15.75" customHeight="1" x14ac:dyDescent="0.25">
      <c r="D634" s="6"/>
    </row>
    <row r="635" spans="4:4" ht="15.75" customHeight="1" x14ac:dyDescent="0.25">
      <c r="D635" s="6"/>
    </row>
    <row r="636" spans="4:4" ht="15.75" customHeight="1" x14ac:dyDescent="0.25">
      <c r="D636" s="6"/>
    </row>
    <row r="637" spans="4:4" ht="15.75" customHeight="1" x14ac:dyDescent="0.25">
      <c r="D637" s="6"/>
    </row>
    <row r="638" spans="4:4" ht="15.75" customHeight="1" x14ac:dyDescent="0.25">
      <c r="D638" s="6"/>
    </row>
    <row r="639" spans="4:4" ht="15.75" customHeight="1" x14ac:dyDescent="0.25">
      <c r="D639" s="6"/>
    </row>
    <row r="640" spans="4:4" ht="15.75" customHeight="1" x14ac:dyDescent="0.25">
      <c r="D640" s="6"/>
    </row>
    <row r="641" spans="4:4" ht="15.75" customHeight="1" x14ac:dyDescent="0.25">
      <c r="D641" s="6"/>
    </row>
    <row r="642" spans="4:4" ht="15.75" customHeight="1" x14ac:dyDescent="0.25">
      <c r="D642" s="6"/>
    </row>
    <row r="643" spans="4:4" ht="15.75" customHeight="1" x14ac:dyDescent="0.25">
      <c r="D643" s="6"/>
    </row>
    <row r="644" spans="4:4" ht="15.75" customHeight="1" x14ac:dyDescent="0.25">
      <c r="D644" s="6"/>
    </row>
    <row r="645" spans="4:4" ht="15.75" customHeight="1" x14ac:dyDescent="0.25">
      <c r="D645" s="6"/>
    </row>
    <row r="646" spans="4:4" ht="15.75" customHeight="1" x14ac:dyDescent="0.25">
      <c r="D646" s="6"/>
    </row>
    <row r="647" spans="4:4" ht="15.75" customHeight="1" x14ac:dyDescent="0.25">
      <c r="D647" s="6"/>
    </row>
    <row r="648" spans="4:4" ht="15.75" customHeight="1" x14ac:dyDescent="0.25">
      <c r="D648" s="6"/>
    </row>
    <row r="649" spans="4:4" ht="15.75" customHeight="1" x14ac:dyDescent="0.25">
      <c r="D649" s="6"/>
    </row>
    <row r="650" spans="4:4" ht="15.75" customHeight="1" x14ac:dyDescent="0.25">
      <c r="D650" s="6"/>
    </row>
    <row r="651" spans="4:4" ht="15.75" customHeight="1" x14ac:dyDescent="0.25">
      <c r="D651" s="6"/>
    </row>
    <row r="652" spans="4:4" ht="15.75" customHeight="1" x14ac:dyDescent="0.25">
      <c r="D652" s="6"/>
    </row>
    <row r="653" spans="4:4" ht="15.75" customHeight="1" x14ac:dyDescent="0.25">
      <c r="D653" s="6"/>
    </row>
    <row r="654" spans="4:4" ht="15.75" customHeight="1" x14ac:dyDescent="0.25">
      <c r="D654" s="6"/>
    </row>
    <row r="655" spans="4:4" ht="15.75" customHeight="1" x14ac:dyDescent="0.25">
      <c r="D655" s="6"/>
    </row>
    <row r="656" spans="4:4" ht="15.75" customHeight="1" x14ac:dyDescent="0.25">
      <c r="D656" s="6"/>
    </row>
    <row r="657" spans="4:4" ht="15.75" customHeight="1" x14ac:dyDescent="0.25">
      <c r="D657" s="6"/>
    </row>
    <row r="658" spans="4:4" ht="15.75" customHeight="1" x14ac:dyDescent="0.25">
      <c r="D658" s="6"/>
    </row>
    <row r="659" spans="4:4" ht="15.75" customHeight="1" x14ac:dyDescent="0.25">
      <c r="D659" s="6"/>
    </row>
    <row r="660" spans="4:4" ht="15.75" customHeight="1" x14ac:dyDescent="0.25">
      <c r="D660" s="6"/>
    </row>
    <row r="661" spans="4:4" ht="15.75" customHeight="1" x14ac:dyDescent="0.25">
      <c r="D661" s="6"/>
    </row>
    <row r="662" spans="4:4" ht="15.75" customHeight="1" x14ac:dyDescent="0.25">
      <c r="D662" s="6"/>
    </row>
    <row r="663" spans="4:4" ht="15.75" customHeight="1" x14ac:dyDescent="0.25">
      <c r="D663" s="6"/>
    </row>
    <row r="664" spans="4:4" ht="15.75" customHeight="1" x14ac:dyDescent="0.25">
      <c r="D664" s="6"/>
    </row>
    <row r="665" spans="4:4" ht="15.75" customHeight="1" x14ac:dyDescent="0.25">
      <c r="D665" s="6"/>
    </row>
    <row r="666" spans="4:4" ht="15.75" customHeight="1" x14ac:dyDescent="0.25">
      <c r="D666" s="6"/>
    </row>
    <row r="667" spans="4:4" ht="15.75" customHeight="1" x14ac:dyDescent="0.25">
      <c r="D667" s="6"/>
    </row>
    <row r="668" spans="4:4" ht="15.75" customHeight="1" x14ac:dyDescent="0.25">
      <c r="D668" s="6"/>
    </row>
    <row r="669" spans="4:4" ht="15.75" customHeight="1" x14ac:dyDescent="0.25">
      <c r="D669" s="6"/>
    </row>
    <row r="670" spans="4:4" ht="15.75" customHeight="1" x14ac:dyDescent="0.25">
      <c r="D670" s="6"/>
    </row>
    <row r="671" spans="4:4" ht="15.75" customHeight="1" x14ac:dyDescent="0.25">
      <c r="D671" s="6"/>
    </row>
    <row r="672" spans="4:4" ht="15.75" customHeight="1" x14ac:dyDescent="0.25">
      <c r="D672" s="6"/>
    </row>
    <row r="673" spans="4:4" ht="15.75" customHeight="1" x14ac:dyDescent="0.25">
      <c r="D673" s="6"/>
    </row>
    <row r="674" spans="4:4" ht="15.75" customHeight="1" x14ac:dyDescent="0.25">
      <c r="D674" s="6"/>
    </row>
    <row r="675" spans="4:4" ht="15.75" customHeight="1" x14ac:dyDescent="0.25">
      <c r="D675" s="6"/>
    </row>
    <row r="676" spans="4:4" ht="15.75" customHeight="1" x14ac:dyDescent="0.25">
      <c r="D676" s="6"/>
    </row>
    <row r="677" spans="4:4" ht="15.75" customHeight="1" x14ac:dyDescent="0.25">
      <c r="D677" s="6"/>
    </row>
    <row r="678" spans="4:4" ht="15.75" customHeight="1" x14ac:dyDescent="0.25">
      <c r="D678" s="6"/>
    </row>
    <row r="679" spans="4:4" ht="15.75" customHeight="1" x14ac:dyDescent="0.25">
      <c r="D679" s="6"/>
    </row>
    <row r="680" spans="4:4" ht="15.75" customHeight="1" x14ac:dyDescent="0.25">
      <c r="D680" s="6"/>
    </row>
    <row r="681" spans="4:4" ht="15.75" customHeight="1" x14ac:dyDescent="0.25">
      <c r="D681" s="6"/>
    </row>
    <row r="682" spans="4:4" ht="15.75" customHeight="1" x14ac:dyDescent="0.25">
      <c r="D682" s="6"/>
    </row>
    <row r="683" spans="4:4" ht="15.75" customHeight="1" x14ac:dyDescent="0.25">
      <c r="D683" s="6"/>
    </row>
    <row r="684" spans="4:4" ht="15.75" customHeight="1" x14ac:dyDescent="0.25">
      <c r="D684" s="6"/>
    </row>
    <row r="685" spans="4:4" ht="15.75" customHeight="1" x14ac:dyDescent="0.25">
      <c r="D685" s="6"/>
    </row>
    <row r="686" spans="4:4" ht="15.75" customHeight="1" x14ac:dyDescent="0.25">
      <c r="D686" s="6"/>
    </row>
    <row r="687" spans="4:4" ht="15.75" customHeight="1" x14ac:dyDescent="0.25">
      <c r="D687" s="6"/>
    </row>
    <row r="688" spans="4:4" ht="15.75" customHeight="1" x14ac:dyDescent="0.25">
      <c r="D688" s="6"/>
    </row>
    <row r="689" spans="4:4" ht="15.75" customHeight="1" x14ac:dyDescent="0.25">
      <c r="D689" s="6"/>
    </row>
    <row r="690" spans="4:4" ht="15.75" customHeight="1" x14ac:dyDescent="0.25">
      <c r="D690" s="6"/>
    </row>
    <row r="691" spans="4:4" ht="15.75" customHeight="1" x14ac:dyDescent="0.25">
      <c r="D691" s="6"/>
    </row>
    <row r="692" spans="4:4" ht="15.75" customHeight="1" x14ac:dyDescent="0.25">
      <c r="D692" s="6"/>
    </row>
    <row r="693" spans="4:4" ht="15.75" customHeight="1" x14ac:dyDescent="0.25">
      <c r="D693" s="6"/>
    </row>
    <row r="694" spans="4:4" ht="15.75" customHeight="1" x14ac:dyDescent="0.25">
      <c r="D694" s="6"/>
    </row>
    <row r="695" spans="4:4" ht="15.75" customHeight="1" x14ac:dyDescent="0.25">
      <c r="D695" s="6"/>
    </row>
    <row r="696" spans="4:4" ht="15.75" customHeight="1" x14ac:dyDescent="0.25">
      <c r="D696" s="6"/>
    </row>
    <row r="697" spans="4:4" ht="15.75" customHeight="1" x14ac:dyDescent="0.25">
      <c r="D697" s="6"/>
    </row>
    <row r="698" spans="4:4" ht="15.75" customHeight="1" x14ac:dyDescent="0.25">
      <c r="D698" s="6"/>
    </row>
    <row r="699" spans="4:4" ht="15.75" customHeight="1" x14ac:dyDescent="0.25">
      <c r="D699" s="6"/>
    </row>
    <row r="700" spans="4:4" ht="15.75" customHeight="1" x14ac:dyDescent="0.25">
      <c r="D700" s="6"/>
    </row>
    <row r="701" spans="4:4" ht="15.75" customHeight="1" x14ac:dyDescent="0.25">
      <c r="D701" s="6"/>
    </row>
    <row r="702" spans="4:4" ht="15.75" customHeight="1" x14ac:dyDescent="0.25">
      <c r="D702" s="6"/>
    </row>
    <row r="703" spans="4:4" ht="15.75" customHeight="1" x14ac:dyDescent="0.25">
      <c r="D703" s="6"/>
    </row>
    <row r="704" spans="4:4" ht="15.75" customHeight="1" x14ac:dyDescent="0.25">
      <c r="D704" s="6"/>
    </row>
    <row r="705" spans="4:4" ht="15.75" customHeight="1" x14ac:dyDescent="0.25">
      <c r="D705" s="6"/>
    </row>
    <row r="706" spans="4:4" ht="15.75" customHeight="1" x14ac:dyDescent="0.25">
      <c r="D706" s="6"/>
    </row>
    <row r="707" spans="4:4" ht="15.75" customHeight="1" x14ac:dyDescent="0.25">
      <c r="D707" s="6"/>
    </row>
    <row r="708" spans="4:4" ht="15.75" customHeight="1" x14ac:dyDescent="0.25">
      <c r="D708" s="6"/>
    </row>
    <row r="709" spans="4:4" ht="15.75" customHeight="1" x14ac:dyDescent="0.25">
      <c r="D709" s="6"/>
    </row>
    <row r="710" spans="4:4" ht="15.75" customHeight="1" x14ac:dyDescent="0.25">
      <c r="D710" s="6"/>
    </row>
    <row r="711" spans="4:4" ht="15.75" customHeight="1" x14ac:dyDescent="0.25">
      <c r="D711" s="6"/>
    </row>
    <row r="712" spans="4:4" ht="15.75" customHeight="1" x14ac:dyDescent="0.25">
      <c r="D712" s="6"/>
    </row>
    <row r="713" spans="4:4" ht="15.75" customHeight="1" x14ac:dyDescent="0.25">
      <c r="D713" s="6"/>
    </row>
    <row r="714" spans="4:4" ht="15.75" customHeight="1" x14ac:dyDescent="0.25">
      <c r="D714" s="6"/>
    </row>
    <row r="715" spans="4:4" ht="15.75" customHeight="1" x14ac:dyDescent="0.25">
      <c r="D715" s="6"/>
    </row>
    <row r="716" spans="4:4" ht="15.75" customHeight="1" x14ac:dyDescent="0.25">
      <c r="D716" s="6"/>
    </row>
    <row r="717" spans="4:4" ht="15.75" customHeight="1" x14ac:dyDescent="0.25">
      <c r="D717" s="6"/>
    </row>
    <row r="718" spans="4:4" ht="15.75" customHeight="1" x14ac:dyDescent="0.25">
      <c r="D718" s="6"/>
    </row>
    <row r="719" spans="4:4" ht="15.75" customHeight="1" x14ac:dyDescent="0.25">
      <c r="D719" s="6"/>
    </row>
    <row r="720" spans="4:4" ht="15.75" customHeight="1" x14ac:dyDescent="0.25">
      <c r="D720" s="6"/>
    </row>
    <row r="721" spans="4:4" ht="15.75" customHeight="1" x14ac:dyDescent="0.25">
      <c r="D721" s="6"/>
    </row>
    <row r="722" spans="4:4" ht="15.75" customHeight="1" x14ac:dyDescent="0.25">
      <c r="D722" s="6"/>
    </row>
    <row r="723" spans="4:4" ht="15.75" customHeight="1" x14ac:dyDescent="0.25">
      <c r="D723" s="6"/>
    </row>
    <row r="724" spans="4:4" ht="15.75" customHeight="1" x14ac:dyDescent="0.25">
      <c r="D724" s="6"/>
    </row>
    <row r="725" spans="4:4" ht="15.75" customHeight="1" x14ac:dyDescent="0.25">
      <c r="D725" s="6"/>
    </row>
    <row r="726" spans="4:4" ht="15.75" customHeight="1" x14ac:dyDescent="0.25">
      <c r="D726" s="6"/>
    </row>
    <row r="727" spans="4:4" ht="15.75" customHeight="1" x14ac:dyDescent="0.25">
      <c r="D727" s="6"/>
    </row>
    <row r="728" spans="4:4" ht="15.75" customHeight="1" x14ac:dyDescent="0.25">
      <c r="D728" s="6"/>
    </row>
    <row r="729" spans="4:4" ht="15.75" customHeight="1" x14ac:dyDescent="0.25">
      <c r="D729" s="6"/>
    </row>
    <row r="730" spans="4:4" ht="15.75" customHeight="1" x14ac:dyDescent="0.25">
      <c r="D730" s="6"/>
    </row>
    <row r="731" spans="4:4" ht="15.75" customHeight="1" x14ac:dyDescent="0.25">
      <c r="D731" s="6"/>
    </row>
    <row r="732" spans="4:4" ht="15.75" customHeight="1" x14ac:dyDescent="0.25">
      <c r="D732" s="6"/>
    </row>
    <row r="733" spans="4:4" ht="15.75" customHeight="1" x14ac:dyDescent="0.25">
      <c r="D733" s="6"/>
    </row>
    <row r="734" spans="4:4" ht="15.75" customHeight="1" x14ac:dyDescent="0.25">
      <c r="D734" s="6"/>
    </row>
    <row r="735" spans="4:4" ht="15.75" customHeight="1" x14ac:dyDescent="0.25">
      <c r="D735" s="6"/>
    </row>
    <row r="736" spans="4:4" ht="15.75" customHeight="1" x14ac:dyDescent="0.25">
      <c r="D736" s="6"/>
    </row>
    <row r="737" spans="4:4" ht="15.75" customHeight="1" x14ac:dyDescent="0.25">
      <c r="D737" s="6"/>
    </row>
    <row r="738" spans="4:4" ht="15.75" customHeight="1" x14ac:dyDescent="0.25">
      <c r="D738" s="6"/>
    </row>
    <row r="739" spans="4:4" ht="15.75" customHeight="1" x14ac:dyDescent="0.25">
      <c r="D739" s="6"/>
    </row>
    <row r="740" spans="4:4" ht="15.75" customHeight="1" x14ac:dyDescent="0.25">
      <c r="D740" s="6"/>
    </row>
    <row r="741" spans="4:4" ht="15.75" customHeight="1" x14ac:dyDescent="0.25">
      <c r="D741" s="6"/>
    </row>
    <row r="742" spans="4:4" ht="15.75" customHeight="1" x14ac:dyDescent="0.25">
      <c r="D742" s="6"/>
    </row>
    <row r="743" spans="4:4" ht="15.75" customHeight="1" x14ac:dyDescent="0.25">
      <c r="D743" s="6"/>
    </row>
    <row r="744" spans="4:4" ht="15.75" customHeight="1" x14ac:dyDescent="0.25">
      <c r="D744" s="6"/>
    </row>
    <row r="745" spans="4:4" ht="15.75" customHeight="1" x14ac:dyDescent="0.25">
      <c r="D745" s="6"/>
    </row>
    <row r="746" spans="4:4" ht="15.75" customHeight="1" x14ac:dyDescent="0.25">
      <c r="D746" s="6"/>
    </row>
    <row r="747" spans="4:4" ht="15.75" customHeight="1" x14ac:dyDescent="0.25">
      <c r="D747" s="6"/>
    </row>
    <row r="748" spans="4:4" ht="15.75" customHeight="1" x14ac:dyDescent="0.25">
      <c r="D748" s="6"/>
    </row>
    <row r="749" spans="4:4" ht="15.75" customHeight="1" x14ac:dyDescent="0.25">
      <c r="D749" s="6"/>
    </row>
    <row r="750" spans="4:4" ht="15.75" customHeight="1" x14ac:dyDescent="0.25">
      <c r="D750" s="6"/>
    </row>
    <row r="751" spans="4:4" ht="15.75" customHeight="1" x14ac:dyDescent="0.25">
      <c r="D751" s="6"/>
    </row>
    <row r="752" spans="4:4" ht="15.75" customHeight="1" x14ac:dyDescent="0.25">
      <c r="D752" s="6"/>
    </row>
    <row r="753" spans="4:4" ht="15.75" customHeight="1" x14ac:dyDescent="0.25">
      <c r="D753" s="6"/>
    </row>
    <row r="754" spans="4:4" ht="15.75" customHeight="1" x14ac:dyDescent="0.25">
      <c r="D754" s="6"/>
    </row>
    <row r="755" spans="4:4" ht="15.75" customHeight="1" x14ac:dyDescent="0.25">
      <c r="D755" s="6"/>
    </row>
    <row r="756" spans="4:4" ht="15.75" customHeight="1" x14ac:dyDescent="0.25">
      <c r="D756" s="6"/>
    </row>
    <row r="757" spans="4:4" ht="15.75" customHeight="1" x14ac:dyDescent="0.25">
      <c r="D757" s="6"/>
    </row>
    <row r="758" spans="4:4" ht="15.75" customHeight="1" x14ac:dyDescent="0.25">
      <c r="D758" s="6"/>
    </row>
    <row r="759" spans="4:4" ht="15.75" customHeight="1" x14ac:dyDescent="0.25">
      <c r="D759" s="6"/>
    </row>
    <row r="760" spans="4:4" ht="15.75" customHeight="1" x14ac:dyDescent="0.25">
      <c r="D760" s="6"/>
    </row>
    <row r="761" spans="4:4" ht="15.75" customHeight="1" x14ac:dyDescent="0.25">
      <c r="D761" s="6"/>
    </row>
    <row r="762" spans="4:4" ht="15.75" customHeight="1" x14ac:dyDescent="0.25">
      <c r="D762" s="6"/>
    </row>
    <row r="763" spans="4:4" ht="15.75" customHeight="1" x14ac:dyDescent="0.25">
      <c r="D763" s="6"/>
    </row>
    <row r="764" spans="4:4" ht="15.75" customHeight="1" x14ac:dyDescent="0.25">
      <c r="D764" s="6"/>
    </row>
    <row r="765" spans="4:4" ht="15.75" customHeight="1" x14ac:dyDescent="0.25">
      <c r="D765" s="6"/>
    </row>
    <row r="766" spans="4:4" ht="15.75" customHeight="1" x14ac:dyDescent="0.25">
      <c r="D766" s="6"/>
    </row>
    <row r="767" spans="4:4" ht="15.75" customHeight="1" x14ac:dyDescent="0.25">
      <c r="D767" s="6"/>
    </row>
    <row r="768" spans="4:4" ht="15.75" customHeight="1" x14ac:dyDescent="0.25">
      <c r="D768" s="6"/>
    </row>
    <row r="769" spans="4:4" ht="15.75" customHeight="1" x14ac:dyDescent="0.25">
      <c r="D769" s="6"/>
    </row>
    <row r="770" spans="4:4" ht="15.75" customHeight="1" x14ac:dyDescent="0.25">
      <c r="D770" s="6"/>
    </row>
    <row r="771" spans="4:4" ht="15.75" customHeight="1" x14ac:dyDescent="0.25">
      <c r="D771" s="6"/>
    </row>
    <row r="772" spans="4:4" ht="15.75" customHeight="1" x14ac:dyDescent="0.25">
      <c r="D772" s="6"/>
    </row>
    <row r="773" spans="4:4" ht="15.75" customHeight="1" x14ac:dyDescent="0.25">
      <c r="D773" s="6"/>
    </row>
    <row r="774" spans="4:4" ht="15.75" customHeight="1" x14ac:dyDescent="0.25">
      <c r="D774" s="6"/>
    </row>
    <row r="775" spans="4:4" ht="15.75" customHeight="1" x14ac:dyDescent="0.25">
      <c r="D775" s="6"/>
    </row>
    <row r="776" spans="4:4" ht="15.75" customHeight="1" x14ac:dyDescent="0.25">
      <c r="D776" s="6"/>
    </row>
    <row r="777" spans="4:4" ht="15.75" customHeight="1" x14ac:dyDescent="0.25">
      <c r="D777" s="6"/>
    </row>
    <row r="778" spans="4:4" ht="15.75" customHeight="1" x14ac:dyDescent="0.25">
      <c r="D778" s="6"/>
    </row>
    <row r="779" spans="4:4" ht="15.75" customHeight="1" x14ac:dyDescent="0.25">
      <c r="D779" s="6"/>
    </row>
    <row r="780" spans="4:4" ht="15.75" customHeight="1" x14ac:dyDescent="0.25">
      <c r="D780" s="6"/>
    </row>
    <row r="781" spans="4:4" ht="15.75" customHeight="1" x14ac:dyDescent="0.25">
      <c r="D781" s="6"/>
    </row>
    <row r="782" spans="4:4" ht="15.75" customHeight="1" x14ac:dyDescent="0.25">
      <c r="D782" s="6"/>
    </row>
    <row r="783" spans="4:4" ht="15.75" customHeight="1" x14ac:dyDescent="0.25">
      <c r="D783" s="6"/>
    </row>
    <row r="784" spans="4:4" ht="15.75" customHeight="1" x14ac:dyDescent="0.25">
      <c r="D784" s="6"/>
    </row>
    <row r="785" spans="4:4" ht="15.75" customHeight="1" x14ac:dyDescent="0.25">
      <c r="D785" s="6"/>
    </row>
    <row r="786" spans="4:4" ht="15.75" customHeight="1" x14ac:dyDescent="0.25">
      <c r="D786" s="6"/>
    </row>
    <row r="787" spans="4:4" ht="15.75" customHeight="1" x14ac:dyDescent="0.25">
      <c r="D787" s="6"/>
    </row>
    <row r="788" spans="4:4" ht="15.75" customHeight="1" x14ac:dyDescent="0.25">
      <c r="D788" s="6"/>
    </row>
    <row r="789" spans="4:4" ht="15.75" customHeight="1" x14ac:dyDescent="0.25">
      <c r="D789" s="6"/>
    </row>
    <row r="790" spans="4:4" ht="15.75" customHeight="1" x14ac:dyDescent="0.25">
      <c r="D790" s="6"/>
    </row>
    <row r="791" spans="4:4" ht="15.75" customHeight="1" x14ac:dyDescent="0.25">
      <c r="D791" s="6"/>
    </row>
    <row r="792" spans="4:4" ht="15.75" customHeight="1" x14ac:dyDescent="0.25">
      <c r="D792" s="6"/>
    </row>
    <row r="793" spans="4:4" ht="15.75" customHeight="1" x14ac:dyDescent="0.25">
      <c r="D793" s="6"/>
    </row>
    <row r="794" spans="4:4" ht="15.75" customHeight="1" x14ac:dyDescent="0.25">
      <c r="D794" s="6"/>
    </row>
    <row r="795" spans="4:4" ht="15.75" customHeight="1" x14ac:dyDescent="0.25">
      <c r="D795" s="6"/>
    </row>
    <row r="796" spans="4:4" ht="15.75" customHeight="1" x14ac:dyDescent="0.25">
      <c r="D796" s="6"/>
    </row>
    <row r="797" spans="4:4" ht="15.75" customHeight="1" x14ac:dyDescent="0.25">
      <c r="D797" s="6"/>
    </row>
    <row r="798" spans="4:4" ht="15.75" customHeight="1" x14ac:dyDescent="0.25">
      <c r="D798" s="6"/>
    </row>
    <row r="799" spans="4:4" ht="15.75" customHeight="1" x14ac:dyDescent="0.25">
      <c r="D799" s="6"/>
    </row>
    <row r="800" spans="4:4" ht="15.75" customHeight="1" x14ac:dyDescent="0.25">
      <c r="D800" s="6"/>
    </row>
    <row r="801" spans="4:4" ht="15.75" customHeight="1" x14ac:dyDescent="0.25">
      <c r="D801" s="6"/>
    </row>
    <row r="802" spans="4:4" ht="15.75" customHeight="1" x14ac:dyDescent="0.25">
      <c r="D802" s="6"/>
    </row>
    <row r="803" spans="4:4" ht="15.75" customHeight="1" x14ac:dyDescent="0.25">
      <c r="D803" s="6"/>
    </row>
    <row r="804" spans="4:4" ht="15.75" customHeight="1" x14ac:dyDescent="0.25">
      <c r="D804" s="6"/>
    </row>
    <row r="805" spans="4:4" ht="15.75" customHeight="1" x14ac:dyDescent="0.25">
      <c r="D805" s="6"/>
    </row>
    <row r="806" spans="4:4" ht="15.75" customHeight="1" x14ac:dyDescent="0.25">
      <c r="D806" s="6"/>
    </row>
    <row r="807" spans="4:4" ht="15.75" customHeight="1" x14ac:dyDescent="0.25">
      <c r="D807" s="6"/>
    </row>
    <row r="808" spans="4:4" ht="15.75" customHeight="1" x14ac:dyDescent="0.25">
      <c r="D808" s="6"/>
    </row>
    <row r="809" spans="4:4" ht="15.75" customHeight="1" x14ac:dyDescent="0.25">
      <c r="D809" s="6"/>
    </row>
    <row r="810" spans="4:4" ht="15.75" customHeight="1" x14ac:dyDescent="0.25">
      <c r="D810" s="6"/>
    </row>
    <row r="811" spans="4:4" ht="15.75" customHeight="1" x14ac:dyDescent="0.25">
      <c r="D811" s="6"/>
    </row>
    <row r="812" spans="4:4" ht="15.75" customHeight="1" x14ac:dyDescent="0.25">
      <c r="D812" s="6"/>
    </row>
    <row r="813" spans="4:4" ht="15.75" customHeight="1" x14ac:dyDescent="0.25">
      <c r="D813" s="6"/>
    </row>
    <row r="814" spans="4:4" ht="15.75" customHeight="1" x14ac:dyDescent="0.25">
      <c r="D814" s="6"/>
    </row>
    <row r="815" spans="4:4" ht="15.75" customHeight="1" x14ac:dyDescent="0.25">
      <c r="D815" s="6"/>
    </row>
    <row r="816" spans="4:4" ht="15.75" customHeight="1" x14ac:dyDescent="0.25">
      <c r="D816" s="6"/>
    </row>
    <row r="817" spans="4:4" ht="15.75" customHeight="1" x14ac:dyDescent="0.25">
      <c r="D817" s="6"/>
    </row>
    <row r="818" spans="4:4" ht="15.75" customHeight="1" x14ac:dyDescent="0.25">
      <c r="D818" s="6"/>
    </row>
    <row r="819" spans="4:4" ht="15.75" customHeight="1" x14ac:dyDescent="0.25">
      <c r="D819" s="6"/>
    </row>
    <row r="820" spans="4:4" ht="15.75" customHeight="1" x14ac:dyDescent="0.25">
      <c r="D820" s="6"/>
    </row>
    <row r="821" spans="4:4" ht="15.75" customHeight="1" x14ac:dyDescent="0.25">
      <c r="D821" s="6"/>
    </row>
    <row r="822" spans="4:4" ht="15.75" customHeight="1" x14ac:dyDescent="0.25">
      <c r="D822" s="6"/>
    </row>
    <row r="823" spans="4:4" ht="15.75" customHeight="1" x14ac:dyDescent="0.25">
      <c r="D823" s="6"/>
    </row>
    <row r="824" spans="4:4" ht="15.75" customHeight="1" x14ac:dyDescent="0.25">
      <c r="D824" s="6"/>
    </row>
    <row r="825" spans="4:4" ht="15.75" customHeight="1" x14ac:dyDescent="0.25">
      <c r="D825" s="6"/>
    </row>
    <row r="826" spans="4:4" ht="15.75" customHeight="1" x14ac:dyDescent="0.25">
      <c r="D826" s="6"/>
    </row>
    <row r="827" spans="4:4" ht="15.75" customHeight="1" x14ac:dyDescent="0.25">
      <c r="D827" s="6"/>
    </row>
    <row r="828" spans="4:4" ht="15.75" customHeight="1" x14ac:dyDescent="0.25">
      <c r="D828" s="6"/>
    </row>
    <row r="829" spans="4:4" ht="15.75" customHeight="1" x14ac:dyDescent="0.25">
      <c r="D829" s="6"/>
    </row>
    <row r="830" spans="4:4" ht="15.75" customHeight="1" x14ac:dyDescent="0.25">
      <c r="D830" s="6"/>
    </row>
    <row r="831" spans="4:4" ht="15.75" customHeight="1" x14ac:dyDescent="0.25">
      <c r="D831" s="6"/>
    </row>
    <row r="832" spans="4:4" ht="15.75" customHeight="1" x14ac:dyDescent="0.25">
      <c r="D832" s="6"/>
    </row>
    <row r="833" spans="4:4" ht="15.75" customHeight="1" x14ac:dyDescent="0.25">
      <c r="D833" s="6"/>
    </row>
    <row r="834" spans="4:4" ht="15.75" customHeight="1" x14ac:dyDescent="0.25">
      <c r="D834" s="6"/>
    </row>
    <row r="835" spans="4:4" ht="15.75" customHeight="1" x14ac:dyDescent="0.25">
      <c r="D835" s="6"/>
    </row>
    <row r="836" spans="4:4" ht="15.75" customHeight="1" x14ac:dyDescent="0.25">
      <c r="D836" s="6"/>
    </row>
    <row r="837" spans="4:4" ht="15.75" customHeight="1" x14ac:dyDescent="0.25">
      <c r="D837" s="6"/>
    </row>
    <row r="838" spans="4:4" ht="15.75" customHeight="1" x14ac:dyDescent="0.25">
      <c r="D838" s="6"/>
    </row>
    <row r="839" spans="4:4" ht="15.75" customHeight="1" x14ac:dyDescent="0.25">
      <c r="D839" s="6"/>
    </row>
    <row r="840" spans="4:4" ht="15.75" customHeight="1" x14ac:dyDescent="0.25">
      <c r="D840" s="6"/>
    </row>
    <row r="841" spans="4:4" ht="15.75" customHeight="1" x14ac:dyDescent="0.25">
      <c r="D841" s="6"/>
    </row>
    <row r="842" spans="4:4" ht="15.75" customHeight="1" x14ac:dyDescent="0.25">
      <c r="D842" s="6"/>
    </row>
    <row r="843" spans="4:4" ht="15.75" customHeight="1" x14ac:dyDescent="0.25">
      <c r="D843" s="6"/>
    </row>
    <row r="844" spans="4:4" ht="15.75" customHeight="1" x14ac:dyDescent="0.25">
      <c r="D844" s="6"/>
    </row>
    <row r="845" spans="4:4" ht="15.75" customHeight="1" x14ac:dyDescent="0.25">
      <c r="D845" s="6"/>
    </row>
    <row r="846" spans="4:4" ht="15.75" customHeight="1" x14ac:dyDescent="0.25">
      <c r="D846" s="6"/>
    </row>
    <row r="847" spans="4:4" ht="15.75" customHeight="1" x14ac:dyDescent="0.25">
      <c r="D847" s="6"/>
    </row>
    <row r="848" spans="4:4" ht="15.75" customHeight="1" x14ac:dyDescent="0.25">
      <c r="D848" s="6"/>
    </row>
    <row r="849" spans="4:4" ht="15.75" customHeight="1" x14ac:dyDescent="0.25">
      <c r="D849" s="6"/>
    </row>
    <row r="850" spans="4:4" ht="15.75" customHeight="1" x14ac:dyDescent="0.25">
      <c r="D850" s="6"/>
    </row>
    <row r="851" spans="4:4" ht="15.75" customHeight="1" x14ac:dyDescent="0.25">
      <c r="D851" s="6"/>
    </row>
    <row r="852" spans="4:4" ht="15.75" customHeight="1" x14ac:dyDescent="0.25">
      <c r="D852" s="6"/>
    </row>
    <row r="853" spans="4:4" ht="15.75" customHeight="1" x14ac:dyDescent="0.25">
      <c r="D853" s="6"/>
    </row>
    <row r="854" spans="4:4" ht="15.75" customHeight="1" x14ac:dyDescent="0.25">
      <c r="D854" s="6"/>
    </row>
    <row r="855" spans="4:4" ht="15.75" customHeight="1" x14ac:dyDescent="0.25">
      <c r="D855" s="6"/>
    </row>
    <row r="856" spans="4:4" ht="15.75" customHeight="1" x14ac:dyDescent="0.25">
      <c r="D856" s="6"/>
    </row>
    <row r="857" spans="4:4" ht="15.75" customHeight="1" x14ac:dyDescent="0.25">
      <c r="D857" s="6"/>
    </row>
    <row r="858" spans="4:4" ht="15.75" customHeight="1" x14ac:dyDescent="0.25">
      <c r="D858" s="6"/>
    </row>
    <row r="859" spans="4:4" ht="15.75" customHeight="1" x14ac:dyDescent="0.25">
      <c r="D859" s="6"/>
    </row>
    <row r="860" spans="4:4" ht="15.75" customHeight="1" x14ac:dyDescent="0.25">
      <c r="D860" s="6"/>
    </row>
    <row r="861" spans="4:4" ht="15.75" customHeight="1" x14ac:dyDescent="0.25">
      <c r="D861" s="6"/>
    </row>
    <row r="862" spans="4:4" ht="15.75" customHeight="1" x14ac:dyDescent="0.25">
      <c r="D862" s="6"/>
    </row>
    <row r="863" spans="4:4" ht="15.75" customHeight="1" x14ac:dyDescent="0.25">
      <c r="D863" s="6"/>
    </row>
    <row r="864" spans="4:4" ht="15.75" customHeight="1" x14ac:dyDescent="0.25">
      <c r="D864" s="6"/>
    </row>
    <row r="865" spans="4:4" ht="15.75" customHeight="1" x14ac:dyDescent="0.25">
      <c r="D865" s="6"/>
    </row>
    <row r="866" spans="4:4" ht="15.75" customHeight="1" x14ac:dyDescent="0.25">
      <c r="D866" s="6"/>
    </row>
    <row r="867" spans="4:4" ht="15.75" customHeight="1" x14ac:dyDescent="0.25">
      <c r="D867" s="6"/>
    </row>
    <row r="868" spans="4:4" ht="15.75" customHeight="1" x14ac:dyDescent="0.25">
      <c r="D868" s="6"/>
    </row>
    <row r="869" spans="4:4" ht="15.75" customHeight="1" x14ac:dyDescent="0.25">
      <c r="D869" s="6"/>
    </row>
    <row r="870" spans="4:4" ht="15.75" customHeight="1" x14ac:dyDescent="0.25">
      <c r="D870" s="6"/>
    </row>
    <row r="871" spans="4:4" ht="15.75" customHeight="1" x14ac:dyDescent="0.25">
      <c r="D871" s="6"/>
    </row>
    <row r="872" spans="4:4" ht="15.75" customHeight="1" x14ac:dyDescent="0.25">
      <c r="D872" s="6"/>
    </row>
    <row r="873" spans="4:4" ht="15.75" customHeight="1" x14ac:dyDescent="0.25">
      <c r="D873" s="6"/>
    </row>
    <row r="874" spans="4:4" ht="15.75" customHeight="1" x14ac:dyDescent="0.25">
      <c r="D874" s="6"/>
    </row>
    <row r="875" spans="4:4" ht="15.75" customHeight="1" x14ac:dyDescent="0.25">
      <c r="D875" s="6"/>
    </row>
    <row r="876" spans="4:4" ht="15.75" customHeight="1" x14ac:dyDescent="0.25">
      <c r="D876" s="6"/>
    </row>
    <row r="877" spans="4:4" ht="15.75" customHeight="1" x14ac:dyDescent="0.25">
      <c r="D877" s="6"/>
    </row>
    <row r="878" spans="4:4" ht="15.75" customHeight="1" x14ac:dyDescent="0.25">
      <c r="D878" s="6"/>
    </row>
    <row r="879" spans="4:4" ht="15.75" customHeight="1" x14ac:dyDescent="0.25">
      <c r="D879" s="6"/>
    </row>
    <row r="880" spans="4:4" ht="15.75" customHeight="1" x14ac:dyDescent="0.25">
      <c r="D880" s="6"/>
    </row>
    <row r="881" spans="4:4" ht="15.75" customHeight="1" x14ac:dyDescent="0.25">
      <c r="D881" s="6"/>
    </row>
    <row r="882" spans="4:4" ht="15.75" customHeight="1" x14ac:dyDescent="0.25">
      <c r="D882" s="6"/>
    </row>
    <row r="883" spans="4:4" ht="15.75" customHeight="1" x14ac:dyDescent="0.25">
      <c r="D883" s="6"/>
    </row>
    <row r="884" spans="4:4" ht="15.75" customHeight="1" x14ac:dyDescent="0.25">
      <c r="D884" s="6"/>
    </row>
    <row r="885" spans="4:4" ht="15.75" customHeight="1" x14ac:dyDescent="0.25">
      <c r="D885" s="6"/>
    </row>
    <row r="886" spans="4:4" ht="15.75" customHeight="1" x14ac:dyDescent="0.25">
      <c r="D886" s="6"/>
    </row>
    <row r="887" spans="4:4" ht="15.75" customHeight="1" x14ac:dyDescent="0.25">
      <c r="D887" s="6"/>
    </row>
    <row r="888" spans="4:4" ht="15.75" customHeight="1" x14ac:dyDescent="0.25">
      <c r="D888" s="6"/>
    </row>
    <row r="889" spans="4:4" ht="15.75" customHeight="1" x14ac:dyDescent="0.25">
      <c r="D889" s="6"/>
    </row>
    <row r="890" spans="4:4" ht="15.75" customHeight="1" x14ac:dyDescent="0.25">
      <c r="D890" s="6"/>
    </row>
    <row r="891" spans="4:4" ht="15.75" customHeight="1" x14ac:dyDescent="0.25">
      <c r="D891" s="6"/>
    </row>
    <row r="892" spans="4:4" ht="15.75" customHeight="1" x14ac:dyDescent="0.25">
      <c r="D892" s="6"/>
    </row>
    <row r="893" spans="4:4" ht="15.75" customHeight="1" x14ac:dyDescent="0.25">
      <c r="D893" s="6"/>
    </row>
    <row r="894" spans="4:4" ht="15.75" customHeight="1" x14ac:dyDescent="0.25">
      <c r="D894" s="6"/>
    </row>
    <row r="895" spans="4:4" ht="15.75" customHeight="1" x14ac:dyDescent="0.25">
      <c r="D895" s="6"/>
    </row>
    <row r="896" spans="4:4" ht="15.75" customHeight="1" x14ac:dyDescent="0.25">
      <c r="D896" s="6"/>
    </row>
    <row r="897" spans="4:4" ht="15.75" customHeight="1" x14ac:dyDescent="0.25">
      <c r="D897" s="6"/>
    </row>
    <row r="898" spans="4:4" ht="15.75" customHeight="1" x14ac:dyDescent="0.25">
      <c r="D898" s="6"/>
    </row>
    <row r="899" spans="4:4" ht="15.75" customHeight="1" x14ac:dyDescent="0.25">
      <c r="D899" s="6"/>
    </row>
    <row r="900" spans="4:4" ht="15.75" customHeight="1" x14ac:dyDescent="0.25">
      <c r="D900" s="6"/>
    </row>
    <row r="901" spans="4:4" ht="15.75" customHeight="1" x14ac:dyDescent="0.25">
      <c r="D901" s="6"/>
    </row>
    <row r="902" spans="4:4" ht="15.75" customHeight="1" x14ac:dyDescent="0.25">
      <c r="D902" s="6"/>
    </row>
    <row r="903" spans="4:4" ht="15.75" customHeight="1" x14ac:dyDescent="0.25">
      <c r="D903" s="6"/>
    </row>
    <row r="904" spans="4:4" ht="15.75" customHeight="1" x14ac:dyDescent="0.25">
      <c r="D904" s="6"/>
    </row>
    <row r="905" spans="4:4" ht="15.75" customHeight="1" x14ac:dyDescent="0.25">
      <c r="D905" s="6"/>
    </row>
    <row r="906" spans="4:4" ht="15.75" customHeight="1" x14ac:dyDescent="0.25">
      <c r="D906" s="6"/>
    </row>
    <row r="907" spans="4:4" ht="15.75" customHeight="1" x14ac:dyDescent="0.25">
      <c r="D907" s="6"/>
    </row>
    <row r="908" spans="4:4" ht="15.75" customHeight="1" x14ac:dyDescent="0.25">
      <c r="D908" s="6"/>
    </row>
    <row r="909" spans="4:4" ht="15.75" customHeight="1" x14ac:dyDescent="0.25">
      <c r="D909" s="6"/>
    </row>
    <row r="910" spans="4:4" ht="15.75" customHeight="1" x14ac:dyDescent="0.25">
      <c r="D910" s="6"/>
    </row>
    <row r="911" spans="4:4" ht="15.75" customHeight="1" x14ac:dyDescent="0.25">
      <c r="D911" s="6"/>
    </row>
    <row r="912" spans="4:4" ht="15.75" customHeight="1" x14ac:dyDescent="0.25">
      <c r="D912" s="6"/>
    </row>
    <row r="913" spans="4:4" ht="15.75" customHeight="1" x14ac:dyDescent="0.25">
      <c r="D913" s="6"/>
    </row>
    <row r="914" spans="4:4" ht="15.75" customHeight="1" x14ac:dyDescent="0.25">
      <c r="D914" s="6"/>
    </row>
    <row r="915" spans="4:4" ht="15.75" customHeight="1" x14ac:dyDescent="0.25">
      <c r="D915" s="6"/>
    </row>
    <row r="916" spans="4:4" ht="15.75" customHeight="1" x14ac:dyDescent="0.25">
      <c r="D916" s="6"/>
    </row>
    <row r="917" spans="4:4" ht="15.75" customHeight="1" x14ac:dyDescent="0.25">
      <c r="D917" s="6"/>
    </row>
    <row r="918" spans="4:4" ht="15.75" customHeight="1" x14ac:dyDescent="0.25">
      <c r="D918" s="6"/>
    </row>
    <row r="919" spans="4:4" ht="15.75" customHeight="1" x14ac:dyDescent="0.25">
      <c r="D919" s="6"/>
    </row>
    <row r="920" spans="4:4" ht="15.75" customHeight="1" x14ac:dyDescent="0.25">
      <c r="D920" s="6"/>
    </row>
    <row r="921" spans="4:4" ht="15.75" customHeight="1" x14ac:dyDescent="0.25">
      <c r="D921" s="6"/>
    </row>
    <row r="922" spans="4:4" ht="15.75" customHeight="1" x14ac:dyDescent="0.25">
      <c r="D922" s="6"/>
    </row>
    <row r="923" spans="4:4" ht="15.75" customHeight="1" x14ac:dyDescent="0.25">
      <c r="D923" s="6"/>
    </row>
    <row r="924" spans="4:4" ht="15.75" customHeight="1" x14ac:dyDescent="0.25">
      <c r="D924" s="6"/>
    </row>
    <row r="925" spans="4:4" ht="15.75" customHeight="1" x14ac:dyDescent="0.25">
      <c r="D925" s="6"/>
    </row>
    <row r="926" spans="4:4" ht="15.75" customHeight="1" x14ac:dyDescent="0.25">
      <c r="D926" s="6"/>
    </row>
    <row r="927" spans="4:4" ht="15.75" customHeight="1" x14ac:dyDescent="0.25">
      <c r="D927" s="6"/>
    </row>
    <row r="928" spans="4:4" ht="15.75" customHeight="1" x14ac:dyDescent="0.25">
      <c r="D928" s="6"/>
    </row>
    <row r="929" spans="4:4" ht="15.75" customHeight="1" x14ac:dyDescent="0.25">
      <c r="D929" s="6"/>
    </row>
    <row r="930" spans="4:4" ht="15.75" customHeight="1" x14ac:dyDescent="0.25">
      <c r="D930" s="6"/>
    </row>
    <row r="931" spans="4:4" ht="15.75" customHeight="1" x14ac:dyDescent="0.25">
      <c r="D931" s="6"/>
    </row>
    <row r="932" spans="4:4" ht="15.75" customHeight="1" x14ac:dyDescent="0.25">
      <c r="D932" s="6"/>
    </row>
    <row r="933" spans="4:4" ht="15.75" customHeight="1" x14ac:dyDescent="0.25">
      <c r="D933" s="6"/>
    </row>
    <row r="934" spans="4:4" ht="15.75" customHeight="1" x14ac:dyDescent="0.25">
      <c r="D934" s="6"/>
    </row>
    <row r="935" spans="4:4" ht="15.75" customHeight="1" x14ac:dyDescent="0.25">
      <c r="D935" s="6"/>
    </row>
    <row r="936" spans="4:4" ht="15.75" customHeight="1" x14ac:dyDescent="0.25">
      <c r="D936" s="6"/>
    </row>
    <row r="937" spans="4:4" ht="15.75" customHeight="1" x14ac:dyDescent="0.25">
      <c r="D937" s="6"/>
    </row>
    <row r="938" spans="4:4" ht="15.75" customHeight="1" x14ac:dyDescent="0.25">
      <c r="D938" s="6"/>
    </row>
    <row r="939" spans="4:4" ht="15.75" customHeight="1" x14ac:dyDescent="0.25">
      <c r="D939" s="6"/>
    </row>
    <row r="940" spans="4:4" ht="15.75" customHeight="1" x14ac:dyDescent="0.25">
      <c r="D940" s="6"/>
    </row>
    <row r="941" spans="4:4" ht="15.75" customHeight="1" x14ac:dyDescent="0.25">
      <c r="D941" s="6"/>
    </row>
    <row r="942" spans="4:4" ht="15.75" customHeight="1" x14ac:dyDescent="0.25">
      <c r="D942" s="6"/>
    </row>
    <row r="943" spans="4:4" ht="15.75" customHeight="1" x14ac:dyDescent="0.25">
      <c r="D943" s="6"/>
    </row>
    <row r="944" spans="4:4" ht="15.75" customHeight="1" x14ac:dyDescent="0.25">
      <c r="D944" s="6"/>
    </row>
    <row r="945" spans="4:4" ht="15.75" customHeight="1" x14ac:dyDescent="0.25">
      <c r="D945" s="6"/>
    </row>
    <row r="946" spans="4:4" ht="15.75" customHeight="1" x14ac:dyDescent="0.25">
      <c r="D946" s="6"/>
    </row>
    <row r="947" spans="4:4" ht="15.75" customHeight="1" x14ac:dyDescent="0.25">
      <c r="D947" s="6"/>
    </row>
    <row r="948" spans="4:4" ht="15.75" customHeight="1" x14ac:dyDescent="0.25">
      <c r="D948" s="6"/>
    </row>
    <row r="949" spans="4:4" ht="15.75" customHeight="1" x14ac:dyDescent="0.25">
      <c r="D949" s="6"/>
    </row>
    <row r="950" spans="4:4" ht="15.75" customHeight="1" x14ac:dyDescent="0.25">
      <c r="D950" s="6"/>
    </row>
    <row r="951" spans="4:4" ht="15.75" customHeight="1" x14ac:dyDescent="0.25">
      <c r="D951" s="6"/>
    </row>
    <row r="952" spans="4:4" ht="15.75" customHeight="1" x14ac:dyDescent="0.25">
      <c r="D952" s="6"/>
    </row>
    <row r="953" spans="4:4" ht="15.75" customHeight="1" x14ac:dyDescent="0.25">
      <c r="D953" s="6"/>
    </row>
    <row r="954" spans="4:4" ht="15.75" customHeight="1" x14ac:dyDescent="0.25">
      <c r="D954" s="6"/>
    </row>
    <row r="955" spans="4:4" ht="15.75" customHeight="1" x14ac:dyDescent="0.25">
      <c r="D955" s="6"/>
    </row>
    <row r="956" spans="4:4" ht="15.75" customHeight="1" x14ac:dyDescent="0.25">
      <c r="D956" s="6"/>
    </row>
    <row r="957" spans="4:4" ht="15.75" customHeight="1" x14ac:dyDescent="0.25">
      <c r="D957" s="6"/>
    </row>
    <row r="958" spans="4:4" ht="15.75" customHeight="1" x14ac:dyDescent="0.25">
      <c r="D958" s="6"/>
    </row>
    <row r="959" spans="4:4" ht="15.75" customHeight="1" x14ac:dyDescent="0.25">
      <c r="D959" s="6"/>
    </row>
    <row r="960" spans="4:4" ht="15.75" customHeight="1" x14ac:dyDescent="0.25">
      <c r="D960" s="6"/>
    </row>
    <row r="961" spans="4:4" ht="15.75" customHeight="1" x14ac:dyDescent="0.25">
      <c r="D961" s="6"/>
    </row>
    <row r="962" spans="4:4" ht="15.75" customHeight="1" x14ac:dyDescent="0.25">
      <c r="D962" s="6"/>
    </row>
    <row r="963" spans="4:4" ht="15.75" customHeight="1" x14ac:dyDescent="0.25">
      <c r="D963" s="6"/>
    </row>
    <row r="964" spans="4:4" ht="15.75" customHeight="1" x14ac:dyDescent="0.25">
      <c r="D964" s="6"/>
    </row>
    <row r="965" spans="4:4" ht="15.75" customHeight="1" x14ac:dyDescent="0.25">
      <c r="D965" s="6"/>
    </row>
    <row r="966" spans="4:4" ht="15.75" customHeight="1" x14ac:dyDescent="0.25">
      <c r="D966" s="6"/>
    </row>
    <row r="967" spans="4:4" ht="15.75" customHeight="1" x14ac:dyDescent="0.25">
      <c r="D967" s="6"/>
    </row>
    <row r="968" spans="4:4" ht="15.75" customHeight="1" x14ac:dyDescent="0.25">
      <c r="D968" s="6"/>
    </row>
    <row r="969" spans="4:4" ht="15.75" customHeight="1" x14ac:dyDescent="0.25">
      <c r="D969" s="6"/>
    </row>
    <row r="970" spans="4:4" ht="15.75" customHeight="1" x14ac:dyDescent="0.25">
      <c r="D970" s="6"/>
    </row>
    <row r="971" spans="4:4" ht="15.75" customHeight="1" x14ac:dyDescent="0.25">
      <c r="D971" s="6"/>
    </row>
    <row r="972" spans="4:4" ht="15.75" customHeight="1" x14ac:dyDescent="0.25">
      <c r="D972" s="6"/>
    </row>
    <row r="973" spans="4:4" ht="15.75" customHeight="1" x14ac:dyDescent="0.25">
      <c r="D973" s="6"/>
    </row>
    <row r="974" spans="4:4" ht="15.75" customHeight="1" x14ac:dyDescent="0.25">
      <c r="D974" s="6"/>
    </row>
    <row r="975" spans="4:4" ht="15.75" customHeight="1" x14ac:dyDescent="0.25">
      <c r="D975" s="6"/>
    </row>
    <row r="976" spans="4:4" ht="15.75" customHeight="1" x14ac:dyDescent="0.25">
      <c r="D976" s="6"/>
    </row>
    <row r="977" spans="4:4" ht="15.75" customHeight="1" x14ac:dyDescent="0.25">
      <c r="D977" s="6"/>
    </row>
    <row r="978" spans="4:4" ht="15.75" customHeight="1" x14ac:dyDescent="0.25">
      <c r="D978" s="6"/>
    </row>
    <row r="979" spans="4:4" ht="15.75" customHeight="1" x14ac:dyDescent="0.25">
      <c r="D979" s="6"/>
    </row>
    <row r="980" spans="4:4" ht="15.75" customHeight="1" x14ac:dyDescent="0.25">
      <c r="D980" s="6"/>
    </row>
    <row r="981" spans="4:4" ht="15.75" customHeight="1" x14ac:dyDescent="0.25">
      <c r="D981" s="6"/>
    </row>
    <row r="982" spans="4:4" ht="15.75" customHeight="1" x14ac:dyDescent="0.25">
      <c r="D982" s="6"/>
    </row>
    <row r="983" spans="4:4" ht="15.75" customHeight="1" x14ac:dyDescent="0.25">
      <c r="D983" s="6"/>
    </row>
    <row r="984" spans="4:4" ht="15.75" customHeight="1" x14ac:dyDescent="0.25">
      <c r="D984" s="6"/>
    </row>
    <row r="985" spans="4:4" ht="15.75" customHeight="1" x14ac:dyDescent="0.25">
      <c r="D985" s="6"/>
    </row>
    <row r="986" spans="4:4" ht="15.75" customHeight="1" x14ac:dyDescent="0.25">
      <c r="D986" s="6"/>
    </row>
    <row r="987" spans="4:4" ht="15.75" customHeight="1" x14ac:dyDescent="0.25">
      <c r="D987" s="6"/>
    </row>
    <row r="988" spans="4:4" ht="15.75" customHeight="1" x14ac:dyDescent="0.25">
      <c r="D988" s="6"/>
    </row>
    <row r="989" spans="4:4" ht="15.75" customHeight="1" x14ac:dyDescent="0.25">
      <c r="D989" s="6"/>
    </row>
    <row r="990" spans="4:4" ht="15.75" customHeight="1" x14ac:dyDescent="0.25">
      <c r="D990" s="6"/>
    </row>
    <row r="991" spans="4:4" ht="15.75" customHeight="1" x14ac:dyDescent="0.25">
      <c r="D991" s="6"/>
    </row>
    <row r="992" spans="4:4" ht="15.75" customHeight="1" x14ac:dyDescent="0.25">
      <c r="D992" s="6"/>
    </row>
    <row r="993" spans="4:4" ht="15.75" customHeight="1" x14ac:dyDescent="0.25">
      <c r="D993" s="6"/>
    </row>
  </sheetData>
  <mergeCells count="13">
    <mergeCell ref="B1:D1"/>
    <mergeCell ref="AJ2:AL2"/>
    <mergeCell ref="AM2:AO2"/>
    <mergeCell ref="U2:W2"/>
    <mergeCell ref="X2:Z2"/>
    <mergeCell ref="AA2:AC2"/>
    <mergeCell ref="AD2:AF2"/>
    <mergeCell ref="AG2:AI2"/>
    <mergeCell ref="F2:H2"/>
    <mergeCell ref="I2:K2"/>
    <mergeCell ref="L2:N2"/>
    <mergeCell ref="O2:Q2"/>
    <mergeCell ref="R2:T2"/>
  </mergeCells>
  <pageMargins left="0.7" right="0.7" top="0.75" bottom="0.75" header="0" footer="0"/>
  <pageSetup paperSize="8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Z996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11.42578125" hidden="1" customWidth="1"/>
    <col min="2" max="2" width="77.42578125" style="6" bestFit="1" customWidth="1"/>
    <col min="3" max="3" width="11.7109375" bestFit="1" customWidth="1"/>
    <col min="4" max="4" width="46.28515625" style="6" bestFit="1" customWidth="1"/>
    <col min="5" max="5" width="10.5703125" style="6" customWidth="1"/>
    <col min="6" max="16" width="13.7109375" style="6" customWidth="1"/>
    <col min="17" max="17" width="13.7109375" customWidth="1"/>
    <col min="18" max="18" width="16.85546875" bestFit="1" customWidth="1"/>
    <col min="19" max="25" width="8.7109375" customWidth="1"/>
  </cols>
  <sheetData>
    <row r="1" spans="1:26" ht="27" customHeight="1" x14ac:dyDescent="0.25">
      <c r="A1" s="6"/>
      <c r="B1" s="291" t="s">
        <v>345</v>
      </c>
      <c r="C1" s="289"/>
      <c r="D1" s="289"/>
      <c r="Q1" s="6"/>
    </row>
    <row r="2" spans="1:26" ht="30" x14ac:dyDescent="0.25">
      <c r="A2" s="149" t="s">
        <v>49</v>
      </c>
      <c r="B2" s="132" t="s">
        <v>50</v>
      </c>
      <c r="C2" s="51" t="s">
        <v>51</v>
      </c>
      <c r="D2" s="51" t="s">
        <v>346</v>
      </c>
      <c r="E2" s="51" t="s">
        <v>53</v>
      </c>
      <c r="F2" s="51" t="s">
        <v>420</v>
      </c>
      <c r="G2" s="51" t="s">
        <v>421</v>
      </c>
      <c r="H2" s="51" t="s">
        <v>422</v>
      </c>
      <c r="I2" s="51" t="s">
        <v>423</v>
      </c>
      <c r="J2" s="51" t="s">
        <v>424</v>
      </c>
      <c r="K2" s="51" t="s">
        <v>425</v>
      </c>
      <c r="L2" s="51" t="s">
        <v>426</v>
      </c>
      <c r="M2" s="51" t="s">
        <v>427</v>
      </c>
      <c r="N2" s="84" t="s">
        <v>428</v>
      </c>
      <c r="O2" s="51" t="s">
        <v>429</v>
      </c>
      <c r="P2" s="51" t="s">
        <v>430</v>
      </c>
      <c r="Q2" s="51" t="s">
        <v>431</v>
      </c>
      <c r="R2" s="51" t="s">
        <v>363</v>
      </c>
      <c r="S2" s="32"/>
      <c r="T2" s="32"/>
      <c r="U2" s="32"/>
      <c r="V2" s="32"/>
      <c r="W2" s="32"/>
      <c r="X2" s="32"/>
      <c r="Y2" s="32"/>
      <c r="Z2" s="32"/>
    </row>
    <row r="3" spans="1:26" x14ac:dyDescent="0.25">
      <c r="A3" s="95">
        <v>2005</v>
      </c>
      <c r="B3" s="87" t="s">
        <v>33</v>
      </c>
      <c r="C3" s="95" t="s">
        <v>71</v>
      </c>
      <c r="D3" s="87" t="s">
        <v>33</v>
      </c>
      <c r="E3" s="95" t="s">
        <v>72</v>
      </c>
      <c r="F3" s="95">
        <v>7.5</v>
      </c>
      <c r="G3" s="95">
        <v>7.7</v>
      </c>
      <c r="H3" s="95">
        <v>8</v>
      </c>
      <c r="I3" s="95">
        <v>8.1999999999999993</v>
      </c>
      <c r="J3" s="95">
        <v>8.6</v>
      </c>
      <c r="K3" s="95">
        <v>8.3000000000000007</v>
      </c>
      <c r="L3" s="95">
        <v>8.3000000000000007</v>
      </c>
      <c r="M3" s="95">
        <v>8.4</v>
      </c>
      <c r="N3" s="95">
        <v>8.4</v>
      </c>
      <c r="O3" s="95">
        <v>8.6</v>
      </c>
      <c r="P3" s="95">
        <v>8.6</v>
      </c>
      <c r="Q3" s="95">
        <v>8.1</v>
      </c>
      <c r="R3" s="212"/>
    </row>
    <row r="4" spans="1:26" x14ac:dyDescent="0.25">
      <c r="A4" s="95">
        <v>2030</v>
      </c>
      <c r="B4" s="87" t="s">
        <v>33</v>
      </c>
      <c r="C4" s="95" t="s">
        <v>71</v>
      </c>
      <c r="D4" s="87" t="s">
        <v>74</v>
      </c>
      <c r="E4" s="95" t="s">
        <v>72</v>
      </c>
      <c r="F4" s="95">
        <v>7.7</v>
      </c>
      <c r="G4" s="95">
        <v>7.5</v>
      </c>
      <c r="H4" s="95">
        <v>8</v>
      </c>
      <c r="I4" s="95">
        <v>8.5</v>
      </c>
      <c r="J4" s="95">
        <v>8.8000000000000007</v>
      </c>
      <c r="K4" s="95">
        <v>8.1</v>
      </c>
      <c r="L4" s="95">
        <v>8.5</v>
      </c>
      <c r="M4" s="95">
        <v>8.4</v>
      </c>
      <c r="N4" s="95">
        <v>8.3000000000000007</v>
      </c>
      <c r="O4" s="95">
        <v>8.6</v>
      </c>
      <c r="P4" s="95">
        <v>8.5</v>
      </c>
      <c r="Q4" s="95">
        <v>8</v>
      </c>
      <c r="R4" s="212" t="s">
        <v>129</v>
      </c>
    </row>
    <row r="5" spans="1:26" x14ac:dyDescent="0.25">
      <c r="A5" s="95">
        <v>2041</v>
      </c>
      <c r="B5" s="87" t="s">
        <v>35</v>
      </c>
      <c r="C5" s="95" t="s">
        <v>71</v>
      </c>
      <c r="D5" s="87" t="s">
        <v>90</v>
      </c>
      <c r="E5" s="95" t="s">
        <v>91</v>
      </c>
      <c r="F5" s="95">
        <v>7.6</v>
      </c>
      <c r="G5" s="95">
        <v>7.4</v>
      </c>
      <c r="H5" s="95">
        <v>7.8</v>
      </c>
      <c r="I5" s="95">
        <v>8</v>
      </c>
      <c r="J5" s="95">
        <v>8.1</v>
      </c>
      <c r="K5" s="95">
        <v>7.9</v>
      </c>
      <c r="L5" s="95">
        <v>8</v>
      </c>
      <c r="M5" s="95">
        <v>7.9</v>
      </c>
      <c r="N5" s="95">
        <v>8</v>
      </c>
      <c r="O5" s="95">
        <v>8.3000000000000007</v>
      </c>
      <c r="P5" s="95">
        <v>8.1</v>
      </c>
      <c r="Q5" s="95">
        <v>7.9</v>
      </c>
      <c r="R5" s="212"/>
    </row>
    <row r="6" spans="1:26" x14ac:dyDescent="0.25">
      <c r="A6" s="169">
        <v>2265</v>
      </c>
      <c r="B6" s="87" t="s">
        <v>35</v>
      </c>
      <c r="C6" s="95" t="s">
        <v>71</v>
      </c>
      <c r="D6" s="87" t="s">
        <v>391</v>
      </c>
      <c r="E6" s="95" t="s">
        <v>91</v>
      </c>
      <c r="F6" s="95">
        <v>7.6</v>
      </c>
      <c r="G6" s="95">
        <v>7.6</v>
      </c>
      <c r="H6" s="95">
        <v>8</v>
      </c>
      <c r="I6" s="95">
        <v>8.1999999999999993</v>
      </c>
      <c r="J6" s="95">
        <v>8.5</v>
      </c>
      <c r="K6" s="95">
        <v>8.4</v>
      </c>
      <c r="L6" s="95">
        <v>8.4</v>
      </c>
      <c r="M6" s="95">
        <v>8.6</v>
      </c>
      <c r="N6" s="95">
        <v>8.6999999999999993</v>
      </c>
      <c r="O6" s="95">
        <v>8.8000000000000007</v>
      </c>
      <c r="P6" s="95">
        <v>8.5</v>
      </c>
      <c r="Q6" s="95">
        <v>8.3000000000000007</v>
      </c>
      <c r="R6" s="212" t="s">
        <v>58</v>
      </c>
    </row>
    <row r="7" spans="1:26" x14ac:dyDescent="0.25">
      <c r="A7" s="95">
        <v>2045</v>
      </c>
      <c r="B7" s="87" t="s">
        <v>373</v>
      </c>
      <c r="C7" s="95" t="s">
        <v>71</v>
      </c>
      <c r="D7" s="87" t="s">
        <v>118</v>
      </c>
      <c r="E7" s="95" t="s">
        <v>119</v>
      </c>
      <c r="F7" s="95">
        <v>7.6</v>
      </c>
      <c r="G7" s="95">
        <v>7.9</v>
      </c>
      <c r="H7" s="95">
        <v>8</v>
      </c>
      <c r="I7" s="95">
        <v>8.1999999999999993</v>
      </c>
      <c r="J7" s="95">
        <v>8.3000000000000007</v>
      </c>
      <c r="K7" s="95">
        <v>8.1999999999999993</v>
      </c>
      <c r="L7" s="95">
        <v>8.3000000000000007</v>
      </c>
      <c r="M7" s="95">
        <v>8.4</v>
      </c>
      <c r="N7" s="95">
        <v>8.3000000000000007</v>
      </c>
      <c r="O7" s="95">
        <v>8.5</v>
      </c>
      <c r="P7" s="95">
        <v>8.5</v>
      </c>
      <c r="Q7" s="95">
        <v>8.1</v>
      </c>
      <c r="R7" s="212"/>
    </row>
    <row r="8" spans="1:26" x14ac:dyDescent="0.25">
      <c r="A8" s="95">
        <v>2177</v>
      </c>
      <c r="B8" s="87" t="s">
        <v>37</v>
      </c>
      <c r="C8" s="95" t="s">
        <v>71</v>
      </c>
      <c r="D8" s="87" t="s">
        <v>127</v>
      </c>
      <c r="E8" s="95" t="s">
        <v>128</v>
      </c>
      <c r="F8" s="95">
        <v>6.9</v>
      </c>
      <c r="G8" s="95">
        <v>8.1999999999999993</v>
      </c>
      <c r="H8" s="95">
        <v>7.5</v>
      </c>
      <c r="I8" s="95">
        <v>8.4</v>
      </c>
      <c r="J8" s="95">
        <v>8.1</v>
      </c>
      <c r="K8" s="95">
        <v>8.1</v>
      </c>
      <c r="L8" s="95">
        <v>7.6</v>
      </c>
      <c r="M8" s="95">
        <v>7.8</v>
      </c>
      <c r="N8" s="95">
        <v>7.8</v>
      </c>
      <c r="O8" s="95">
        <v>8.6999999999999993</v>
      </c>
      <c r="P8" s="95">
        <v>7.8</v>
      </c>
      <c r="Q8" s="95">
        <v>7.7</v>
      </c>
      <c r="R8" s="212" t="s">
        <v>73</v>
      </c>
    </row>
    <row r="9" spans="1:26" x14ac:dyDescent="0.25">
      <c r="A9" s="95">
        <v>2217</v>
      </c>
      <c r="B9" s="87" t="s">
        <v>37</v>
      </c>
      <c r="C9" s="95" t="s">
        <v>71</v>
      </c>
      <c r="D9" s="87" t="s">
        <v>127</v>
      </c>
      <c r="E9" s="95" t="s">
        <v>128</v>
      </c>
      <c r="F9" s="95">
        <v>7.1</v>
      </c>
      <c r="G9" s="95">
        <v>7.8</v>
      </c>
      <c r="H9" s="95">
        <v>7.8</v>
      </c>
      <c r="I9" s="95">
        <v>8.1</v>
      </c>
      <c r="J9" s="95">
        <v>8.6999999999999993</v>
      </c>
      <c r="K9" s="95">
        <v>8.5</v>
      </c>
      <c r="L9" s="95">
        <v>8.4</v>
      </c>
      <c r="M9" s="95">
        <v>8.6999999999999993</v>
      </c>
      <c r="N9" s="95">
        <v>8.5</v>
      </c>
      <c r="O9" s="95">
        <v>8.8000000000000007</v>
      </c>
      <c r="P9" s="95">
        <v>8.3000000000000007</v>
      </c>
      <c r="Q9" s="95">
        <v>8.1</v>
      </c>
      <c r="R9" s="212" t="s">
        <v>399</v>
      </c>
    </row>
    <row r="10" spans="1:26" x14ac:dyDescent="0.25">
      <c r="A10" s="95">
        <v>470</v>
      </c>
      <c r="B10" s="87" t="s">
        <v>47</v>
      </c>
      <c r="C10" s="95" t="s">
        <v>71</v>
      </c>
      <c r="D10" s="87" t="s">
        <v>47</v>
      </c>
      <c r="E10" s="95" t="s">
        <v>134</v>
      </c>
      <c r="F10" s="95">
        <v>7.9</v>
      </c>
      <c r="G10" s="95">
        <v>8.1</v>
      </c>
      <c r="H10" s="95">
        <v>8.4</v>
      </c>
      <c r="I10" s="95">
        <v>8.6</v>
      </c>
      <c r="J10" s="95">
        <v>8.9</v>
      </c>
      <c r="K10" s="95">
        <v>8.8000000000000007</v>
      </c>
      <c r="L10" s="95">
        <v>8.8000000000000007</v>
      </c>
      <c r="M10" s="95">
        <v>8.6</v>
      </c>
      <c r="N10" s="95">
        <v>8.9</v>
      </c>
      <c r="O10" s="95">
        <v>9</v>
      </c>
      <c r="P10" s="95">
        <v>8.6</v>
      </c>
      <c r="Q10" s="95">
        <v>8.6999999999999993</v>
      </c>
      <c r="R10" s="212"/>
    </row>
    <row r="11" spans="1:26" x14ac:dyDescent="0.25">
      <c r="A11" s="95">
        <v>471</v>
      </c>
      <c r="B11" s="87" t="s">
        <v>47</v>
      </c>
      <c r="C11" s="95" t="s">
        <v>71</v>
      </c>
      <c r="D11" s="87" t="s">
        <v>135</v>
      </c>
      <c r="E11" s="95" t="s">
        <v>134</v>
      </c>
      <c r="F11" s="95">
        <v>8.3000000000000007</v>
      </c>
      <c r="G11" s="95">
        <v>8.8000000000000007</v>
      </c>
      <c r="H11" s="95">
        <v>9</v>
      </c>
      <c r="I11" s="95">
        <v>9.1</v>
      </c>
      <c r="J11" s="95">
        <v>8.9</v>
      </c>
      <c r="K11" s="95">
        <v>9</v>
      </c>
      <c r="L11" s="95">
        <v>9.1</v>
      </c>
      <c r="M11" s="95">
        <v>9</v>
      </c>
      <c r="N11" s="95">
        <v>9.1</v>
      </c>
      <c r="O11" s="95">
        <v>9.1999999999999993</v>
      </c>
      <c r="P11" s="95">
        <v>9</v>
      </c>
      <c r="Q11" s="95">
        <v>9</v>
      </c>
      <c r="R11" s="212"/>
    </row>
    <row r="12" spans="1:26" x14ac:dyDescent="0.25">
      <c r="A12" s="95">
        <v>2013</v>
      </c>
      <c r="B12" s="87" t="s">
        <v>36</v>
      </c>
      <c r="C12" s="95" t="s">
        <v>71</v>
      </c>
      <c r="D12" s="87" t="s">
        <v>229</v>
      </c>
      <c r="E12" s="95" t="s">
        <v>230</v>
      </c>
      <c r="F12" s="95">
        <v>7.6</v>
      </c>
      <c r="G12" s="95">
        <v>7.6</v>
      </c>
      <c r="H12" s="95">
        <v>8.1</v>
      </c>
      <c r="I12" s="95">
        <v>8.3000000000000007</v>
      </c>
      <c r="J12" s="95">
        <v>8.5</v>
      </c>
      <c r="K12" s="95">
        <v>8.1999999999999993</v>
      </c>
      <c r="L12" s="95">
        <v>8.3000000000000007</v>
      </c>
      <c r="M12" s="95">
        <v>8.4</v>
      </c>
      <c r="N12" s="95">
        <v>8.5</v>
      </c>
      <c r="O12" s="95">
        <v>8.6999999999999993</v>
      </c>
      <c r="P12" s="95">
        <v>8.5</v>
      </c>
      <c r="Q12" s="95">
        <v>8.1</v>
      </c>
      <c r="R12" s="212"/>
    </row>
    <row r="13" spans="1:26" x14ac:dyDescent="0.25">
      <c r="A13" s="95">
        <v>2018</v>
      </c>
      <c r="B13" s="87" t="s">
        <v>36</v>
      </c>
      <c r="C13" s="95" t="s">
        <v>71</v>
      </c>
      <c r="D13" s="87" t="s">
        <v>231</v>
      </c>
      <c r="E13" s="95" t="s">
        <v>230</v>
      </c>
      <c r="F13" s="95">
        <v>7.2</v>
      </c>
      <c r="G13" s="95">
        <v>7.6</v>
      </c>
      <c r="H13" s="95">
        <v>7.9</v>
      </c>
      <c r="I13" s="95">
        <v>7.9</v>
      </c>
      <c r="J13" s="95">
        <v>8.3000000000000007</v>
      </c>
      <c r="K13" s="95">
        <v>8.1</v>
      </c>
      <c r="L13" s="95">
        <v>8.1</v>
      </c>
      <c r="M13" s="95">
        <v>8.1999999999999993</v>
      </c>
      <c r="N13" s="95">
        <v>8.3000000000000007</v>
      </c>
      <c r="O13" s="95">
        <v>8.5</v>
      </c>
      <c r="P13" s="95">
        <v>8.3000000000000007</v>
      </c>
      <c r="Q13" s="95">
        <v>8.1</v>
      </c>
      <c r="R13" s="212"/>
    </row>
    <row r="14" spans="1:26" x14ac:dyDescent="0.25">
      <c r="A14" s="95">
        <v>2183</v>
      </c>
      <c r="B14" s="87" t="s">
        <v>43</v>
      </c>
      <c r="C14" s="95" t="s">
        <v>71</v>
      </c>
      <c r="D14" s="87" t="s">
        <v>277</v>
      </c>
      <c r="E14" s="95" t="s">
        <v>278</v>
      </c>
      <c r="F14" s="95">
        <v>7.6</v>
      </c>
      <c r="G14" s="95">
        <v>7.9</v>
      </c>
      <c r="H14" s="95">
        <v>8.1999999999999993</v>
      </c>
      <c r="I14" s="95">
        <v>8.1999999999999993</v>
      </c>
      <c r="J14" s="95">
        <v>8.5</v>
      </c>
      <c r="K14" s="95">
        <v>8.4</v>
      </c>
      <c r="L14" s="95">
        <v>8.4</v>
      </c>
      <c r="M14" s="95">
        <v>8.3000000000000007</v>
      </c>
      <c r="N14" s="95">
        <v>8.5</v>
      </c>
      <c r="O14" s="95">
        <v>8.6</v>
      </c>
      <c r="P14" s="95">
        <v>8.5</v>
      </c>
      <c r="Q14" s="95">
        <v>8.3000000000000007</v>
      </c>
      <c r="R14" s="212"/>
    </row>
    <row r="15" spans="1:26" x14ac:dyDescent="0.25">
      <c r="A15" s="169">
        <v>2263</v>
      </c>
      <c r="B15" s="87" t="s">
        <v>43</v>
      </c>
      <c r="C15" s="95" t="s">
        <v>71</v>
      </c>
      <c r="D15" s="87" t="s">
        <v>397</v>
      </c>
      <c r="E15" s="95" t="s">
        <v>278</v>
      </c>
      <c r="F15" s="95">
        <v>7.8</v>
      </c>
      <c r="G15" s="95">
        <v>8.6999999999999993</v>
      </c>
      <c r="H15" s="95">
        <v>8.6999999999999993</v>
      </c>
      <c r="I15" s="95">
        <v>8.8000000000000007</v>
      </c>
      <c r="J15" s="95">
        <v>9</v>
      </c>
      <c r="K15" s="95">
        <v>8.8000000000000007</v>
      </c>
      <c r="L15" s="95">
        <v>8.8000000000000007</v>
      </c>
      <c r="M15" s="95">
        <v>8.9</v>
      </c>
      <c r="N15" s="95">
        <v>8.9</v>
      </c>
      <c r="O15" s="95">
        <v>8.8000000000000007</v>
      </c>
      <c r="P15" s="95">
        <v>9</v>
      </c>
      <c r="Q15" s="95">
        <v>8.6999999999999993</v>
      </c>
      <c r="R15" s="212" t="s">
        <v>58</v>
      </c>
    </row>
    <row r="16" spans="1:26" x14ac:dyDescent="0.25">
      <c r="A16" s="6"/>
      <c r="B16"/>
      <c r="C16" s="6"/>
      <c r="D16"/>
      <c r="Q16" s="6"/>
    </row>
    <row r="17" spans="1:17" x14ac:dyDescent="0.25">
      <c r="A17" s="6"/>
      <c r="B17"/>
      <c r="C17" s="6"/>
      <c r="D17"/>
      <c r="Q17" s="6"/>
    </row>
    <row r="18" spans="1:17" ht="15.75" customHeight="1" x14ac:dyDescent="0.25">
      <c r="A18" s="146"/>
      <c r="B18" s="145" t="s">
        <v>398</v>
      </c>
    </row>
    <row r="19" spans="1:17" ht="15.75" customHeight="1" x14ac:dyDescent="0.25">
      <c r="D19" s="35"/>
    </row>
    <row r="20" spans="1:17" ht="15.75" customHeight="1" x14ac:dyDescent="0.25">
      <c r="A20" s="145"/>
      <c r="D20" s="35"/>
    </row>
    <row r="21" spans="1:17" ht="15.75" customHeight="1" x14ac:dyDescent="0.25">
      <c r="D21" s="35"/>
    </row>
    <row r="22" spans="1:17" ht="15.75" customHeight="1" x14ac:dyDescent="0.25">
      <c r="D22" s="35"/>
    </row>
    <row r="23" spans="1:17" ht="15.75" customHeight="1" x14ac:dyDescent="0.25">
      <c r="D23" s="35"/>
    </row>
    <row r="24" spans="1:17" ht="15.75" customHeight="1" x14ac:dyDescent="0.25">
      <c r="D24" s="35"/>
    </row>
    <row r="25" spans="1:17" ht="15.75" customHeight="1" x14ac:dyDescent="0.25">
      <c r="D25" s="35"/>
    </row>
    <row r="26" spans="1:17" ht="15.75" customHeight="1" x14ac:dyDescent="0.25">
      <c r="D26" s="35"/>
    </row>
    <row r="27" spans="1:17" ht="15.75" customHeight="1" x14ac:dyDescent="0.25">
      <c r="D27" s="35"/>
    </row>
    <row r="28" spans="1:17" ht="15.75" customHeight="1" x14ac:dyDescent="0.25">
      <c r="D28" s="35"/>
    </row>
    <row r="29" spans="1:17" ht="15.75" customHeight="1" x14ac:dyDescent="0.25">
      <c r="D29" s="35"/>
    </row>
    <row r="30" spans="1:17" ht="15.75" customHeight="1" x14ac:dyDescent="0.25">
      <c r="D30" s="35"/>
    </row>
    <row r="31" spans="1:17" ht="15.75" customHeight="1" x14ac:dyDescent="0.25">
      <c r="D31" s="35"/>
    </row>
    <row r="32" spans="1:17" ht="15.75" customHeight="1" x14ac:dyDescent="0.25">
      <c r="D32" s="35"/>
    </row>
    <row r="33" spans="4:4" ht="15.75" customHeight="1" x14ac:dyDescent="0.25">
      <c r="D33" s="35"/>
    </row>
    <row r="34" spans="4:4" ht="15.75" customHeight="1" x14ac:dyDescent="0.25">
      <c r="D34" s="35"/>
    </row>
    <row r="35" spans="4:4" ht="15.75" customHeight="1" x14ac:dyDescent="0.25">
      <c r="D35" s="35"/>
    </row>
    <row r="36" spans="4:4" ht="15.75" customHeight="1" x14ac:dyDescent="0.25">
      <c r="D36" s="35"/>
    </row>
    <row r="37" spans="4:4" ht="15.75" customHeight="1" x14ac:dyDescent="0.25">
      <c r="D37" s="35"/>
    </row>
    <row r="38" spans="4:4" ht="15.75" customHeight="1" x14ac:dyDescent="0.25">
      <c r="D38" s="35"/>
    </row>
    <row r="39" spans="4:4" ht="15.75" customHeight="1" x14ac:dyDescent="0.25">
      <c r="D39" s="35"/>
    </row>
    <row r="40" spans="4:4" ht="15.75" customHeight="1" x14ac:dyDescent="0.25">
      <c r="D40" s="35"/>
    </row>
    <row r="41" spans="4:4" ht="15.75" customHeight="1" x14ac:dyDescent="0.25">
      <c r="D41" s="35"/>
    </row>
    <row r="42" spans="4:4" ht="15.75" customHeight="1" x14ac:dyDescent="0.25">
      <c r="D42" s="35"/>
    </row>
    <row r="43" spans="4:4" ht="15.75" customHeight="1" x14ac:dyDescent="0.25">
      <c r="D43" s="35"/>
    </row>
    <row r="44" spans="4:4" ht="15.75" customHeight="1" x14ac:dyDescent="0.25">
      <c r="D44" s="35"/>
    </row>
    <row r="45" spans="4:4" ht="15.75" customHeight="1" x14ac:dyDescent="0.25">
      <c r="D45" s="35"/>
    </row>
    <row r="46" spans="4:4" ht="15.75" customHeight="1" x14ac:dyDescent="0.25">
      <c r="D46" s="35"/>
    </row>
    <row r="47" spans="4:4" ht="15.75" customHeight="1" x14ac:dyDescent="0.25">
      <c r="D47" s="35"/>
    </row>
    <row r="48" spans="4:4" ht="15.75" customHeight="1" x14ac:dyDescent="0.25">
      <c r="D48" s="35"/>
    </row>
    <row r="49" spans="4:4" ht="15.75" customHeight="1" x14ac:dyDescent="0.25">
      <c r="D49" s="35"/>
    </row>
    <row r="50" spans="4:4" ht="15.75" customHeight="1" x14ac:dyDescent="0.25">
      <c r="D50" s="35"/>
    </row>
    <row r="51" spans="4:4" ht="15.75" customHeight="1" x14ac:dyDescent="0.25">
      <c r="D51" s="35"/>
    </row>
    <row r="52" spans="4:4" ht="15.75" customHeight="1" x14ac:dyDescent="0.25">
      <c r="D52" s="35"/>
    </row>
    <row r="53" spans="4:4" ht="15.75" customHeight="1" x14ac:dyDescent="0.25">
      <c r="D53" s="35"/>
    </row>
    <row r="54" spans="4:4" ht="15.75" customHeight="1" x14ac:dyDescent="0.25">
      <c r="D54" s="35"/>
    </row>
    <row r="55" spans="4:4" ht="15.75" customHeight="1" x14ac:dyDescent="0.25">
      <c r="D55" s="35"/>
    </row>
    <row r="56" spans="4:4" ht="15.75" customHeight="1" x14ac:dyDescent="0.25">
      <c r="D56" s="35"/>
    </row>
    <row r="57" spans="4:4" ht="15.75" customHeight="1" x14ac:dyDescent="0.25">
      <c r="D57" s="35"/>
    </row>
    <row r="58" spans="4:4" ht="15.75" customHeight="1" x14ac:dyDescent="0.25">
      <c r="D58" s="35"/>
    </row>
    <row r="59" spans="4:4" ht="15.75" customHeight="1" x14ac:dyDescent="0.25">
      <c r="D59" s="35"/>
    </row>
    <row r="60" spans="4:4" ht="15.75" customHeight="1" x14ac:dyDescent="0.25">
      <c r="D60" s="35"/>
    </row>
    <row r="61" spans="4:4" ht="15.75" customHeight="1" x14ac:dyDescent="0.25">
      <c r="D61" s="35"/>
    </row>
    <row r="62" spans="4:4" ht="15.75" customHeight="1" x14ac:dyDescent="0.25">
      <c r="D62" s="35"/>
    </row>
    <row r="63" spans="4:4" ht="15.75" customHeight="1" x14ac:dyDescent="0.25">
      <c r="D63" s="35"/>
    </row>
    <row r="64" spans="4:4" ht="15.75" customHeight="1" x14ac:dyDescent="0.25">
      <c r="D64" s="35"/>
    </row>
    <row r="65" spans="4:4" ht="15.75" customHeight="1" x14ac:dyDescent="0.25">
      <c r="D65" s="35"/>
    </row>
    <row r="66" spans="4:4" ht="15.75" customHeight="1" x14ac:dyDescent="0.25">
      <c r="D66" s="35"/>
    </row>
    <row r="67" spans="4:4" ht="15.75" customHeight="1" x14ac:dyDescent="0.25">
      <c r="D67" s="35"/>
    </row>
    <row r="68" spans="4:4" ht="15.75" customHeight="1" x14ac:dyDescent="0.25">
      <c r="D68" s="35"/>
    </row>
    <row r="69" spans="4:4" ht="15.75" customHeight="1" x14ac:dyDescent="0.25">
      <c r="D69" s="35"/>
    </row>
    <row r="70" spans="4:4" ht="15.75" customHeight="1" x14ac:dyDescent="0.25">
      <c r="D70" s="35"/>
    </row>
    <row r="71" spans="4:4" ht="15.75" customHeight="1" x14ac:dyDescent="0.25">
      <c r="D71" s="35"/>
    </row>
    <row r="72" spans="4:4" ht="15.75" customHeight="1" x14ac:dyDescent="0.25">
      <c r="D72" s="35"/>
    </row>
    <row r="73" spans="4:4" ht="15.75" customHeight="1" x14ac:dyDescent="0.25">
      <c r="D73" s="35"/>
    </row>
    <row r="74" spans="4:4" ht="15.75" customHeight="1" x14ac:dyDescent="0.25">
      <c r="D74" s="35"/>
    </row>
    <row r="75" spans="4:4" ht="15.75" customHeight="1" x14ac:dyDescent="0.25">
      <c r="D75" s="35"/>
    </row>
    <row r="76" spans="4:4" ht="15.75" customHeight="1" x14ac:dyDescent="0.25">
      <c r="D76" s="35"/>
    </row>
    <row r="77" spans="4:4" ht="15.75" customHeight="1" x14ac:dyDescent="0.25">
      <c r="D77" s="35"/>
    </row>
    <row r="78" spans="4:4" ht="15.75" customHeight="1" x14ac:dyDescent="0.25">
      <c r="D78" s="35"/>
    </row>
    <row r="79" spans="4:4" ht="15.75" customHeight="1" x14ac:dyDescent="0.25">
      <c r="D79" s="35"/>
    </row>
    <row r="80" spans="4:4" ht="15.75" customHeight="1" x14ac:dyDescent="0.25">
      <c r="D80" s="35"/>
    </row>
    <row r="81" spans="4:4" ht="15.75" customHeight="1" x14ac:dyDescent="0.25">
      <c r="D81" s="35"/>
    </row>
    <row r="82" spans="4:4" ht="15.75" customHeight="1" x14ac:dyDescent="0.25">
      <c r="D82" s="35"/>
    </row>
    <row r="83" spans="4:4" ht="15.75" customHeight="1" x14ac:dyDescent="0.25">
      <c r="D83" s="35"/>
    </row>
    <row r="84" spans="4:4" ht="15.75" customHeight="1" x14ac:dyDescent="0.25">
      <c r="D84" s="35"/>
    </row>
    <row r="85" spans="4:4" ht="15.75" customHeight="1" x14ac:dyDescent="0.25">
      <c r="D85" s="35"/>
    </row>
    <row r="86" spans="4:4" ht="15.75" customHeight="1" x14ac:dyDescent="0.25">
      <c r="D86" s="35"/>
    </row>
    <row r="87" spans="4:4" ht="15.75" customHeight="1" x14ac:dyDescent="0.25">
      <c r="D87" s="35"/>
    </row>
    <row r="88" spans="4:4" ht="15.75" customHeight="1" x14ac:dyDescent="0.25">
      <c r="D88" s="35"/>
    </row>
    <row r="89" spans="4:4" ht="15.75" customHeight="1" x14ac:dyDescent="0.25">
      <c r="D89" s="35"/>
    </row>
    <row r="90" spans="4:4" ht="15.75" customHeight="1" x14ac:dyDescent="0.25">
      <c r="D90" s="35"/>
    </row>
    <row r="91" spans="4:4" ht="15.75" customHeight="1" x14ac:dyDescent="0.25">
      <c r="D91" s="35"/>
    </row>
    <row r="92" spans="4:4" ht="15.75" customHeight="1" x14ac:dyDescent="0.25">
      <c r="D92" s="35"/>
    </row>
    <row r="93" spans="4:4" ht="15.75" customHeight="1" x14ac:dyDescent="0.25">
      <c r="D93" s="35"/>
    </row>
    <row r="94" spans="4:4" ht="15.75" customHeight="1" x14ac:dyDescent="0.25">
      <c r="D94" s="35"/>
    </row>
    <row r="95" spans="4:4" ht="15.75" customHeight="1" x14ac:dyDescent="0.25">
      <c r="D95" s="35"/>
    </row>
    <row r="96" spans="4:4" ht="15.75" customHeight="1" x14ac:dyDescent="0.25">
      <c r="D96" s="35"/>
    </row>
    <row r="97" spans="4:4" ht="15.75" customHeight="1" x14ac:dyDescent="0.25">
      <c r="D97" s="35"/>
    </row>
    <row r="98" spans="4:4" ht="15.75" customHeight="1" x14ac:dyDescent="0.25">
      <c r="D98" s="35"/>
    </row>
    <row r="99" spans="4:4" ht="15.75" customHeight="1" x14ac:dyDescent="0.25">
      <c r="D99" s="35"/>
    </row>
    <row r="100" spans="4:4" ht="15.75" customHeight="1" x14ac:dyDescent="0.25">
      <c r="D100" s="35"/>
    </row>
    <row r="101" spans="4:4" ht="15.75" customHeight="1" x14ac:dyDescent="0.25">
      <c r="D101" s="35"/>
    </row>
    <row r="102" spans="4:4" ht="15.75" customHeight="1" x14ac:dyDescent="0.25">
      <c r="D102" s="35"/>
    </row>
    <row r="103" spans="4:4" ht="15.75" customHeight="1" x14ac:dyDescent="0.25">
      <c r="D103" s="35"/>
    </row>
    <row r="104" spans="4:4" ht="15.75" customHeight="1" x14ac:dyDescent="0.25">
      <c r="D104" s="35"/>
    </row>
    <row r="105" spans="4:4" ht="15.75" customHeight="1" x14ac:dyDescent="0.25">
      <c r="D105" s="35"/>
    </row>
    <row r="106" spans="4:4" ht="15.75" customHeight="1" x14ac:dyDescent="0.25">
      <c r="D106" s="35"/>
    </row>
    <row r="107" spans="4:4" ht="15.75" customHeight="1" x14ac:dyDescent="0.25">
      <c r="D107" s="35"/>
    </row>
    <row r="108" spans="4:4" ht="15.75" customHeight="1" x14ac:dyDescent="0.25">
      <c r="D108" s="35"/>
    </row>
    <row r="109" spans="4:4" ht="15.75" customHeight="1" x14ac:dyDescent="0.25">
      <c r="D109" s="35"/>
    </row>
    <row r="110" spans="4:4" ht="15.75" customHeight="1" x14ac:dyDescent="0.25">
      <c r="D110" s="35"/>
    </row>
    <row r="111" spans="4:4" ht="15.75" customHeight="1" x14ac:dyDescent="0.25">
      <c r="D111" s="35"/>
    </row>
    <row r="112" spans="4:4" ht="15.75" customHeight="1" x14ac:dyDescent="0.25">
      <c r="D112" s="35"/>
    </row>
    <row r="113" spans="4:4" ht="15.75" customHeight="1" x14ac:dyDescent="0.25">
      <c r="D113" s="35"/>
    </row>
    <row r="114" spans="4:4" ht="15.75" customHeight="1" x14ac:dyDescent="0.25">
      <c r="D114" s="35"/>
    </row>
    <row r="115" spans="4:4" ht="15.75" customHeight="1" x14ac:dyDescent="0.25">
      <c r="D115" s="35"/>
    </row>
    <row r="116" spans="4:4" ht="15.75" customHeight="1" x14ac:dyDescent="0.25">
      <c r="D116" s="35"/>
    </row>
    <row r="117" spans="4:4" ht="15.75" customHeight="1" x14ac:dyDescent="0.25">
      <c r="D117" s="35"/>
    </row>
    <row r="118" spans="4:4" ht="15.75" customHeight="1" x14ac:dyDescent="0.25">
      <c r="D118" s="35"/>
    </row>
    <row r="119" spans="4:4" ht="15.75" customHeight="1" x14ac:dyDescent="0.25">
      <c r="D119" s="35"/>
    </row>
    <row r="120" spans="4:4" ht="15.75" customHeight="1" x14ac:dyDescent="0.25">
      <c r="D120" s="35"/>
    </row>
    <row r="121" spans="4:4" ht="15.75" customHeight="1" x14ac:dyDescent="0.25">
      <c r="D121" s="35"/>
    </row>
    <row r="122" spans="4:4" ht="15.75" customHeight="1" x14ac:dyDescent="0.25">
      <c r="D122" s="35"/>
    </row>
    <row r="123" spans="4:4" ht="15.75" customHeight="1" x14ac:dyDescent="0.25">
      <c r="D123" s="35"/>
    </row>
    <row r="124" spans="4:4" ht="15.75" customHeight="1" x14ac:dyDescent="0.25">
      <c r="D124" s="35"/>
    </row>
    <row r="125" spans="4:4" ht="15.75" customHeight="1" x14ac:dyDescent="0.25">
      <c r="D125" s="35"/>
    </row>
    <row r="126" spans="4:4" ht="15.75" customHeight="1" x14ac:dyDescent="0.25">
      <c r="D126" s="35"/>
    </row>
    <row r="127" spans="4:4" ht="15.75" customHeight="1" x14ac:dyDescent="0.25">
      <c r="D127" s="35"/>
    </row>
    <row r="128" spans="4:4" ht="15.75" customHeight="1" x14ac:dyDescent="0.25">
      <c r="D128" s="35"/>
    </row>
    <row r="129" spans="4:4" ht="15.75" customHeight="1" x14ac:dyDescent="0.25">
      <c r="D129" s="35"/>
    </row>
    <row r="130" spans="4:4" ht="15.75" customHeight="1" x14ac:dyDescent="0.25">
      <c r="D130" s="35"/>
    </row>
    <row r="131" spans="4:4" ht="15.75" customHeight="1" x14ac:dyDescent="0.25">
      <c r="D131" s="35"/>
    </row>
    <row r="132" spans="4:4" ht="15.75" customHeight="1" x14ac:dyDescent="0.25">
      <c r="D132" s="35"/>
    </row>
    <row r="133" spans="4:4" ht="15.75" customHeight="1" x14ac:dyDescent="0.25">
      <c r="D133" s="35"/>
    </row>
    <row r="134" spans="4:4" ht="15.75" customHeight="1" x14ac:dyDescent="0.25">
      <c r="D134" s="35"/>
    </row>
    <row r="135" spans="4:4" ht="15.75" customHeight="1" x14ac:dyDescent="0.25">
      <c r="D135" s="35"/>
    </row>
    <row r="136" spans="4:4" ht="15.75" customHeight="1" x14ac:dyDescent="0.25">
      <c r="D136" s="35"/>
    </row>
    <row r="137" spans="4:4" ht="15.75" customHeight="1" x14ac:dyDescent="0.25">
      <c r="D137" s="35"/>
    </row>
    <row r="138" spans="4:4" ht="15.75" customHeight="1" x14ac:dyDescent="0.25">
      <c r="D138" s="35"/>
    </row>
    <row r="139" spans="4:4" ht="15.75" customHeight="1" x14ac:dyDescent="0.25">
      <c r="D139" s="35"/>
    </row>
    <row r="140" spans="4:4" ht="15.75" customHeight="1" x14ac:dyDescent="0.25">
      <c r="D140" s="35"/>
    </row>
    <row r="141" spans="4:4" ht="15.75" customHeight="1" x14ac:dyDescent="0.25">
      <c r="D141" s="35"/>
    </row>
    <row r="142" spans="4:4" ht="15.75" customHeight="1" x14ac:dyDescent="0.25">
      <c r="D142" s="35"/>
    </row>
    <row r="143" spans="4:4" ht="15.75" customHeight="1" x14ac:dyDescent="0.25">
      <c r="D143" s="35"/>
    </row>
    <row r="144" spans="4:4" ht="15.75" customHeight="1" x14ac:dyDescent="0.25">
      <c r="D144" s="35"/>
    </row>
    <row r="145" spans="4:4" ht="15.75" customHeight="1" x14ac:dyDescent="0.25">
      <c r="D145" s="35"/>
    </row>
    <row r="146" spans="4:4" ht="15.75" customHeight="1" x14ac:dyDescent="0.25">
      <c r="D146" s="35"/>
    </row>
    <row r="147" spans="4:4" ht="15.75" customHeight="1" x14ac:dyDescent="0.25">
      <c r="D147" s="35"/>
    </row>
    <row r="148" spans="4:4" ht="15.75" customHeight="1" x14ac:dyDescent="0.25">
      <c r="D148" s="35"/>
    </row>
    <row r="149" spans="4:4" ht="15.75" customHeight="1" x14ac:dyDescent="0.25">
      <c r="D149" s="35"/>
    </row>
    <row r="150" spans="4:4" ht="15.75" customHeight="1" x14ac:dyDescent="0.25"/>
    <row r="151" spans="4:4" ht="15.75" customHeight="1" x14ac:dyDescent="0.25"/>
    <row r="152" spans="4:4" ht="15.75" customHeight="1" x14ac:dyDescent="0.25"/>
    <row r="153" spans="4:4" ht="15.75" customHeight="1" x14ac:dyDescent="0.25"/>
    <row r="154" spans="4:4" ht="15.75" customHeight="1" x14ac:dyDescent="0.25"/>
    <row r="155" spans="4:4" ht="15.75" customHeight="1" x14ac:dyDescent="0.25"/>
    <row r="156" spans="4:4" ht="15.75" customHeight="1" x14ac:dyDescent="0.25"/>
    <row r="157" spans="4:4" ht="15.75" customHeight="1" x14ac:dyDescent="0.25"/>
    <row r="158" spans="4:4" ht="15.75" customHeight="1" x14ac:dyDescent="0.25"/>
    <row r="159" spans="4:4" ht="15.75" customHeight="1" x14ac:dyDescent="0.25"/>
    <row r="160" spans="4:4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">
    <mergeCell ref="B1:D1"/>
  </mergeCells>
  <pageMargins left="0.25" right="0.25" top="0.75" bottom="0.75" header="0.3" footer="0.3"/>
  <pageSetup paperSize="8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AP991"/>
  <sheetViews>
    <sheetView topLeftCell="B1" zoomScale="106" zoomScaleNormal="106" workbookViewId="0">
      <selection sqref="A1:A1048576"/>
    </sheetView>
  </sheetViews>
  <sheetFormatPr defaultColWidth="14.42578125" defaultRowHeight="15" customHeight="1" x14ac:dyDescent="0.25"/>
  <cols>
    <col min="1" max="1" width="10.42578125" style="6" hidden="1" customWidth="1"/>
    <col min="2" max="2" width="49.85546875" customWidth="1"/>
    <col min="3" max="3" width="9.7109375" customWidth="1"/>
    <col min="4" max="4" width="40.7109375" customWidth="1"/>
    <col min="5" max="5" width="10.140625" customWidth="1"/>
    <col min="6" max="41" width="7.85546875" customWidth="1"/>
    <col min="42" max="42" width="17.28515625" bestFit="1" customWidth="1"/>
  </cols>
  <sheetData>
    <row r="1" spans="1:42" ht="27" customHeight="1" x14ac:dyDescent="0.25">
      <c r="B1" s="291" t="s">
        <v>400</v>
      </c>
      <c r="C1" s="291"/>
      <c r="D1" s="291"/>
      <c r="E1" s="291"/>
      <c r="F1" s="291"/>
      <c r="G1" s="291"/>
      <c r="H1" s="291"/>
      <c r="I1" s="291"/>
      <c r="J1" s="291"/>
      <c r="K1" s="291"/>
    </row>
    <row r="2" spans="1:42" ht="30" x14ac:dyDescent="0.25">
      <c r="A2" s="149" t="s">
        <v>49</v>
      </c>
      <c r="B2" s="209" t="s">
        <v>50</v>
      </c>
      <c r="C2" s="36" t="s">
        <v>302</v>
      </c>
      <c r="D2" s="36" t="s">
        <v>346</v>
      </c>
      <c r="E2" s="36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296" t="s">
        <v>427</v>
      </c>
      <c r="AB2" s="297"/>
      <c r="AC2" s="298"/>
      <c r="AD2" s="299" t="s">
        <v>428</v>
      </c>
      <c r="AE2" s="300"/>
      <c r="AF2" s="301"/>
      <c r="AG2" s="296" t="s">
        <v>429</v>
      </c>
      <c r="AH2" s="297"/>
      <c r="AI2" s="298"/>
      <c r="AJ2" s="296" t="s">
        <v>430</v>
      </c>
      <c r="AK2" s="297"/>
      <c r="AL2" s="298"/>
      <c r="AM2" s="296" t="s">
        <v>431</v>
      </c>
      <c r="AN2" s="297"/>
      <c r="AO2" s="298"/>
      <c r="AP2" s="294" t="s">
        <v>363</v>
      </c>
    </row>
    <row r="3" spans="1:42" x14ac:dyDescent="0.25">
      <c r="A3" s="149"/>
      <c r="B3" s="213"/>
      <c r="C3" s="45"/>
      <c r="D3" s="46"/>
      <c r="E3" s="47"/>
      <c r="F3" s="36" t="s">
        <v>401</v>
      </c>
      <c r="G3" s="36" t="s">
        <v>357</v>
      </c>
      <c r="H3" s="36" t="s">
        <v>342</v>
      </c>
      <c r="I3" s="36" t="s">
        <v>401</v>
      </c>
      <c r="J3" s="36" t="s">
        <v>357</v>
      </c>
      <c r="K3" s="36" t="s">
        <v>342</v>
      </c>
      <c r="L3" s="36" t="s">
        <v>401</v>
      </c>
      <c r="M3" s="36" t="s">
        <v>357</v>
      </c>
      <c r="N3" s="36" t="s">
        <v>342</v>
      </c>
      <c r="O3" s="36" t="s">
        <v>401</v>
      </c>
      <c r="P3" s="36" t="s">
        <v>357</v>
      </c>
      <c r="Q3" s="36" t="s">
        <v>342</v>
      </c>
      <c r="R3" s="36" t="s">
        <v>401</v>
      </c>
      <c r="S3" s="36" t="s">
        <v>357</v>
      </c>
      <c r="T3" s="36" t="s">
        <v>342</v>
      </c>
      <c r="U3" s="36" t="s">
        <v>401</v>
      </c>
      <c r="V3" s="36" t="s">
        <v>357</v>
      </c>
      <c r="W3" s="36" t="s">
        <v>342</v>
      </c>
      <c r="X3" s="36" t="s">
        <v>401</v>
      </c>
      <c r="Y3" s="36" t="s">
        <v>357</v>
      </c>
      <c r="Z3" s="36" t="s">
        <v>342</v>
      </c>
      <c r="AA3" s="36" t="s">
        <v>401</v>
      </c>
      <c r="AB3" s="36" t="s">
        <v>357</v>
      </c>
      <c r="AC3" s="36" t="s">
        <v>342</v>
      </c>
      <c r="AD3" s="36" t="s">
        <v>401</v>
      </c>
      <c r="AE3" s="36" t="s">
        <v>357</v>
      </c>
      <c r="AF3" s="36" t="s">
        <v>342</v>
      </c>
      <c r="AG3" s="36" t="s">
        <v>401</v>
      </c>
      <c r="AH3" s="36" t="s">
        <v>357</v>
      </c>
      <c r="AI3" s="36" t="s">
        <v>342</v>
      </c>
      <c r="AJ3" s="36" t="s">
        <v>401</v>
      </c>
      <c r="AK3" s="36" t="s">
        <v>357</v>
      </c>
      <c r="AL3" s="36" t="s">
        <v>342</v>
      </c>
      <c r="AM3" s="36" t="s">
        <v>401</v>
      </c>
      <c r="AN3" s="36" t="s">
        <v>357</v>
      </c>
      <c r="AO3" s="36" t="s">
        <v>342</v>
      </c>
      <c r="AP3" s="295"/>
    </row>
    <row r="4" spans="1:42" ht="19.5" customHeight="1" x14ac:dyDescent="0.25">
      <c r="A4" s="88">
        <v>2005</v>
      </c>
      <c r="B4" s="113" t="s">
        <v>33</v>
      </c>
      <c r="C4" s="114" t="s">
        <v>71</v>
      </c>
      <c r="D4" s="113" t="s">
        <v>33</v>
      </c>
      <c r="E4" s="114" t="s">
        <v>72</v>
      </c>
      <c r="F4" s="271">
        <v>7.5</v>
      </c>
      <c r="G4" s="271">
        <v>7.5</v>
      </c>
      <c r="H4" s="88">
        <v>7.2</v>
      </c>
      <c r="I4" s="271">
        <v>7.7</v>
      </c>
      <c r="J4" s="271">
        <v>7.7</v>
      </c>
      <c r="K4" s="88">
        <v>7.3</v>
      </c>
      <c r="L4" s="271">
        <v>8</v>
      </c>
      <c r="M4" s="271">
        <v>8.1999999999999993</v>
      </c>
      <c r="N4" s="88">
        <v>7.6</v>
      </c>
      <c r="O4" s="271">
        <v>8.1999999999999993</v>
      </c>
      <c r="P4" s="271">
        <v>8.1999999999999993</v>
      </c>
      <c r="Q4" s="88">
        <v>7.7</v>
      </c>
      <c r="R4" s="271">
        <v>8.6</v>
      </c>
      <c r="S4" s="271">
        <v>8.5</v>
      </c>
      <c r="T4" s="88">
        <v>8</v>
      </c>
      <c r="U4" s="271">
        <v>8.3000000000000007</v>
      </c>
      <c r="V4" s="271">
        <v>8.3000000000000007</v>
      </c>
      <c r="W4" s="88">
        <v>7.8</v>
      </c>
      <c r="X4" s="271">
        <v>8.3000000000000007</v>
      </c>
      <c r="Y4" s="271">
        <v>8.3000000000000007</v>
      </c>
      <c r="Z4" s="88">
        <v>7.9</v>
      </c>
      <c r="AA4" s="271">
        <v>8.4</v>
      </c>
      <c r="AB4" s="271">
        <v>8.3000000000000007</v>
      </c>
      <c r="AC4" s="88">
        <v>7.9</v>
      </c>
      <c r="AD4" s="271">
        <v>8.4</v>
      </c>
      <c r="AE4" s="271">
        <v>8.5</v>
      </c>
      <c r="AF4" s="88">
        <v>8</v>
      </c>
      <c r="AG4" s="271">
        <v>8.6</v>
      </c>
      <c r="AH4" s="271">
        <v>8.6</v>
      </c>
      <c r="AI4" s="88">
        <v>8.1</v>
      </c>
      <c r="AJ4" s="271">
        <v>8.6</v>
      </c>
      <c r="AK4" s="271">
        <v>8.6</v>
      </c>
      <c r="AL4" s="88">
        <v>8.3000000000000007</v>
      </c>
      <c r="AM4" s="271">
        <v>8.1</v>
      </c>
      <c r="AN4" s="271">
        <v>8.1</v>
      </c>
      <c r="AO4" s="88">
        <v>7.5</v>
      </c>
      <c r="AP4" s="212"/>
    </row>
    <row r="5" spans="1:42" ht="19.5" customHeight="1" x14ac:dyDescent="0.25">
      <c r="A5" s="88">
        <v>2030</v>
      </c>
      <c r="B5" s="113" t="s">
        <v>33</v>
      </c>
      <c r="C5" s="114" t="s">
        <v>71</v>
      </c>
      <c r="D5" s="113" t="s">
        <v>74</v>
      </c>
      <c r="E5" s="114" t="s">
        <v>72</v>
      </c>
      <c r="F5" s="271">
        <v>7.7</v>
      </c>
      <c r="G5" s="271">
        <v>7.6</v>
      </c>
      <c r="H5" s="88">
        <v>7.2</v>
      </c>
      <c r="I5" s="271">
        <v>7.5</v>
      </c>
      <c r="J5" s="271">
        <v>7.2</v>
      </c>
      <c r="K5" s="88">
        <v>7.1</v>
      </c>
      <c r="L5" s="271">
        <v>8</v>
      </c>
      <c r="M5" s="271">
        <v>7.9</v>
      </c>
      <c r="N5" s="88">
        <v>7.1</v>
      </c>
      <c r="O5" s="271">
        <v>8.5</v>
      </c>
      <c r="P5" s="271">
        <v>8</v>
      </c>
      <c r="Q5" s="88">
        <v>7.5</v>
      </c>
      <c r="R5" s="271">
        <v>8.8000000000000007</v>
      </c>
      <c r="S5" s="271">
        <v>8.6</v>
      </c>
      <c r="T5" s="88">
        <v>8.1</v>
      </c>
      <c r="U5" s="271">
        <v>8.1</v>
      </c>
      <c r="V5" s="271">
        <v>8.3000000000000007</v>
      </c>
      <c r="W5" s="88">
        <v>7.4</v>
      </c>
      <c r="X5" s="271">
        <v>8.5</v>
      </c>
      <c r="Y5" s="271">
        <v>8.1999999999999993</v>
      </c>
      <c r="Z5" s="88">
        <v>7.6</v>
      </c>
      <c r="AA5" s="271">
        <v>8.4</v>
      </c>
      <c r="AB5" s="271">
        <v>8.3000000000000007</v>
      </c>
      <c r="AC5" s="88">
        <v>7.8</v>
      </c>
      <c r="AD5" s="271">
        <v>8.3000000000000007</v>
      </c>
      <c r="AE5" s="271">
        <v>8.4</v>
      </c>
      <c r="AF5" s="88">
        <v>7.9</v>
      </c>
      <c r="AG5" s="271">
        <v>8.6</v>
      </c>
      <c r="AH5" s="271">
        <v>8.6</v>
      </c>
      <c r="AI5" s="88">
        <v>7.9</v>
      </c>
      <c r="AJ5" s="271">
        <v>8.5</v>
      </c>
      <c r="AK5" s="271">
        <v>8.8000000000000007</v>
      </c>
      <c r="AL5" s="88">
        <v>8.1</v>
      </c>
      <c r="AM5" s="271">
        <v>8</v>
      </c>
      <c r="AN5" s="271">
        <v>7.9</v>
      </c>
      <c r="AO5" s="88">
        <v>7.3</v>
      </c>
      <c r="AP5" s="212" t="s">
        <v>129</v>
      </c>
    </row>
    <row r="6" spans="1:42" ht="19.5" customHeight="1" x14ac:dyDescent="0.25">
      <c r="A6" s="88">
        <v>2041</v>
      </c>
      <c r="B6" s="113" t="s">
        <v>35</v>
      </c>
      <c r="C6" s="114" t="s">
        <v>71</v>
      </c>
      <c r="D6" s="113" t="s">
        <v>90</v>
      </c>
      <c r="E6" s="114" t="s">
        <v>91</v>
      </c>
      <c r="F6" s="271">
        <v>7.6</v>
      </c>
      <c r="G6" s="271">
        <v>7.6</v>
      </c>
      <c r="H6" s="88">
        <v>7.5</v>
      </c>
      <c r="I6" s="271">
        <v>7.4</v>
      </c>
      <c r="J6" s="271">
        <v>7.3</v>
      </c>
      <c r="K6" s="88">
        <v>7.3</v>
      </c>
      <c r="L6" s="271">
        <v>7.8</v>
      </c>
      <c r="M6" s="271">
        <v>7.7</v>
      </c>
      <c r="N6" s="88">
        <v>7.6</v>
      </c>
      <c r="O6" s="271">
        <v>8</v>
      </c>
      <c r="P6" s="271">
        <v>7.9</v>
      </c>
      <c r="Q6" s="88">
        <v>7.9</v>
      </c>
      <c r="R6" s="271">
        <v>8.1</v>
      </c>
      <c r="S6" s="271">
        <v>8.1999999999999993</v>
      </c>
      <c r="T6" s="88">
        <v>8.1</v>
      </c>
      <c r="U6" s="271">
        <v>7.9</v>
      </c>
      <c r="V6" s="271">
        <v>7.9</v>
      </c>
      <c r="W6" s="88">
        <v>7.8</v>
      </c>
      <c r="X6" s="271">
        <v>8</v>
      </c>
      <c r="Y6" s="271">
        <v>7.9</v>
      </c>
      <c r="Z6" s="88">
        <v>7.9</v>
      </c>
      <c r="AA6" s="271">
        <v>7.9</v>
      </c>
      <c r="AB6" s="271">
        <v>7.8</v>
      </c>
      <c r="AC6" s="88">
        <v>7.7</v>
      </c>
      <c r="AD6" s="271">
        <v>8</v>
      </c>
      <c r="AE6" s="271">
        <v>8</v>
      </c>
      <c r="AF6" s="88">
        <v>7.9</v>
      </c>
      <c r="AG6" s="271">
        <v>8.3000000000000007</v>
      </c>
      <c r="AH6" s="271">
        <v>8.3000000000000007</v>
      </c>
      <c r="AI6" s="88">
        <v>8.1</v>
      </c>
      <c r="AJ6" s="271">
        <v>8.1</v>
      </c>
      <c r="AK6" s="271">
        <v>8</v>
      </c>
      <c r="AL6" s="88">
        <v>8</v>
      </c>
      <c r="AM6" s="271">
        <v>7.9</v>
      </c>
      <c r="AN6" s="271">
        <v>7.8</v>
      </c>
      <c r="AO6" s="88">
        <v>7.7</v>
      </c>
      <c r="AP6" s="212"/>
    </row>
    <row r="7" spans="1:42" ht="19.5" customHeight="1" x14ac:dyDescent="0.25">
      <c r="A7" s="176">
        <v>2265</v>
      </c>
      <c r="B7" s="113" t="s">
        <v>35</v>
      </c>
      <c r="C7" s="114" t="s">
        <v>71</v>
      </c>
      <c r="D7" s="113" t="s">
        <v>391</v>
      </c>
      <c r="E7" s="114" t="s">
        <v>91</v>
      </c>
      <c r="F7" s="271">
        <v>7.6</v>
      </c>
      <c r="G7" s="271" t="s">
        <v>333</v>
      </c>
      <c r="H7" s="88" t="s">
        <v>333</v>
      </c>
      <c r="I7" s="271">
        <v>7.6</v>
      </c>
      <c r="J7" s="271" t="s">
        <v>333</v>
      </c>
      <c r="K7" s="88" t="s">
        <v>333</v>
      </c>
      <c r="L7" s="271">
        <v>8</v>
      </c>
      <c r="M7" s="271" t="s">
        <v>333</v>
      </c>
      <c r="N7" s="88" t="s">
        <v>333</v>
      </c>
      <c r="O7" s="271">
        <v>8.1999999999999993</v>
      </c>
      <c r="P7" s="271" t="s">
        <v>333</v>
      </c>
      <c r="Q7" s="88" t="s">
        <v>333</v>
      </c>
      <c r="R7" s="271">
        <v>8.5</v>
      </c>
      <c r="S7" s="271" t="s">
        <v>333</v>
      </c>
      <c r="T7" s="88" t="s">
        <v>333</v>
      </c>
      <c r="U7" s="271">
        <v>8.4</v>
      </c>
      <c r="V7" s="271" t="s">
        <v>333</v>
      </c>
      <c r="W7" s="88" t="s">
        <v>333</v>
      </c>
      <c r="X7" s="271">
        <v>8.4</v>
      </c>
      <c r="Y7" s="271" t="s">
        <v>333</v>
      </c>
      <c r="Z7" s="88" t="s">
        <v>333</v>
      </c>
      <c r="AA7" s="271">
        <v>8.6</v>
      </c>
      <c r="AB7" s="271" t="s">
        <v>333</v>
      </c>
      <c r="AC7" s="88" t="s">
        <v>333</v>
      </c>
      <c r="AD7" s="271">
        <v>8.6999999999999993</v>
      </c>
      <c r="AE7" s="271" t="s">
        <v>333</v>
      </c>
      <c r="AF7" s="88" t="s">
        <v>333</v>
      </c>
      <c r="AG7" s="271">
        <v>8.8000000000000007</v>
      </c>
      <c r="AH7" s="271" t="s">
        <v>333</v>
      </c>
      <c r="AI7" s="88" t="s">
        <v>333</v>
      </c>
      <c r="AJ7" s="271">
        <v>8.5</v>
      </c>
      <c r="AK7" s="271" t="s">
        <v>333</v>
      </c>
      <c r="AL7" s="88" t="s">
        <v>333</v>
      </c>
      <c r="AM7" s="271">
        <v>8.3000000000000007</v>
      </c>
      <c r="AN7" s="271" t="s">
        <v>333</v>
      </c>
      <c r="AO7" s="88" t="s">
        <v>333</v>
      </c>
      <c r="AP7" s="212" t="s">
        <v>58</v>
      </c>
    </row>
    <row r="8" spans="1:42" ht="19.5" customHeight="1" x14ac:dyDescent="0.25">
      <c r="A8" s="88">
        <v>2045</v>
      </c>
      <c r="B8" s="113" t="s">
        <v>42</v>
      </c>
      <c r="C8" s="114" t="s">
        <v>71</v>
      </c>
      <c r="D8" s="113" t="s">
        <v>118</v>
      </c>
      <c r="E8" s="114" t="s">
        <v>119</v>
      </c>
      <c r="F8" s="271">
        <v>7.6</v>
      </c>
      <c r="G8" s="271">
        <v>7.6</v>
      </c>
      <c r="H8" s="88">
        <v>7.3</v>
      </c>
      <c r="I8" s="271">
        <v>7.9</v>
      </c>
      <c r="J8" s="271">
        <v>7.7</v>
      </c>
      <c r="K8" s="88">
        <v>7.6</v>
      </c>
      <c r="L8" s="271">
        <v>8</v>
      </c>
      <c r="M8" s="271">
        <v>7.7</v>
      </c>
      <c r="N8" s="88">
        <v>7.7</v>
      </c>
      <c r="O8" s="271">
        <v>8.1999999999999993</v>
      </c>
      <c r="P8" s="271">
        <v>8.1</v>
      </c>
      <c r="Q8" s="88">
        <v>7.9</v>
      </c>
      <c r="R8" s="271">
        <v>8.3000000000000007</v>
      </c>
      <c r="S8" s="271">
        <v>8.1999999999999993</v>
      </c>
      <c r="T8" s="88">
        <v>8</v>
      </c>
      <c r="U8" s="271">
        <v>8.1999999999999993</v>
      </c>
      <c r="V8" s="271">
        <v>7.9</v>
      </c>
      <c r="W8" s="88">
        <v>7.6</v>
      </c>
      <c r="X8" s="271">
        <v>8.3000000000000007</v>
      </c>
      <c r="Y8" s="271">
        <v>8.1</v>
      </c>
      <c r="Z8" s="88">
        <v>7.7</v>
      </c>
      <c r="AA8" s="271">
        <v>8.4</v>
      </c>
      <c r="AB8" s="271">
        <v>8</v>
      </c>
      <c r="AC8" s="88">
        <v>7.6</v>
      </c>
      <c r="AD8" s="271">
        <v>8.3000000000000007</v>
      </c>
      <c r="AE8" s="271">
        <v>8.1</v>
      </c>
      <c r="AF8" s="88">
        <v>7.9</v>
      </c>
      <c r="AG8" s="271">
        <v>8.5</v>
      </c>
      <c r="AH8" s="271">
        <v>8.5</v>
      </c>
      <c r="AI8" s="88">
        <v>8.1</v>
      </c>
      <c r="AJ8" s="271">
        <v>8.5</v>
      </c>
      <c r="AK8" s="271">
        <v>8.1999999999999993</v>
      </c>
      <c r="AL8" s="88">
        <v>8.1</v>
      </c>
      <c r="AM8" s="271">
        <v>8.1</v>
      </c>
      <c r="AN8" s="271">
        <v>7.8</v>
      </c>
      <c r="AO8" s="88">
        <v>7.6</v>
      </c>
      <c r="AP8" s="212"/>
    </row>
    <row r="9" spans="1:42" ht="19.5" customHeight="1" x14ac:dyDescent="0.25">
      <c r="A9" s="88">
        <v>2177</v>
      </c>
      <c r="B9" s="113" t="s">
        <v>37</v>
      </c>
      <c r="C9" s="114" t="s">
        <v>71</v>
      </c>
      <c r="D9" s="113" t="s">
        <v>127</v>
      </c>
      <c r="E9" s="114" t="s">
        <v>128</v>
      </c>
      <c r="F9" s="271">
        <v>6.9</v>
      </c>
      <c r="G9" s="271">
        <v>7.5</v>
      </c>
      <c r="H9" s="88">
        <v>7.5</v>
      </c>
      <c r="I9" s="271">
        <v>8.1999999999999993</v>
      </c>
      <c r="J9" s="271">
        <v>8.1</v>
      </c>
      <c r="K9" s="88">
        <v>8</v>
      </c>
      <c r="L9" s="271">
        <v>7.5</v>
      </c>
      <c r="M9" s="271">
        <v>7.9</v>
      </c>
      <c r="N9" s="88">
        <v>8.1</v>
      </c>
      <c r="O9" s="271">
        <v>8.4</v>
      </c>
      <c r="P9" s="271">
        <v>8</v>
      </c>
      <c r="Q9" s="88">
        <v>8.5</v>
      </c>
      <c r="R9" s="271">
        <v>8.1</v>
      </c>
      <c r="S9" s="271">
        <v>8.1999999999999993</v>
      </c>
      <c r="T9" s="88">
        <v>8.8000000000000007</v>
      </c>
      <c r="U9" s="271">
        <v>8.1</v>
      </c>
      <c r="V9" s="271">
        <v>8.3000000000000007</v>
      </c>
      <c r="W9" s="88">
        <v>8.8000000000000007</v>
      </c>
      <c r="X9" s="271">
        <v>7.6</v>
      </c>
      <c r="Y9" s="271">
        <v>8.1999999999999993</v>
      </c>
      <c r="Z9" s="88">
        <v>8.5</v>
      </c>
      <c r="AA9" s="271">
        <v>7.8</v>
      </c>
      <c r="AB9" s="271">
        <v>8.1</v>
      </c>
      <c r="AC9" s="88">
        <v>8.6</v>
      </c>
      <c r="AD9" s="271">
        <v>7.8</v>
      </c>
      <c r="AE9" s="271">
        <v>8.1</v>
      </c>
      <c r="AF9" s="88">
        <v>8.6</v>
      </c>
      <c r="AG9" s="271">
        <v>8.6999999999999993</v>
      </c>
      <c r="AH9" s="271">
        <v>8.5</v>
      </c>
      <c r="AI9" s="88">
        <v>9.1</v>
      </c>
      <c r="AJ9" s="271">
        <v>7.8</v>
      </c>
      <c r="AK9" s="271">
        <v>8.5</v>
      </c>
      <c r="AL9" s="88">
        <v>8.8000000000000007</v>
      </c>
      <c r="AM9" s="271">
        <v>7.7</v>
      </c>
      <c r="AN9" s="271">
        <v>8.1999999999999993</v>
      </c>
      <c r="AO9" s="88">
        <v>8.3000000000000007</v>
      </c>
      <c r="AP9" s="212" t="s">
        <v>73</v>
      </c>
    </row>
    <row r="10" spans="1:42" ht="19.5" customHeight="1" x14ac:dyDescent="0.25">
      <c r="A10" s="88">
        <v>2217</v>
      </c>
      <c r="B10" s="113" t="s">
        <v>37</v>
      </c>
      <c r="C10" s="114" t="s">
        <v>71</v>
      </c>
      <c r="D10" s="113" t="s">
        <v>127</v>
      </c>
      <c r="E10" s="114" t="s">
        <v>128</v>
      </c>
      <c r="F10" s="271">
        <v>7.1</v>
      </c>
      <c r="G10" s="271">
        <v>7</v>
      </c>
      <c r="H10" s="88">
        <v>6.5</v>
      </c>
      <c r="I10" s="271">
        <v>7.8</v>
      </c>
      <c r="J10" s="271">
        <v>7.2</v>
      </c>
      <c r="K10" s="88">
        <v>7.4</v>
      </c>
      <c r="L10" s="271">
        <v>7.8</v>
      </c>
      <c r="M10" s="271">
        <v>7.7</v>
      </c>
      <c r="N10" s="88">
        <v>7.8</v>
      </c>
      <c r="O10" s="271">
        <v>8.1</v>
      </c>
      <c r="P10" s="271">
        <v>8</v>
      </c>
      <c r="Q10" s="88">
        <v>7.8</v>
      </c>
      <c r="R10" s="271">
        <v>8.6999999999999993</v>
      </c>
      <c r="S10" s="271">
        <v>8.3000000000000007</v>
      </c>
      <c r="T10" s="88">
        <v>8.6</v>
      </c>
      <c r="U10" s="271">
        <v>8.5</v>
      </c>
      <c r="V10" s="271">
        <v>8</v>
      </c>
      <c r="W10" s="88">
        <v>7.9</v>
      </c>
      <c r="X10" s="271">
        <v>8.4</v>
      </c>
      <c r="Y10" s="271">
        <v>8.1999999999999993</v>
      </c>
      <c r="Z10" s="88">
        <v>7.9</v>
      </c>
      <c r="AA10" s="271">
        <v>8.6999999999999993</v>
      </c>
      <c r="AB10" s="271">
        <v>8</v>
      </c>
      <c r="AC10" s="88">
        <v>8.1999999999999993</v>
      </c>
      <c r="AD10" s="271">
        <v>8.5</v>
      </c>
      <c r="AE10" s="271">
        <v>8.3000000000000007</v>
      </c>
      <c r="AF10" s="88">
        <v>8.1999999999999993</v>
      </c>
      <c r="AG10" s="271">
        <v>8.8000000000000007</v>
      </c>
      <c r="AH10" s="271">
        <v>8.6</v>
      </c>
      <c r="AI10" s="88">
        <v>8.9</v>
      </c>
      <c r="AJ10" s="271">
        <v>8.3000000000000007</v>
      </c>
      <c r="AK10" s="271">
        <v>8.1999999999999993</v>
      </c>
      <c r="AL10" s="88">
        <v>8.5</v>
      </c>
      <c r="AM10" s="271">
        <v>8.1</v>
      </c>
      <c r="AN10" s="271">
        <v>8</v>
      </c>
      <c r="AO10" s="88">
        <v>7.8</v>
      </c>
      <c r="AP10" s="212" t="s">
        <v>399</v>
      </c>
    </row>
    <row r="11" spans="1:42" ht="19.5" customHeight="1" x14ac:dyDescent="0.25">
      <c r="A11" s="88">
        <v>470</v>
      </c>
      <c r="B11" s="113" t="s">
        <v>47</v>
      </c>
      <c r="C11" s="114" t="s">
        <v>71</v>
      </c>
      <c r="D11" s="113" t="s">
        <v>47</v>
      </c>
      <c r="E11" s="114" t="s">
        <v>134</v>
      </c>
      <c r="F11" s="271">
        <v>7.9</v>
      </c>
      <c r="G11" s="271">
        <v>7.7</v>
      </c>
      <c r="H11" s="88">
        <v>7.6</v>
      </c>
      <c r="I11" s="271">
        <v>8.1</v>
      </c>
      <c r="J11" s="271">
        <v>8</v>
      </c>
      <c r="K11" s="88">
        <v>7.9</v>
      </c>
      <c r="L11" s="271">
        <v>8.4</v>
      </c>
      <c r="M11" s="271">
        <v>8.3000000000000007</v>
      </c>
      <c r="N11" s="88">
        <v>8.1</v>
      </c>
      <c r="O11" s="271">
        <v>8.6</v>
      </c>
      <c r="P11" s="271">
        <v>8.4</v>
      </c>
      <c r="Q11" s="88">
        <v>8.1999999999999993</v>
      </c>
      <c r="R11" s="271">
        <v>8.9</v>
      </c>
      <c r="S11" s="271">
        <v>8.8000000000000007</v>
      </c>
      <c r="T11" s="88">
        <v>8.8000000000000007</v>
      </c>
      <c r="U11" s="271">
        <v>8.8000000000000007</v>
      </c>
      <c r="V11" s="271">
        <v>8.6</v>
      </c>
      <c r="W11" s="88">
        <v>8.5</v>
      </c>
      <c r="X11" s="271">
        <v>8.8000000000000007</v>
      </c>
      <c r="Y11" s="271">
        <v>8.6999999999999993</v>
      </c>
      <c r="Z11" s="88">
        <v>8.6</v>
      </c>
      <c r="AA11" s="271">
        <v>8.6</v>
      </c>
      <c r="AB11" s="271">
        <v>8.4</v>
      </c>
      <c r="AC11" s="88">
        <v>8.3000000000000007</v>
      </c>
      <c r="AD11" s="271">
        <v>8.9</v>
      </c>
      <c r="AE11" s="271">
        <v>8.6999999999999993</v>
      </c>
      <c r="AF11" s="88">
        <v>8.6</v>
      </c>
      <c r="AG11" s="271">
        <v>9</v>
      </c>
      <c r="AH11" s="271">
        <v>9</v>
      </c>
      <c r="AI11" s="88">
        <v>8.8000000000000007</v>
      </c>
      <c r="AJ11" s="271">
        <v>8.6</v>
      </c>
      <c r="AK11" s="271">
        <v>8.5</v>
      </c>
      <c r="AL11" s="88">
        <v>8.6</v>
      </c>
      <c r="AM11" s="271">
        <v>8.6999999999999993</v>
      </c>
      <c r="AN11" s="271">
        <v>8.4</v>
      </c>
      <c r="AO11" s="88">
        <v>8.4</v>
      </c>
      <c r="AP11" s="212"/>
    </row>
    <row r="12" spans="1:42" ht="19.5" customHeight="1" x14ac:dyDescent="0.25">
      <c r="A12" s="88">
        <v>471</v>
      </c>
      <c r="B12" s="113" t="s">
        <v>47</v>
      </c>
      <c r="C12" s="114" t="s">
        <v>71</v>
      </c>
      <c r="D12" s="113" t="s">
        <v>135</v>
      </c>
      <c r="E12" s="114" t="s">
        <v>134</v>
      </c>
      <c r="F12" s="271">
        <v>8.3000000000000007</v>
      </c>
      <c r="G12" s="271">
        <v>8.3000000000000007</v>
      </c>
      <c r="H12" s="88">
        <v>8</v>
      </c>
      <c r="I12" s="271">
        <v>8.8000000000000007</v>
      </c>
      <c r="J12" s="271">
        <v>8.6999999999999993</v>
      </c>
      <c r="K12" s="88">
        <v>8.3000000000000007</v>
      </c>
      <c r="L12" s="271">
        <v>9</v>
      </c>
      <c r="M12" s="271">
        <v>8.8000000000000007</v>
      </c>
      <c r="N12" s="88">
        <v>8.6</v>
      </c>
      <c r="O12" s="271">
        <v>9.1</v>
      </c>
      <c r="P12" s="271">
        <v>9</v>
      </c>
      <c r="Q12" s="88">
        <v>8.9</v>
      </c>
      <c r="R12" s="271">
        <v>8.9</v>
      </c>
      <c r="S12" s="271">
        <v>9</v>
      </c>
      <c r="T12" s="88">
        <v>8.8000000000000007</v>
      </c>
      <c r="U12" s="271">
        <v>9</v>
      </c>
      <c r="V12" s="271">
        <v>9.1</v>
      </c>
      <c r="W12" s="88">
        <v>8.6999999999999993</v>
      </c>
      <c r="X12" s="271">
        <v>9.1</v>
      </c>
      <c r="Y12" s="271">
        <v>9.1</v>
      </c>
      <c r="Z12" s="88">
        <v>8.6999999999999993</v>
      </c>
      <c r="AA12" s="271">
        <v>9</v>
      </c>
      <c r="AB12" s="271">
        <v>9</v>
      </c>
      <c r="AC12" s="88">
        <v>8.6</v>
      </c>
      <c r="AD12" s="271">
        <v>9.1</v>
      </c>
      <c r="AE12" s="271">
        <v>9.1999999999999993</v>
      </c>
      <c r="AF12" s="88">
        <v>8.8000000000000007</v>
      </c>
      <c r="AG12" s="271">
        <v>9.1999999999999993</v>
      </c>
      <c r="AH12" s="271">
        <v>9.3000000000000007</v>
      </c>
      <c r="AI12" s="88">
        <v>9</v>
      </c>
      <c r="AJ12" s="271">
        <v>9</v>
      </c>
      <c r="AK12" s="271">
        <v>8.9</v>
      </c>
      <c r="AL12" s="88">
        <v>8.6</v>
      </c>
      <c r="AM12" s="271">
        <v>9</v>
      </c>
      <c r="AN12" s="271">
        <v>9</v>
      </c>
      <c r="AO12" s="88">
        <v>8.6</v>
      </c>
      <c r="AP12" s="212"/>
    </row>
    <row r="13" spans="1:42" ht="19.5" customHeight="1" x14ac:dyDescent="0.25">
      <c r="A13" s="88">
        <v>2013</v>
      </c>
      <c r="B13" s="113" t="s">
        <v>36</v>
      </c>
      <c r="C13" s="114" t="s">
        <v>71</v>
      </c>
      <c r="D13" s="113" t="s">
        <v>229</v>
      </c>
      <c r="E13" s="114" t="s">
        <v>230</v>
      </c>
      <c r="F13" s="271">
        <v>7.6</v>
      </c>
      <c r="G13" s="271">
        <v>7.5</v>
      </c>
      <c r="H13" s="88">
        <v>7.5</v>
      </c>
      <c r="I13" s="271">
        <v>7.6</v>
      </c>
      <c r="J13" s="271">
        <v>7.7</v>
      </c>
      <c r="K13" s="88">
        <v>7.7</v>
      </c>
      <c r="L13" s="271">
        <v>8.1</v>
      </c>
      <c r="M13" s="271">
        <v>8.1</v>
      </c>
      <c r="N13" s="88">
        <v>8.1</v>
      </c>
      <c r="O13" s="271">
        <v>8.3000000000000007</v>
      </c>
      <c r="P13" s="271">
        <v>8.1999999999999993</v>
      </c>
      <c r="Q13" s="88">
        <v>8.3000000000000007</v>
      </c>
      <c r="R13" s="271">
        <v>8.5</v>
      </c>
      <c r="S13" s="271">
        <v>8.6</v>
      </c>
      <c r="T13" s="88">
        <v>8.5</v>
      </c>
      <c r="U13" s="271">
        <v>8.1999999999999993</v>
      </c>
      <c r="V13" s="271">
        <v>8.1</v>
      </c>
      <c r="W13" s="88">
        <v>8.1</v>
      </c>
      <c r="X13" s="271">
        <v>8.3000000000000007</v>
      </c>
      <c r="Y13" s="271">
        <v>8.1999999999999993</v>
      </c>
      <c r="Z13" s="88">
        <v>8.1999999999999993</v>
      </c>
      <c r="AA13" s="271">
        <v>8.4</v>
      </c>
      <c r="AB13" s="271">
        <v>8.3000000000000007</v>
      </c>
      <c r="AC13" s="88">
        <v>8.3000000000000007</v>
      </c>
      <c r="AD13" s="271">
        <v>8.5</v>
      </c>
      <c r="AE13" s="271">
        <v>8.5</v>
      </c>
      <c r="AF13" s="88">
        <v>8.5</v>
      </c>
      <c r="AG13" s="271">
        <v>8.6999999999999993</v>
      </c>
      <c r="AH13" s="271">
        <v>8.6</v>
      </c>
      <c r="AI13" s="88">
        <v>8.6</v>
      </c>
      <c r="AJ13" s="271">
        <v>8.5</v>
      </c>
      <c r="AK13" s="271">
        <v>8.4</v>
      </c>
      <c r="AL13" s="88">
        <v>8.5</v>
      </c>
      <c r="AM13" s="271">
        <v>8.1</v>
      </c>
      <c r="AN13" s="271">
        <v>8.1</v>
      </c>
      <c r="AO13" s="88">
        <v>8</v>
      </c>
      <c r="AP13" s="212"/>
    </row>
    <row r="14" spans="1:42" ht="19.5" customHeight="1" x14ac:dyDescent="0.25">
      <c r="A14" s="88">
        <v>2018</v>
      </c>
      <c r="B14" s="113" t="s">
        <v>36</v>
      </c>
      <c r="C14" s="114" t="s">
        <v>71</v>
      </c>
      <c r="D14" s="113" t="s">
        <v>231</v>
      </c>
      <c r="E14" s="114" t="s">
        <v>230</v>
      </c>
      <c r="F14" s="271">
        <v>7.2</v>
      </c>
      <c r="G14" s="271">
        <v>7.4</v>
      </c>
      <c r="H14" s="88">
        <v>7.6</v>
      </c>
      <c r="I14" s="271">
        <v>7.6</v>
      </c>
      <c r="J14" s="271">
        <v>7.8</v>
      </c>
      <c r="K14" s="88">
        <v>7.9</v>
      </c>
      <c r="L14" s="271">
        <v>7.9</v>
      </c>
      <c r="M14" s="271">
        <v>8.1999999999999993</v>
      </c>
      <c r="N14" s="88">
        <v>8.1</v>
      </c>
      <c r="O14" s="271">
        <v>7.9</v>
      </c>
      <c r="P14" s="271">
        <v>8.1</v>
      </c>
      <c r="Q14" s="88">
        <v>8.3000000000000007</v>
      </c>
      <c r="R14" s="271">
        <v>8.3000000000000007</v>
      </c>
      <c r="S14" s="271">
        <v>8.6999999999999993</v>
      </c>
      <c r="T14" s="88">
        <v>8.6</v>
      </c>
      <c r="U14" s="271">
        <v>8.1</v>
      </c>
      <c r="V14" s="271">
        <v>8.1999999999999993</v>
      </c>
      <c r="W14" s="88">
        <v>8.4</v>
      </c>
      <c r="X14" s="271">
        <v>8.1</v>
      </c>
      <c r="Y14" s="271">
        <v>8.3000000000000007</v>
      </c>
      <c r="Z14" s="88">
        <v>8.3000000000000007</v>
      </c>
      <c r="AA14" s="271">
        <v>8.1999999999999993</v>
      </c>
      <c r="AB14" s="271">
        <v>8.1999999999999993</v>
      </c>
      <c r="AC14" s="88">
        <v>8.3000000000000007</v>
      </c>
      <c r="AD14" s="271">
        <v>8.3000000000000007</v>
      </c>
      <c r="AE14" s="271">
        <v>8.5</v>
      </c>
      <c r="AF14" s="88">
        <v>8.5</v>
      </c>
      <c r="AG14" s="271">
        <v>8.5</v>
      </c>
      <c r="AH14" s="271">
        <v>8.6999999999999993</v>
      </c>
      <c r="AI14" s="88">
        <v>8.6999999999999993</v>
      </c>
      <c r="AJ14" s="271">
        <v>8.3000000000000007</v>
      </c>
      <c r="AK14" s="271">
        <v>8.5</v>
      </c>
      <c r="AL14" s="88">
        <v>8.6</v>
      </c>
      <c r="AM14" s="271">
        <v>8.1</v>
      </c>
      <c r="AN14" s="271">
        <v>8.1999999999999993</v>
      </c>
      <c r="AO14" s="88">
        <v>8.3000000000000007</v>
      </c>
      <c r="AP14" s="212"/>
    </row>
    <row r="15" spans="1:42" ht="19.5" customHeight="1" x14ac:dyDescent="0.25">
      <c r="A15" s="88">
        <v>2183</v>
      </c>
      <c r="B15" s="113" t="s">
        <v>43</v>
      </c>
      <c r="C15" s="114" t="s">
        <v>71</v>
      </c>
      <c r="D15" s="113" t="s">
        <v>277</v>
      </c>
      <c r="E15" s="114" t="s">
        <v>278</v>
      </c>
      <c r="F15" s="271">
        <v>7.6</v>
      </c>
      <c r="G15" s="271">
        <v>7.2</v>
      </c>
      <c r="H15" s="88">
        <v>7.3</v>
      </c>
      <c r="I15" s="271">
        <v>7.9</v>
      </c>
      <c r="J15" s="271">
        <v>7.6</v>
      </c>
      <c r="K15" s="88">
        <v>7.7</v>
      </c>
      <c r="L15" s="271">
        <v>8.1999999999999993</v>
      </c>
      <c r="M15" s="271">
        <v>7.9</v>
      </c>
      <c r="N15" s="88">
        <v>7.9</v>
      </c>
      <c r="O15" s="271">
        <v>8.1999999999999993</v>
      </c>
      <c r="P15" s="271">
        <v>8.1</v>
      </c>
      <c r="Q15" s="88">
        <v>7.8</v>
      </c>
      <c r="R15" s="271">
        <v>8.5</v>
      </c>
      <c r="S15" s="271">
        <v>8.4</v>
      </c>
      <c r="T15" s="88">
        <v>8.5</v>
      </c>
      <c r="U15" s="271">
        <v>8.4</v>
      </c>
      <c r="V15" s="271">
        <v>8.1</v>
      </c>
      <c r="W15" s="88">
        <v>8.1999999999999993</v>
      </c>
      <c r="X15" s="271">
        <v>8.4</v>
      </c>
      <c r="Y15" s="271">
        <v>8.1</v>
      </c>
      <c r="Z15" s="88">
        <v>8.1999999999999993</v>
      </c>
      <c r="AA15" s="271">
        <v>8.3000000000000007</v>
      </c>
      <c r="AB15" s="271">
        <v>8.1</v>
      </c>
      <c r="AC15" s="88">
        <v>8.1</v>
      </c>
      <c r="AD15" s="271">
        <v>8.5</v>
      </c>
      <c r="AE15" s="271">
        <v>8.3000000000000007</v>
      </c>
      <c r="AF15" s="88">
        <v>8.3000000000000007</v>
      </c>
      <c r="AG15" s="271">
        <v>8.6</v>
      </c>
      <c r="AH15" s="271">
        <v>8.5</v>
      </c>
      <c r="AI15" s="88">
        <v>8.5</v>
      </c>
      <c r="AJ15" s="271">
        <v>8.5</v>
      </c>
      <c r="AK15" s="271">
        <v>8.4</v>
      </c>
      <c r="AL15" s="88">
        <v>8.5</v>
      </c>
      <c r="AM15" s="271">
        <v>8.3000000000000007</v>
      </c>
      <c r="AN15" s="271">
        <v>8</v>
      </c>
      <c r="AO15" s="88">
        <v>8</v>
      </c>
      <c r="AP15" s="212"/>
    </row>
    <row r="16" spans="1:42" ht="19.5" customHeight="1" x14ac:dyDescent="0.25">
      <c r="A16" s="176">
        <v>2263</v>
      </c>
      <c r="B16" s="87" t="s">
        <v>43</v>
      </c>
      <c r="C16" s="95" t="s">
        <v>71</v>
      </c>
      <c r="D16" s="87" t="s">
        <v>397</v>
      </c>
      <c r="E16" s="95" t="s">
        <v>278</v>
      </c>
      <c r="F16" s="271">
        <v>7.8</v>
      </c>
      <c r="G16" s="271" t="s">
        <v>333</v>
      </c>
      <c r="H16" s="88" t="s">
        <v>333</v>
      </c>
      <c r="I16" s="271">
        <v>8.6999999999999993</v>
      </c>
      <c r="J16" s="271" t="s">
        <v>333</v>
      </c>
      <c r="K16" s="88" t="s">
        <v>333</v>
      </c>
      <c r="L16" s="271">
        <v>8.6999999999999993</v>
      </c>
      <c r="M16" s="271" t="s">
        <v>333</v>
      </c>
      <c r="N16" s="88" t="s">
        <v>333</v>
      </c>
      <c r="O16" s="271">
        <v>8.8000000000000007</v>
      </c>
      <c r="P16" s="271" t="s">
        <v>333</v>
      </c>
      <c r="Q16" s="88" t="s">
        <v>333</v>
      </c>
      <c r="R16" s="271">
        <v>9</v>
      </c>
      <c r="S16" s="271" t="s">
        <v>333</v>
      </c>
      <c r="T16" s="88" t="s">
        <v>333</v>
      </c>
      <c r="U16" s="271">
        <v>8.8000000000000007</v>
      </c>
      <c r="V16" s="271" t="s">
        <v>333</v>
      </c>
      <c r="W16" s="88" t="s">
        <v>333</v>
      </c>
      <c r="X16" s="271">
        <v>8.8000000000000007</v>
      </c>
      <c r="Y16" s="271" t="s">
        <v>333</v>
      </c>
      <c r="Z16" s="88" t="s">
        <v>333</v>
      </c>
      <c r="AA16" s="271">
        <v>8.9</v>
      </c>
      <c r="AB16" s="271" t="s">
        <v>333</v>
      </c>
      <c r="AC16" s="88" t="s">
        <v>333</v>
      </c>
      <c r="AD16" s="271">
        <v>8.9</v>
      </c>
      <c r="AE16" s="271" t="s">
        <v>333</v>
      </c>
      <c r="AF16" s="88" t="s">
        <v>333</v>
      </c>
      <c r="AG16" s="271">
        <v>8.8000000000000007</v>
      </c>
      <c r="AH16" s="271" t="s">
        <v>333</v>
      </c>
      <c r="AI16" s="88" t="s">
        <v>333</v>
      </c>
      <c r="AJ16" s="271">
        <v>9</v>
      </c>
      <c r="AK16" s="271" t="s">
        <v>333</v>
      </c>
      <c r="AL16" s="88" t="s">
        <v>333</v>
      </c>
      <c r="AM16" s="271">
        <v>8.6999999999999993</v>
      </c>
      <c r="AN16" s="271" t="s">
        <v>333</v>
      </c>
      <c r="AO16" s="88" t="s">
        <v>333</v>
      </c>
      <c r="AP16" s="212" t="s">
        <v>58</v>
      </c>
    </row>
    <row r="17" spans="1:17" ht="19.5" customHeight="1" x14ac:dyDescent="0.25">
      <c r="A17" s="106"/>
      <c r="B17" s="115"/>
      <c r="C17" s="115"/>
      <c r="E17" s="35"/>
      <c r="F17" s="42"/>
      <c r="Q17" s="6"/>
    </row>
    <row r="18" spans="1:17" ht="19.5" customHeight="1" x14ac:dyDescent="0.25">
      <c r="A18" s="106"/>
      <c r="B18" s="115"/>
      <c r="C18" s="115"/>
      <c r="E18" s="35"/>
      <c r="F18" s="42"/>
      <c r="Q18" s="6"/>
    </row>
    <row r="19" spans="1:17" ht="15.75" customHeight="1" x14ac:dyDescent="0.25">
      <c r="A19" s="146"/>
      <c r="B19" s="145" t="s">
        <v>398</v>
      </c>
      <c r="C19" s="115"/>
      <c r="E19" s="35"/>
    </row>
    <row r="20" spans="1:17" ht="15.75" customHeight="1" x14ac:dyDescent="0.25">
      <c r="A20"/>
      <c r="C20" s="115"/>
      <c r="E20" s="35"/>
    </row>
    <row r="21" spans="1:17" ht="15.75" customHeight="1" x14ac:dyDescent="0.25">
      <c r="A21"/>
      <c r="B21" s="93"/>
      <c r="C21" s="115"/>
      <c r="E21" s="35"/>
    </row>
    <row r="22" spans="1:17" ht="15.75" customHeight="1" x14ac:dyDescent="0.25">
      <c r="B22" s="115"/>
      <c r="C22" s="115"/>
      <c r="E22" s="35"/>
    </row>
    <row r="23" spans="1:17" ht="15.75" customHeight="1" x14ac:dyDescent="0.25">
      <c r="B23" s="115"/>
      <c r="C23" s="115"/>
      <c r="E23" s="35"/>
    </row>
    <row r="24" spans="1:17" ht="15.75" customHeight="1" x14ac:dyDescent="0.25">
      <c r="B24" s="115"/>
      <c r="C24" s="115"/>
      <c r="E24" s="35"/>
    </row>
    <row r="25" spans="1:17" ht="15.75" customHeight="1" x14ac:dyDescent="0.25">
      <c r="B25" s="115"/>
      <c r="C25" s="115"/>
      <c r="E25" s="35"/>
    </row>
    <row r="26" spans="1:17" ht="15.75" customHeight="1" x14ac:dyDescent="0.25">
      <c r="B26" s="115"/>
      <c r="C26" s="115"/>
      <c r="E26" s="35"/>
    </row>
    <row r="27" spans="1:17" ht="15.75" customHeight="1" x14ac:dyDescent="0.25">
      <c r="B27" s="115"/>
      <c r="C27" s="115"/>
      <c r="E27" s="35"/>
    </row>
    <row r="28" spans="1:17" ht="15.75" customHeight="1" x14ac:dyDescent="0.25">
      <c r="B28" s="115"/>
      <c r="C28" s="115"/>
      <c r="E28" s="35"/>
    </row>
    <row r="29" spans="1:17" ht="15.75" customHeight="1" x14ac:dyDescent="0.25">
      <c r="B29" s="115"/>
      <c r="C29" s="115"/>
      <c r="E29" s="35"/>
    </row>
    <row r="30" spans="1:17" ht="15.75" customHeight="1" x14ac:dyDescent="0.25">
      <c r="B30" s="115"/>
      <c r="C30" s="115"/>
      <c r="E30" s="35"/>
    </row>
    <row r="31" spans="1:17" ht="15.75" customHeight="1" x14ac:dyDescent="0.25">
      <c r="B31" s="115"/>
      <c r="C31" s="115"/>
      <c r="E31" s="35"/>
    </row>
    <row r="32" spans="1:17" ht="15.75" customHeight="1" x14ac:dyDescent="0.25">
      <c r="B32" s="115"/>
      <c r="C32" s="115"/>
      <c r="E32" s="35"/>
    </row>
    <row r="33" spans="2:5" ht="15.75" customHeight="1" x14ac:dyDescent="0.25">
      <c r="B33" s="115"/>
      <c r="C33" s="115"/>
      <c r="E33" s="35"/>
    </row>
    <row r="34" spans="2:5" ht="15.75" customHeight="1" x14ac:dyDescent="0.25">
      <c r="B34" s="115"/>
      <c r="C34" s="115"/>
      <c r="E34" s="35"/>
    </row>
    <row r="35" spans="2:5" ht="15.75" customHeight="1" x14ac:dyDescent="0.25">
      <c r="B35" s="115"/>
      <c r="C35" s="115"/>
      <c r="E35" s="35"/>
    </row>
    <row r="36" spans="2:5" ht="15.75" customHeight="1" x14ac:dyDescent="0.25">
      <c r="B36" s="115"/>
      <c r="C36" s="115"/>
      <c r="E36" s="35"/>
    </row>
    <row r="37" spans="2:5" ht="15.75" customHeight="1" x14ac:dyDescent="0.25">
      <c r="B37" s="115"/>
      <c r="C37" s="115"/>
      <c r="E37" s="35"/>
    </row>
    <row r="38" spans="2:5" ht="15.75" customHeight="1" x14ac:dyDescent="0.25">
      <c r="B38" s="115"/>
      <c r="C38" s="115"/>
      <c r="E38" s="35"/>
    </row>
    <row r="39" spans="2:5" ht="15.75" customHeight="1" x14ac:dyDescent="0.25">
      <c r="B39" s="115"/>
      <c r="C39" s="115"/>
      <c r="E39" s="35"/>
    </row>
    <row r="40" spans="2:5" ht="15.75" customHeight="1" x14ac:dyDescent="0.25">
      <c r="B40" s="115"/>
      <c r="C40" s="115"/>
      <c r="E40" s="35"/>
    </row>
    <row r="41" spans="2:5" ht="15.75" customHeight="1" x14ac:dyDescent="0.25">
      <c r="B41" s="115"/>
      <c r="C41" s="115"/>
      <c r="E41" s="35"/>
    </row>
    <row r="42" spans="2:5" ht="15.75" customHeight="1" x14ac:dyDescent="0.25">
      <c r="B42" s="115"/>
      <c r="C42" s="115"/>
      <c r="E42" s="35"/>
    </row>
    <row r="43" spans="2:5" ht="15.75" customHeight="1" x14ac:dyDescent="0.25">
      <c r="B43" s="115"/>
      <c r="C43" s="115"/>
      <c r="E43" s="35"/>
    </row>
    <row r="44" spans="2:5" ht="15.75" customHeight="1" x14ac:dyDescent="0.25">
      <c r="B44" s="115"/>
      <c r="C44" s="115"/>
      <c r="E44" s="35"/>
    </row>
    <row r="45" spans="2:5" ht="15.75" customHeight="1" x14ac:dyDescent="0.25">
      <c r="B45" s="115"/>
      <c r="C45" s="115"/>
      <c r="E45" s="35"/>
    </row>
    <row r="46" spans="2:5" ht="15.75" customHeight="1" x14ac:dyDescent="0.25">
      <c r="B46" s="115"/>
      <c r="C46" s="115"/>
      <c r="E46" s="35"/>
    </row>
    <row r="47" spans="2:5" ht="15.75" customHeight="1" x14ac:dyDescent="0.25">
      <c r="B47" s="115"/>
      <c r="C47" s="115"/>
      <c r="E47" s="35"/>
    </row>
    <row r="48" spans="2:5" ht="15.75" customHeight="1" x14ac:dyDescent="0.25">
      <c r="B48" s="115"/>
      <c r="C48" s="115"/>
      <c r="E48" s="35"/>
    </row>
    <row r="49" spans="2:5" ht="15.75" customHeight="1" x14ac:dyDescent="0.25">
      <c r="B49" s="115"/>
      <c r="C49" s="115"/>
      <c r="E49" s="35"/>
    </row>
    <row r="50" spans="2:5" ht="15.75" customHeight="1" x14ac:dyDescent="0.25">
      <c r="B50" s="115"/>
      <c r="C50" s="115"/>
      <c r="E50" s="35"/>
    </row>
    <row r="51" spans="2:5" ht="15.75" customHeight="1" x14ac:dyDescent="0.25">
      <c r="B51" s="115"/>
      <c r="C51" s="115"/>
      <c r="E51" s="35"/>
    </row>
    <row r="52" spans="2:5" ht="15.75" customHeight="1" x14ac:dyDescent="0.25">
      <c r="B52" s="115"/>
      <c r="C52" s="115"/>
      <c r="E52" s="35"/>
    </row>
    <row r="53" spans="2:5" ht="15.75" customHeight="1" x14ac:dyDescent="0.25">
      <c r="B53" s="115"/>
      <c r="C53" s="115"/>
      <c r="E53" s="35"/>
    </row>
    <row r="54" spans="2:5" ht="15.75" customHeight="1" x14ac:dyDescent="0.25">
      <c r="B54" s="115"/>
      <c r="C54" s="115"/>
      <c r="E54" s="35"/>
    </row>
    <row r="55" spans="2:5" ht="15.75" customHeight="1" x14ac:dyDescent="0.25">
      <c r="B55" s="115"/>
      <c r="C55" s="115"/>
      <c r="E55" s="35"/>
    </row>
    <row r="56" spans="2:5" ht="15.75" customHeight="1" x14ac:dyDescent="0.25">
      <c r="B56" s="115"/>
      <c r="C56" s="115"/>
      <c r="E56" s="35"/>
    </row>
    <row r="57" spans="2:5" ht="15.75" customHeight="1" x14ac:dyDescent="0.25">
      <c r="B57" s="115"/>
      <c r="C57" s="115"/>
      <c r="E57" s="35"/>
    </row>
    <row r="58" spans="2:5" ht="15.75" customHeight="1" x14ac:dyDescent="0.25">
      <c r="B58" s="115"/>
      <c r="C58" s="115"/>
      <c r="E58" s="35"/>
    </row>
    <row r="59" spans="2:5" ht="15.75" customHeight="1" x14ac:dyDescent="0.25">
      <c r="B59" s="115"/>
      <c r="C59" s="115"/>
      <c r="E59" s="35"/>
    </row>
    <row r="60" spans="2:5" ht="15.75" customHeight="1" x14ac:dyDescent="0.25">
      <c r="B60" s="115"/>
      <c r="C60" s="115"/>
      <c r="E60" s="35"/>
    </row>
    <row r="61" spans="2:5" ht="15.75" customHeight="1" x14ac:dyDescent="0.25">
      <c r="B61" s="115"/>
      <c r="C61" s="115"/>
      <c r="E61" s="35"/>
    </row>
    <row r="62" spans="2:5" ht="15.75" customHeight="1" x14ac:dyDescent="0.25">
      <c r="B62" s="115"/>
      <c r="C62" s="115"/>
      <c r="E62" s="35"/>
    </row>
    <row r="63" spans="2:5" ht="15.75" customHeight="1" x14ac:dyDescent="0.25">
      <c r="B63" s="115"/>
      <c r="C63" s="115"/>
      <c r="E63" s="35"/>
    </row>
    <row r="64" spans="2:5" ht="15.75" customHeight="1" x14ac:dyDescent="0.25">
      <c r="B64" s="115"/>
      <c r="C64" s="115"/>
      <c r="E64" s="35"/>
    </row>
    <row r="65" spans="2:5" ht="15.75" customHeight="1" x14ac:dyDescent="0.25">
      <c r="B65" s="115"/>
      <c r="C65" s="115"/>
      <c r="E65" s="35"/>
    </row>
    <row r="66" spans="2:5" ht="15.75" customHeight="1" x14ac:dyDescent="0.25">
      <c r="B66" s="115"/>
      <c r="C66" s="115"/>
      <c r="E66" s="35"/>
    </row>
    <row r="67" spans="2:5" ht="15.75" customHeight="1" x14ac:dyDescent="0.25">
      <c r="B67" s="115"/>
      <c r="C67" s="115"/>
      <c r="E67" s="35"/>
    </row>
    <row r="68" spans="2:5" ht="15.75" customHeight="1" x14ac:dyDescent="0.25">
      <c r="B68" s="115"/>
      <c r="C68" s="115"/>
      <c r="E68" s="35"/>
    </row>
    <row r="69" spans="2:5" ht="15.75" customHeight="1" x14ac:dyDescent="0.25">
      <c r="B69" s="115"/>
      <c r="C69" s="115"/>
      <c r="E69" s="35"/>
    </row>
    <row r="70" spans="2:5" ht="15.75" customHeight="1" x14ac:dyDescent="0.25">
      <c r="B70" s="115"/>
      <c r="C70" s="115"/>
      <c r="E70" s="35"/>
    </row>
    <row r="71" spans="2:5" ht="15.75" customHeight="1" x14ac:dyDescent="0.25">
      <c r="B71" s="115"/>
      <c r="C71" s="115"/>
      <c r="E71" s="35"/>
    </row>
    <row r="72" spans="2:5" ht="15.75" customHeight="1" x14ac:dyDescent="0.25">
      <c r="B72" s="115"/>
      <c r="C72" s="115"/>
      <c r="E72" s="35"/>
    </row>
    <row r="73" spans="2:5" ht="15.75" customHeight="1" x14ac:dyDescent="0.25">
      <c r="B73" s="115"/>
      <c r="C73" s="115"/>
      <c r="E73" s="35"/>
    </row>
    <row r="74" spans="2:5" ht="15.75" customHeight="1" x14ac:dyDescent="0.25">
      <c r="B74" s="115"/>
      <c r="C74" s="115"/>
      <c r="E74" s="35"/>
    </row>
    <row r="75" spans="2:5" ht="15.75" customHeight="1" x14ac:dyDescent="0.25">
      <c r="B75" s="115"/>
      <c r="C75" s="115"/>
      <c r="E75" s="35"/>
    </row>
    <row r="76" spans="2:5" ht="15.75" customHeight="1" x14ac:dyDescent="0.25">
      <c r="B76" s="115"/>
      <c r="C76" s="115"/>
      <c r="E76" s="35"/>
    </row>
    <row r="77" spans="2:5" ht="15.75" customHeight="1" x14ac:dyDescent="0.25">
      <c r="B77" s="115"/>
      <c r="C77" s="115"/>
      <c r="E77" s="35"/>
    </row>
    <row r="78" spans="2:5" ht="15.75" customHeight="1" x14ac:dyDescent="0.25">
      <c r="B78" s="115"/>
      <c r="C78" s="115"/>
      <c r="E78" s="35"/>
    </row>
    <row r="79" spans="2:5" ht="15.75" customHeight="1" x14ac:dyDescent="0.25">
      <c r="B79" s="115"/>
      <c r="C79" s="115"/>
      <c r="E79" s="35"/>
    </row>
    <row r="80" spans="2:5" ht="15.75" customHeight="1" x14ac:dyDescent="0.25">
      <c r="B80" s="115"/>
      <c r="C80" s="115"/>
      <c r="E80" s="35"/>
    </row>
    <row r="81" spans="2:5" ht="15.75" customHeight="1" x14ac:dyDescent="0.25">
      <c r="B81" s="115"/>
      <c r="C81" s="115"/>
      <c r="E81" s="35"/>
    </row>
    <row r="82" spans="2:5" ht="15.75" customHeight="1" x14ac:dyDescent="0.25">
      <c r="B82" s="115"/>
      <c r="C82" s="115"/>
      <c r="E82" s="35"/>
    </row>
    <row r="83" spans="2:5" ht="15.75" customHeight="1" x14ac:dyDescent="0.25">
      <c r="B83" s="115"/>
      <c r="C83" s="115"/>
      <c r="E83" s="35"/>
    </row>
    <row r="84" spans="2:5" ht="15.75" customHeight="1" x14ac:dyDescent="0.25">
      <c r="B84" s="115"/>
      <c r="C84" s="115"/>
      <c r="E84" s="35"/>
    </row>
    <row r="85" spans="2:5" ht="15.75" customHeight="1" x14ac:dyDescent="0.25">
      <c r="B85" s="115"/>
      <c r="C85" s="115"/>
      <c r="E85" s="35"/>
    </row>
    <row r="86" spans="2:5" ht="15.75" customHeight="1" x14ac:dyDescent="0.25">
      <c r="B86" s="115"/>
      <c r="C86" s="115"/>
      <c r="E86" s="35"/>
    </row>
    <row r="87" spans="2:5" ht="15.75" customHeight="1" x14ac:dyDescent="0.25">
      <c r="B87" s="115"/>
      <c r="C87" s="115"/>
      <c r="E87" s="35"/>
    </row>
    <row r="88" spans="2:5" ht="15.75" customHeight="1" x14ac:dyDescent="0.25">
      <c r="B88" s="115"/>
      <c r="C88" s="115"/>
      <c r="E88" s="35"/>
    </row>
    <row r="89" spans="2:5" ht="15.75" customHeight="1" x14ac:dyDescent="0.25">
      <c r="B89" s="115"/>
      <c r="C89" s="115"/>
      <c r="E89" s="35"/>
    </row>
    <row r="90" spans="2:5" ht="15.75" customHeight="1" x14ac:dyDescent="0.25">
      <c r="B90" s="115"/>
      <c r="C90" s="115"/>
      <c r="E90" s="35"/>
    </row>
    <row r="91" spans="2:5" ht="15.75" customHeight="1" x14ac:dyDescent="0.25">
      <c r="B91" s="115"/>
      <c r="C91" s="115"/>
      <c r="E91" s="35"/>
    </row>
    <row r="92" spans="2:5" ht="15.75" customHeight="1" x14ac:dyDescent="0.25">
      <c r="B92" s="115"/>
      <c r="C92" s="115"/>
      <c r="E92" s="35"/>
    </row>
    <row r="93" spans="2:5" ht="15.75" customHeight="1" x14ac:dyDescent="0.25">
      <c r="B93" s="115"/>
      <c r="C93" s="115"/>
      <c r="E93" s="35"/>
    </row>
    <row r="94" spans="2:5" ht="15.75" customHeight="1" x14ac:dyDescent="0.25">
      <c r="B94" s="115"/>
      <c r="C94" s="115"/>
      <c r="E94" s="35"/>
    </row>
    <row r="95" spans="2:5" ht="15.75" customHeight="1" x14ac:dyDescent="0.25">
      <c r="B95" s="115"/>
      <c r="C95" s="115"/>
      <c r="E95" s="35"/>
    </row>
    <row r="96" spans="2:5" ht="15.75" customHeight="1" x14ac:dyDescent="0.25">
      <c r="B96" s="115"/>
      <c r="C96" s="115"/>
      <c r="E96" s="35"/>
    </row>
    <row r="97" spans="2:5" ht="15.75" customHeight="1" x14ac:dyDescent="0.25">
      <c r="B97" s="115"/>
      <c r="C97" s="115"/>
      <c r="E97" s="35"/>
    </row>
    <row r="98" spans="2:5" ht="15.75" customHeight="1" x14ac:dyDescent="0.25">
      <c r="B98" s="115"/>
      <c r="C98" s="115"/>
      <c r="E98" s="35"/>
    </row>
    <row r="99" spans="2:5" ht="15.75" customHeight="1" x14ac:dyDescent="0.25">
      <c r="B99" s="115"/>
      <c r="C99" s="115"/>
      <c r="E99" s="35"/>
    </row>
    <row r="100" spans="2:5" ht="15.75" customHeight="1" x14ac:dyDescent="0.25">
      <c r="B100" s="115"/>
      <c r="C100" s="115"/>
      <c r="E100" s="35"/>
    </row>
    <row r="101" spans="2:5" ht="15.75" customHeight="1" x14ac:dyDescent="0.25">
      <c r="B101" s="115"/>
      <c r="C101" s="115"/>
      <c r="E101" s="35"/>
    </row>
    <row r="102" spans="2:5" ht="15.75" customHeight="1" x14ac:dyDescent="0.25">
      <c r="B102" s="115"/>
      <c r="C102" s="115"/>
      <c r="E102" s="35"/>
    </row>
    <row r="103" spans="2:5" ht="15.75" customHeight="1" x14ac:dyDescent="0.25">
      <c r="B103" s="115"/>
      <c r="C103" s="115"/>
      <c r="E103" s="35"/>
    </row>
    <row r="104" spans="2:5" ht="15.75" customHeight="1" x14ac:dyDescent="0.25">
      <c r="B104" s="115"/>
      <c r="C104" s="115"/>
      <c r="E104" s="35"/>
    </row>
    <row r="105" spans="2:5" ht="15.75" customHeight="1" x14ac:dyDescent="0.25">
      <c r="B105" s="115"/>
      <c r="C105" s="115"/>
      <c r="E105" s="35"/>
    </row>
    <row r="106" spans="2:5" ht="15.75" customHeight="1" x14ac:dyDescent="0.25">
      <c r="B106" s="115"/>
      <c r="C106" s="115"/>
      <c r="E106" s="35"/>
    </row>
    <row r="107" spans="2:5" ht="15.75" customHeight="1" x14ac:dyDescent="0.25">
      <c r="B107" s="115"/>
      <c r="C107" s="115"/>
      <c r="E107" s="35"/>
    </row>
    <row r="108" spans="2:5" ht="15.75" customHeight="1" x14ac:dyDescent="0.25">
      <c r="B108" s="115"/>
      <c r="C108" s="115"/>
      <c r="E108" s="35"/>
    </row>
    <row r="109" spans="2:5" ht="15.75" customHeight="1" x14ac:dyDescent="0.25">
      <c r="B109" s="115"/>
      <c r="C109" s="115"/>
      <c r="E109" s="35"/>
    </row>
    <row r="110" spans="2:5" ht="15.75" customHeight="1" x14ac:dyDescent="0.25">
      <c r="B110" s="115"/>
      <c r="C110" s="115"/>
      <c r="E110" s="35"/>
    </row>
    <row r="111" spans="2:5" ht="15.75" customHeight="1" x14ac:dyDescent="0.25">
      <c r="B111" s="115"/>
      <c r="C111" s="115"/>
      <c r="E111" s="35"/>
    </row>
    <row r="112" spans="2:5" ht="15.75" customHeight="1" x14ac:dyDescent="0.25">
      <c r="B112" s="115"/>
      <c r="C112" s="115"/>
      <c r="E112" s="35"/>
    </row>
    <row r="113" spans="2:5" ht="15.75" customHeight="1" x14ac:dyDescent="0.25">
      <c r="B113" s="115"/>
      <c r="C113" s="115"/>
      <c r="E113" s="35"/>
    </row>
    <row r="114" spans="2:5" ht="15.75" customHeight="1" x14ac:dyDescent="0.25">
      <c r="B114" s="115"/>
      <c r="C114" s="115"/>
      <c r="E114" s="35"/>
    </row>
    <row r="115" spans="2:5" ht="15.75" customHeight="1" x14ac:dyDescent="0.25">
      <c r="B115" s="115"/>
      <c r="C115" s="115"/>
      <c r="E115" s="35"/>
    </row>
    <row r="116" spans="2:5" ht="15.75" customHeight="1" x14ac:dyDescent="0.25">
      <c r="B116" s="115"/>
      <c r="C116" s="115"/>
      <c r="E116" s="35"/>
    </row>
    <row r="117" spans="2:5" ht="15.75" customHeight="1" x14ac:dyDescent="0.25">
      <c r="B117" s="115"/>
      <c r="C117" s="115"/>
      <c r="E117" s="35"/>
    </row>
    <row r="118" spans="2:5" ht="15.75" customHeight="1" x14ac:dyDescent="0.25">
      <c r="B118" s="115"/>
      <c r="C118" s="115"/>
      <c r="E118" s="35"/>
    </row>
    <row r="119" spans="2:5" ht="15.75" customHeight="1" x14ac:dyDescent="0.25">
      <c r="B119" s="115"/>
      <c r="C119" s="115"/>
      <c r="E119" s="35"/>
    </row>
    <row r="120" spans="2:5" ht="15.75" customHeight="1" x14ac:dyDescent="0.25">
      <c r="B120" s="115"/>
      <c r="C120" s="115"/>
      <c r="E120" s="35"/>
    </row>
    <row r="121" spans="2:5" ht="15.75" customHeight="1" x14ac:dyDescent="0.25">
      <c r="B121" s="115"/>
      <c r="C121" s="115"/>
      <c r="E121" s="35"/>
    </row>
    <row r="122" spans="2:5" ht="15.75" customHeight="1" x14ac:dyDescent="0.25">
      <c r="B122" s="115"/>
      <c r="C122" s="115"/>
      <c r="E122" s="35"/>
    </row>
    <row r="123" spans="2:5" ht="15.75" customHeight="1" x14ac:dyDescent="0.25">
      <c r="B123" s="115"/>
      <c r="C123" s="115"/>
      <c r="E123" s="35"/>
    </row>
    <row r="124" spans="2:5" ht="15.75" customHeight="1" x14ac:dyDescent="0.25">
      <c r="B124" s="115"/>
      <c r="C124" s="115"/>
      <c r="E124" s="35"/>
    </row>
    <row r="125" spans="2:5" ht="15.75" customHeight="1" x14ac:dyDescent="0.25">
      <c r="B125" s="115"/>
      <c r="C125" s="115"/>
      <c r="E125" s="35"/>
    </row>
    <row r="126" spans="2:5" ht="15.75" customHeight="1" x14ac:dyDescent="0.25">
      <c r="B126" s="115"/>
      <c r="C126" s="115"/>
      <c r="E126" s="35"/>
    </row>
    <row r="127" spans="2:5" ht="15.75" customHeight="1" x14ac:dyDescent="0.25">
      <c r="B127" s="115"/>
      <c r="C127" s="115"/>
      <c r="E127" s="35"/>
    </row>
    <row r="128" spans="2:5" ht="15.75" customHeight="1" x14ac:dyDescent="0.25">
      <c r="B128" s="115"/>
      <c r="C128" s="115"/>
      <c r="E128" s="35"/>
    </row>
    <row r="129" spans="2:5" ht="15.75" customHeight="1" x14ac:dyDescent="0.25">
      <c r="B129" s="115"/>
      <c r="C129" s="115"/>
      <c r="E129" s="35"/>
    </row>
    <row r="130" spans="2:5" ht="15.75" customHeight="1" x14ac:dyDescent="0.25">
      <c r="B130" s="115"/>
      <c r="C130" s="115"/>
      <c r="E130" s="35"/>
    </row>
    <row r="131" spans="2:5" ht="15.75" customHeight="1" x14ac:dyDescent="0.25">
      <c r="B131" s="115"/>
      <c r="C131" s="115"/>
      <c r="E131" s="35"/>
    </row>
    <row r="132" spans="2:5" ht="15.75" customHeight="1" x14ac:dyDescent="0.25">
      <c r="B132" s="115"/>
      <c r="C132" s="115"/>
      <c r="E132" s="35"/>
    </row>
    <row r="133" spans="2:5" ht="15.75" customHeight="1" x14ac:dyDescent="0.25">
      <c r="B133" s="115"/>
      <c r="C133" s="115"/>
      <c r="E133" s="35"/>
    </row>
    <row r="134" spans="2:5" ht="15.75" customHeight="1" x14ac:dyDescent="0.25">
      <c r="B134" s="115"/>
      <c r="C134" s="115"/>
      <c r="E134" s="35"/>
    </row>
    <row r="135" spans="2:5" ht="15.75" customHeight="1" x14ac:dyDescent="0.25">
      <c r="B135" s="115"/>
      <c r="C135" s="115"/>
      <c r="E135" s="35"/>
    </row>
    <row r="136" spans="2:5" ht="15.75" customHeight="1" x14ac:dyDescent="0.25">
      <c r="B136" s="115"/>
      <c r="C136" s="115"/>
      <c r="E136" s="35"/>
    </row>
    <row r="137" spans="2:5" ht="15.75" customHeight="1" x14ac:dyDescent="0.25">
      <c r="B137" s="115"/>
      <c r="C137" s="115"/>
      <c r="E137" s="35"/>
    </row>
    <row r="138" spans="2:5" ht="15.75" customHeight="1" x14ac:dyDescent="0.25">
      <c r="B138" s="115"/>
      <c r="C138" s="115"/>
      <c r="E138" s="35"/>
    </row>
    <row r="139" spans="2:5" ht="15.75" customHeight="1" x14ac:dyDescent="0.25">
      <c r="B139" s="115"/>
      <c r="C139" s="115"/>
      <c r="E139" s="35"/>
    </row>
    <row r="140" spans="2:5" ht="15.75" customHeight="1" x14ac:dyDescent="0.25">
      <c r="B140" s="115"/>
      <c r="C140" s="115"/>
      <c r="E140" s="35"/>
    </row>
    <row r="141" spans="2:5" ht="15.75" customHeight="1" x14ac:dyDescent="0.25">
      <c r="B141" s="115"/>
      <c r="C141" s="115"/>
      <c r="E141" s="35"/>
    </row>
    <row r="142" spans="2:5" ht="15.75" customHeight="1" x14ac:dyDescent="0.25">
      <c r="B142" s="115"/>
      <c r="C142" s="115"/>
      <c r="E142" s="35"/>
    </row>
    <row r="143" spans="2:5" ht="15.75" customHeight="1" x14ac:dyDescent="0.25">
      <c r="B143" s="115"/>
      <c r="C143" s="115"/>
      <c r="E143" s="35"/>
    </row>
    <row r="144" spans="2:5" ht="15.75" customHeight="1" x14ac:dyDescent="0.25">
      <c r="B144" s="115"/>
      <c r="C144" s="115"/>
      <c r="E144" s="35"/>
    </row>
    <row r="145" spans="2:5" ht="15.75" customHeight="1" x14ac:dyDescent="0.25">
      <c r="B145" s="115"/>
      <c r="C145" s="115"/>
      <c r="E145" s="6"/>
    </row>
    <row r="146" spans="2:5" ht="15.75" customHeight="1" x14ac:dyDescent="0.25">
      <c r="B146" s="115"/>
      <c r="C146" s="115"/>
      <c r="E146" s="6"/>
    </row>
    <row r="147" spans="2:5" ht="15.75" customHeight="1" x14ac:dyDescent="0.25">
      <c r="B147" s="115"/>
      <c r="C147" s="115"/>
      <c r="E147" s="6"/>
    </row>
    <row r="148" spans="2:5" ht="15.75" customHeight="1" x14ac:dyDescent="0.25">
      <c r="B148" s="115"/>
      <c r="C148" s="115"/>
      <c r="E148" s="6"/>
    </row>
    <row r="149" spans="2:5" ht="15.75" customHeight="1" x14ac:dyDescent="0.25">
      <c r="B149" s="115"/>
      <c r="C149" s="115"/>
      <c r="E149" s="6"/>
    </row>
    <row r="150" spans="2:5" ht="15.75" customHeight="1" x14ac:dyDescent="0.25">
      <c r="B150" s="115"/>
      <c r="C150" s="115"/>
      <c r="E150" s="6"/>
    </row>
    <row r="151" spans="2:5" ht="15.75" customHeight="1" x14ac:dyDescent="0.25">
      <c r="B151" s="115"/>
      <c r="C151" s="115"/>
      <c r="E151" s="6"/>
    </row>
    <row r="152" spans="2:5" ht="15.75" customHeight="1" x14ac:dyDescent="0.25">
      <c r="B152" s="115"/>
      <c r="C152" s="115"/>
      <c r="E152" s="6"/>
    </row>
    <row r="153" spans="2:5" ht="15.75" customHeight="1" x14ac:dyDescent="0.25">
      <c r="B153" s="115"/>
      <c r="C153" s="115"/>
      <c r="E153" s="6"/>
    </row>
    <row r="154" spans="2:5" ht="15.75" customHeight="1" x14ac:dyDescent="0.25">
      <c r="B154" s="115"/>
      <c r="C154" s="115"/>
      <c r="E154" s="6"/>
    </row>
    <row r="155" spans="2:5" ht="15.75" customHeight="1" x14ac:dyDescent="0.25">
      <c r="B155" s="115"/>
      <c r="C155" s="115"/>
      <c r="E155" s="6"/>
    </row>
    <row r="156" spans="2:5" ht="15.75" customHeight="1" x14ac:dyDescent="0.25">
      <c r="B156" s="115"/>
      <c r="C156" s="115"/>
      <c r="E156" s="6"/>
    </row>
    <row r="157" spans="2:5" ht="15.75" customHeight="1" x14ac:dyDescent="0.25">
      <c r="B157" s="115"/>
      <c r="C157" s="115"/>
      <c r="E157" s="6"/>
    </row>
    <row r="158" spans="2:5" ht="15.75" customHeight="1" x14ac:dyDescent="0.25">
      <c r="B158" s="115"/>
      <c r="C158" s="115"/>
      <c r="E158" s="6"/>
    </row>
    <row r="159" spans="2:5" ht="15.75" customHeight="1" x14ac:dyDescent="0.25">
      <c r="B159" s="115"/>
      <c r="C159" s="115"/>
      <c r="E159" s="6"/>
    </row>
    <row r="160" spans="2:5" ht="15.75" customHeight="1" x14ac:dyDescent="0.25">
      <c r="B160" s="115"/>
      <c r="C160" s="115"/>
      <c r="E160" s="6"/>
    </row>
    <row r="161" spans="2:5" ht="15.75" customHeight="1" x14ac:dyDescent="0.25">
      <c r="B161" s="115"/>
      <c r="C161" s="115"/>
      <c r="E161" s="6"/>
    </row>
    <row r="162" spans="2:5" ht="15.75" customHeight="1" x14ac:dyDescent="0.25">
      <c r="B162" s="115"/>
      <c r="C162" s="115"/>
      <c r="E162" s="6"/>
    </row>
    <row r="163" spans="2:5" ht="15.75" customHeight="1" x14ac:dyDescent="0.25">
      <c r="B163" s="115"/>
      <c r="C163" s="115"/>
      <c r="E163" s="6"/>
    </row>
    <row r="164" spans="2:5" ht="15.75" customHeight="1" x14ac:dyDescent="0.25">
      <c r="B164" s="115"/>
      <c r="C164" s="115"/>
      <c r="E164" s="6"/>
    </row>
    <row r="165" spans="2:5" ht="15.75" customHeight="1" x14ac:dyDescent="0.25">
      <c r="B165" s="115"/>
      <c r="C165" s="115"/>
      <c r="E165" s="6"/>
    </row>
    <row r="166" spans="2:5" ht="15.75" customHeight="1" x14ac:dyDescent="0.25">
      <c r="B166" s="115"/>
      <c r="C166" s="115"/>
      <c r="E166" s="6"/>
    </row>
    <row r="167" spans="2:5" ht="15.75" customHeight="1" x14ac:dyDescent="0.25">
      <c r="B167" s="115"/>
      <c r="C167" s="115"/>
      <c r="E167" s="6"/>
    </row>
    <row r="168" spans="2:5" ht="15.75" customHeight="1" x14ac:dyDescent="0.25">
      <c r="B168" s="115"/>
      <c r="C168" s="115"/>
      <c r="E168" s="6"/>
    </row>
    <row r="169" spans="2:5" ht="15.75" customHeight="1" x14ac:dyDescent="0.25">
      <c r="B169" s="115"/>
      <c r="C169" s="115"/>
      <c r="E169" s="6"/>
    </row>
    <row r="170" spans="2:5" ht="15.75" customHeight="1" x14ac:dyDescent="0.25">
      <c r="B170" s="115"/>
      <c r="C170" s="115"/>
      <c r="E170" s="6"/>
    </row>
    <row r="171" spans="2:5" ht="15.75" customHeight="1" x14ac:dyDescent="0.25">
      <c r="B171" s="115"/>
      <c r="C171" s="115"/>
      <c r="E171" s="6"/>
    </row>
    <row r="172" spans="2:5" ht="15.75" customHeight="1" x14ac:dyDescent="0.25">
      <c r="B172" s="115"/>
      <c r="C172" s="115"/>
      <c r="E172" s="6"/>
    </row>
    <row r="173" spans="2:5" ht="15.75" customHeight="1" x14ac:dyDescent="0.25">
      <c r="B173" s="115"/>
      <c r="C173" s="115"/>
      <c r="E173" s="6"/>
    </row>
    <row r="174" spans="2:5" ht="15.75" customHeight="1" x14ac:dyDescent="0.25">
      <c r="B174" s="115"/>
      <c r="C174" s="115"/>
      <c r="E174" s="6"/>
    </row>
    <row r="175" spans="2:5" ht="15.75" customHeight="1" x14ac:dyDescent="0.25">
      <c r="B175" s="115"/>
      <c r="C175" s="115"/>
      <c r="E175" s="6"/>
    </row>
    <row r="176" spans="2:5" ht="15.75" customHeight="1" x14ac:dyDescent="0.25">
      <c r="B176" s="115"/>
      <c r="C176" s="115"/>
      <c r="E176" s="6"/>
    </row>
    <row r="177" spans="2:5" ht="15.75" customHeight="1" x14ac:dyDescent="0.25">
      <c r="B177" s="115"/>
      <c r="C177" s="115"/>
      <c r="E177" s="6"/>
    </row>
    <row r="178" spans="2:5" ht="15.75" customHeight="1" x14ac:dyDescent="0.25">
      <c r="B178" s="115"/>
      <c r="C178" s="115"/>
      <c r="E178" s="6"/>
    </row>
    <row r="179" spans="2:5" ht="15.75" customHeight="1" x14ac:dyDescent="0.25">
      <c r="B179" s="115"/>
      <c r="C179" s="115"/>
      <c r="E179" s="6"/>
    </row>
    <row r="180" spans="2:5" ht="15.75" customHeight="1" x14ac:dyDescent="0.25">
      <c r="B180" s="115"/>
      <c r="C180" s="115"/>
      <c r="E180" s="6"/>
    </row>
    <row r="181" spans="2:5" ht="15.75" customHeight="1" x14ac:dyDescent="0.25">
      <c r="B181" s="115"/>
      <c r="C181" s="115"/>
      <c r="E181" s="6"/>
    </row>
    <row r="182" spans="2:5" ht="15.75" customHeight="1" x14ac:dyDescent="0.25">
      <c r="B182" s="115"/>
      <c r="C182" s="115"/>
      <c r="E182" s="6"/>
    </row>
    <row r="183" spans="2:5" ht="15.75" customHeight="1" x14ac:dyDescent="0.25">
      <c r="B183" s="115"/>
      <c r="C183" s="115"/>
      <c r="E183" s="6"/>
    </row>
    <row r="184" spans="2:5" ht="15.75" customHeight="1" x14ac:dyDescent="0.25">
      <c r="B184" s="115"/>
      <c r="C184" s="115"/>
      <c r="E184" s="6"/>
    </row>
    <row r="185" spans="2:5" ht="15.75" customHeight="1" x14ac:dyDescent="0.25">
      <c r="B185" s="115"/>
      <c r="C185" s="115"/>
      <c r="E185" s="6"/>
    </row>
    <row r="186" spans="2:5" ht="15.75" customHeight="1" x14ac:dyDescent="0.25">
      <c r="B186" s="115"/>
      <c r="C186" s="115"/>
      <c r="E186" s="6"/>
    </row>
    <row r="187" spans="2:5" ht="15.75" customHeight="1" x14ac:dyDescent="0.25">
      <c r="B187" s="115"/>
      <c r="C187" s="115"/>
      <c r="E187" s="6"/>
    </row>
    <row r="188" spans="2:5" ht="15.75" customHeight="1" x14ac:dyDescent="0.25">
      <c r="B188" s="115"/>
      <c r="C188" s="115"/>
      <c r="E188" s="6"/>
    </row>
    <row r="189" spans="2:5" ht="15.75" customHeight="1" x14ac:dyDescent="0.25">
      <c r="B189" s="115"/>
      <c r="C189" s="115"/>
      <c r="E189" s="6"/>
    </row>
    <row r="190" spans="2:5" ht="15.75" customHeight="1" x14ac:dyDescent="0.25">
      <c r="B190" s="115"/>
      <c r="C190" s="115"/>
      <c r="E190" s="6"/>
    </row>
    <row r="191" spans="2:5" ht="15.75" customHeight="1" x14ac:dyDescent="0.25">
      <c r="B191" s="115"/>
      <c r="C191" s="115"/>
      <c r="E191" s="6"/>
    </row>
    <row r="192" spans="2:5" ht="15.75" customHeight="1" x14ac:dyDescent="0.25">
      <c r="B192" s="115"/>
      <c r="C192" s="115"/>
      <c r="E192" s="6"/>
    </row>
    <row r="193" spans="2:5" ht="15.75" customHeight="1" x14ac:dyDescent="0.25">
      <c r="B193" s="115"/>
      <c r="C193" s="115"/>
      <c r="E193" s="6"/>
    </row>
    <row r="194" spans="2:5" ht="15.75" customHeight="1" x14ac:dyDescent="0.25">
      <c r="B194" s="115"/>
      <c r="C194" s="115"/>
      <c r="E194" s="6"/>
    </row>
    <row r="195" spans="2:5" ht="15.75" customHeight="1" x14ac:dyDescent="0.25">
      <c r="B195" s="115"/>
      <c r="C195" s="115"/>
      <c r="E195" s="6"/>
    </row>
    <row r="196" spans="2:5" ht="15.75" customHeight="1" x14ac:dyDescent="0.25">
      <c r="B196" s="115"/>
      <c r="C196" s="115"/>
      <c r="E196" s="6"/>
    </row>
    <row r="197" spans="2:5" ht="15.75" customHeight="1" x14ac:dyDescent="0.25">
      <c r="B197" s="115"/>
      <c r="C197" s="115"/>
      <c r="E197" s="6"/>
    </row>
    <row r="198" spans="2:5" ht="15.75" customHeight="1" x14ac:dyDescent="0.25">
      <c r="B198" s="115"/>
      <c r="C198" s="115"/>
      <c r="E198" s="6"/>
    </row>
    <row r="199" spans="2:5" ht="15.75" customHeight="1" x14ac:dyDescent="0.25">
      <c r="B199" s="115"/>
      <c r="C199" s="115"/>
      <c r="E199" s="6"/>
    </row>
    <row r="200" spans="2:5" ht="15.75" customHeight="1" x14ac:dyDescent="0.25">
      <c r="B200" s="115"/>
      <c r="C200" s="115"/>
      <c r="E200" s="6"/>
    </row>
    <row r="201" spans="2:5" ht="15.75" customHeight="1" x14ac:dyDescent="0.25">
      <c r="B201" s="115"/>
      <c r="C201" s="115"/>
      <c r="E201" s="6"/>
    </row>
    <row r="202" spans="2:5" ht="15.75" customHeight="1" x14ac:dyDescent="0.25">
      <c r="B202" s="115"/>
      <c r="C202" s="115"/>
      <c r="E202" s="6"/>
    </row>
    <row r="203" spans="2:5" ht="15.75" customHeight="1" x14ac:dyDescent="0.25">
      <c r="B203" s="115"/>
      <c r="C203" s="115"/>
      <c r="E203" s="6"/>
    </row>
    <row r="204" spans="2:5" ht="15.75" customHeight="1" x14ac:dyDescent="0.25">
      <c r="B204" s="115"/>
      <c r="C204" s="115"/>
      <c r="E204" s="6"/>
    </row>
    <row r="205" spans="2:5" ht="15.75" customHeight="1" x14ac:dyDescent="0.25">
      <c r="B205" s="115"/>
      <c r="C205" s="115"/>
      <c r="E205" s="6"/>
    </row>
    <row r="206" spans="2:5" ht="15.75" customHeight="1" x14ac:dyDescent="0.25">
      <c r="B206" s="115"/>
      <c r="C206" s="115"/>
      <c r="E206" s="6"/>
    </row>
    <row r="207" spans="2:5" ht="15.75" customHeight="1" x14ac:dyDescent="0.25">
      <c r="B207" s="115"/>
      <c r="C207" s="115"/>
      <c r="E207" s="6"/>
    </row>
    <row r="208" spans="2:5" ht="15.75" customHeight="1" x14ac:dyDescent="0.25">
      <c r="B208" s="115"/>
      <c r="C208" s="115"/>
      <c r="E208" s="6"/>
    </row>
    <row r="209" spans="2:5" ht="15.75" customHeight="1" x14ac:dyDescent="0.25">
      <c r="B209" s="115"/>
      <c r="C209" s="115"/>
      <c r="E209" s="6"/>
    </row>
    <row r="210" spans="2:5" ht="15.75" customHeight="1" x14ac:dyDescent="0.25">
      <c r="B210" s="115"/>
      <c r="C210" s="115"/>
      <c r="E210" s="6"/>
    </row>
    <row r="211" spans="2:5" ht="15.75" customHeight="1" x14ac:dyDescent="0.25">
      <c r="B211" s="115"/>
      <c r="C211" s="115"/>
      <c r="E211" s="6"/>
    </row>
    <row r="212" spans="2:5" ht="15.75" customHeight="1" x14ac:dyDescent="0.25">
      <c r="B212" s="115"/>
      <c r="C212" s="115"/>
      <c r="E212" s="6"/>
    </row>
    <row r="213" spans="2:5" ht="15.75" customHeight="1" x14ac:dyDescent="0.25">
      <c r="B213" s="115"/>
      <c r="C213" s="115"/>
      <c r="E213" s="6"/>
    </row>
    <row r="214" spans="2:5" ht="15.75" customHeight="1" x14ac:dyDescent="0.25">
      <c r="B214" s="115"/>
      <c r="C214" s="115"/>
      <c r="E214" s="6"/>
    </row>
    <row r="215" spans="2:5" ht="15.75" customHeight="1" x14ac:dyDescent="0.25">
      <c r="B215" s="115"/>
      <c r="C215" s="115"/>
      <c r="E215" s="6"/>
    </row>
    <row r="216" spans="2:5" ht="15.75" customHeight="1" x14ac:dyDescent="0.25">
      <c r="B216" s="115"/>
      <c r="C216" s="115"/>
      <c r="E216" s="6"/>
    </row>
    <row r="217" spans="2:5" ht="15.75" customHeight="1" x14ac:dyDescent="0.25">
      <c r="B217" s="115"/>
      <c r="C217" s="115"/>
      <c r="E217" s="6"/>
    </row>
    <row r="218" spans="2:5" ht="15.75" customHeight="1" x14ac:dyDescent="0.25">
      <c r="B218" s="115"/>
      <c r="C218" s="115"/>
      <c r="E218" s="6"/>
    </row>
    <row r="219" spans="2:5" ht="15.75" customHeight="1" x14ac:dyDescent="0.25">
      <c r="B219" s="115"/>
      <c r="C219" s="115"/>
      <c r="E219" s="6"/>
    </row>
    <row r="220" spans="2:5" ht="15.75" customHeight="1" x14ac:dyDescent="0.25">
      <c r="B220" s="115"/>
      <c r="C220" s="115"/>
      <c r="E220" s="6"/>
    </row>
    <row r="221" spans="2:5" ht="15.75" customHeight="1" x14ac:dyDescent="0.25">
      <c r="B221" s="115"/>
      <c r="C221" s="115"/>
      <c r="E221" s="6"/>
    </row>
    <row r="222" spans="2:5" ht="15.75" customHeight="1" x14ac:dyDescent="0.25">
      <c r="B222" s="115"/>
      <c r="C222" s="115"/>
      <c r="E222" s="6"/>
    </row>
    <row r="223" spans="2:5" ht="15.75" customHeight="1" x14ac:dyDescent="0.25">
      <c r="B223" s="115"/>
      <c r="C223" s="115"/>
      <c r="E223" s="6"/>
    </row>
    <row r="224" spans="2:5" ht="15.75" customHeight="1" x14ac:dyDescent="0.25">
      <c r="B224" s="115"/>
      <c r="C224" s="115"/>
      <c r="E224" s="6"/>
    </row>
    <row r="225" spans="2:5" ht="15.75" customHeight="1" x14ac:dyDescent="0.25">
      <c r="B225" s="115"/>
      <c r="C225" s="115"/>
      <c r="E225" s="6"/>
    </row>
    <row r="226" spans="2:5" ht="15.75" customHeight="1" x14ac:dyDescent="0.25">
      <c r="B226" s="115"/>
      <c r="C226" s="115"/>
      <c r="E226" s="6"/>
    </row>
    <row r="227" spans="2:5" ht="15.75" customHeight="1" x14ac:dyDescent="0.25">
      <c r="B227" s="115"/>
      <c r="C227" s="115"/>
      <c r="E227" s="6"/>
    </row>
    <row r="228" spans="2:5" ht="15.75" customHeight="1" x14ac:dyDescent="0.25">
      <c r="B228" s="115"/>
      <c r="C228" s="115"/>
      <c r="E228" s="6"/>
    </row>
    <row r="229" spans="2:5" ht="15.75" customHeight="1" x14ac:dyDescent="0.25">
      <c r="B229" s="115"/>
      <c r="C229" s="115"/>
      <c r="E229" s="6"/>
    </row>
    <row r="230" spans="2:5" ht="15.75" customHeight="1" x14ac:dyDescent="0.25">
      <c r="B230" s="115"/>
      <c r="C230" s="115"/>
      <c r="E230" s="6"/>
    </row>
    <row r="231" spans="2:5" ht="15.75" customHeight="1" x14ac:dyDescent="0.25">
      <c r="B231" s="115"/>
      <c r="C231" s="115"/>
      <c r="E231" s="6"/>
    </row>
    <row r="232" spans="2:5" ht="15.75" customHeight="1" x14ac:dyDescent="0.25">
      <c r="B232" s="115"/>
      <c r="C232" s="115"/>
      <c r="E232" s="6"/>
    </row>
    <row r="233" spans="2:5" ht="15.75" customHeight="1" x14ac:dyDescent="0.25">
      <c r="B233" s="115"/>
      <c r="C233" s="115"/>
      <c r="E233" s="6"/>
    </row>
    <row r="234" spans="2:5" ht="15.75" customHeight="1" x14ac:dyDescent="0.25">
      <c r="B234" s="115"/>
      <c r="C234" s="115"/>
      <c r="E234" s="6"/>
    </row>
    <row r="235" spans="2:5" ht="15.75" customHeight="1" x14ac:dyDescent="0.25">
      <c r="B235" s="115"/>
      <c r="C235" s="115"/>
      <c r="E235" s="6"/>
    </row>
    <row r="236" spans="2:5" ht="15.75" customHeight="1" x14ac:dyDescent="0.25">
      <c r="B236" s="115"/>
      <c r="C236" s="115"/>
      <c r="E236" s="6"/>
    </row>
    <row r="237" spans="2:5" ht="15.75" customHeight="1" x14ac:dyDescent="0.25">
      <c r="B237" s="115"/>
      <c r="C237" s="115"/>
      <c r="E237" s="6"/>
    </row>
    <row r="238" spans="2:5" ht="15.75" customHeight="1" x14ac:dyDescent="0.25">
      <c r="B238" s="115"/>
      <c r="C238" s="115"/>
      <c r="E238" s="6"/>
    </row>
    <row r="239" spans="2:5" ht="15.75" customHeight="1" x14ac:dyDescent="0.25">
      <c r="B239" s="115"/>
      <c r="C239" s="115"/>
      <c r="E239" s="6"/>
    </row>
    <row r="240" spans="2:5" ht="15.75" customHeight="1" x14ac:dyDescent="0.25">
      <c r="B240" s="115"/>
      <c r="C240" s="115"/>
      <c r="E240" s="6"/>
    </row>
    <row r="241" spans="2:5" ht="15.75" customHeight="1" x14ac:dyDescent="0.25">
      <c r="B241" s="115"/>
      <c r="C241" s="115"/>
      <c r="E241" s="6"/>
    </row>
    <row r="242" spans="2:5" ht="15.75" customHeight="1" x14ac:dyDescent="0.25">
      <c r="B242" s="115"/>
      <c r="C242" s="115"/>
      <c r="E242" s="6"/>
    </row>
    <row r="243" spans="2:5" ht="15.75" customHeight="1" x14ac:dyDescent="0.25">
      <c r="B243" s="115"/>
      <c r="C243" s="115"/>
      <c r="E243" s="6"/>
    </row>
    <row r="244" spans="2:5" ht="15.75" customHeight="1" x14ac:dyDescent="0.25">
      <c r="B244" s="115"/>
      <c r="C244" s="115"/>
      <c r="E244" s="6"/>
    </row>
    <row r="245" spans="2:5" ht="15.75" customHeight="1" x14ac:dyDescent="0.25">
      <c r="B245" s="115"/>
      <c r="C245" s="115"/>
      <c r="E245" s="6"/>
    </row>
    <row r="246" spans="2:5" ht="15.75" customHeight="1" x14ac:dyDescent="0.25">
      <c r="B246" s="115"/>
      <c r="C246" s="115"/>
      <c r="E246" s="6"/>
    </row>
    <row r="247" spans="2:5" ht="15.75" customHeight="1" x14ac:dyDescent="0.25">
      <c r="B247" s="115"/>
      <c r="C247" s="115"/>
      <c r="E247" s="6"/>
    </row>
    <row r="248" spans="2:5" ht="15.75" customHeight="1" x14ac:dyDescent="0.25">
      <c r="B248" s="115"/>
      <c r="C248" s="115"/>
      <c r="E248" s="6"/>
    </row>
    <row r="249" spans="2:5" ht="15.75" customHeight="1" x14ac:dyDescent="0.25">
      <c r="B249" s="115"/>
      <c r="C249" s="115"/>
      <c r="E249" s="6"/>
    </row>
    <row r="250" spans="2:5" ht="15.75" customHeight="1" x14ac:dyDescent="0.25">
      <c r="B250" s="115"/>
      <c r="C250" s="115"/>
      <c r="E250" s="6"/>
    </row>
    <row r="251" spans="2:5" ht="15.75" customHeight="1" x14ac:dyDescent="0.25">
      <c r="B251" s="115"/>
      <c r="C251" s="115"/>
      <c r="E251" s="6"/>
    </row>
    <row r="252" spans="2:5" ht="15.75" customHeight="1" x14ac:dyDescent="0.25">
      <c r="B252" s="115"/>
      <c r="C252" s="115"/>
      <c r="E252" s="6"/>
    </row>
    <row r="253" spans="2:5" ht="15.75" customHeight="1" x14ac:dyDescent="0.25">
      <c r="B253" s="115"/>
      <c r="C253" s="115"/>
      <c r="E253" s="6"/>
    </row>
    <row r="254" spans="2:5" ht="15.75" customHeight="1" x14ac:dyDescent="0.25">
      <c r="B254" s="115"/>
      <c r="C254" s="115"/>
      <c r="E254" s="6"/>
    </row>
    <row r="255" spans="2:5" ht="15.75" customHeight="1" x14ac:dyDescent="0.25">
      <c r="B255" s="115"/>
      <c r="C255" s="115"/>
      <c r="E255" s="6"/>
    </row>
    <row r="256" spans="2:5" ht="15.75" customHeight="1" x14ac:dyDescent="0.25">
      <c r="B256" s="115"/>
      <c r="C256" s="115"/>
      <c r="E256" s="6"/>
    </row>
    <row r="257" spans="2:5" ht="15.75" customHeight="1" x14ac:dyDescent="0.25">
      <c r="B257" s="115"/>
      <c r="C257" s="115"/>
      <c r="E257" s="6"/>
    </row>
    <row r="258" spans="2:5" ht="15.75" customHeight="1" x14ac:dyDescent="0.25">
      <c r="B258" s="115"/>
      <c r="C258" s="115"/>
      <c r="E258" s="6"/>
    </row>
    <row r="259" spans="2:5" ht="15.75" customHeight="1" x14ac:dyDescent="0.25">
      <c r="B259" s="115"/>
      <c r="C259" s="115"/>
      <c r="E259" s="6"/>
    </row>
    <row r="260" spans="2:5" ht="15.75" customHeight="1" x14ac:dyDescent="0.25">
      <c r="B260" s="115"/>
      <c r="C260" s="115"/>
      <c r="E260" s="6"/>
    </row>
    <row r="261" spans="2:5" ht="15.75" customHeight="1" x14ac:dyDescent="0.25">
      <c r="B261" s="115"/>
      <c r="C261" s="115"/>
      <c r="E261" s="6"/>
    </row>
    <row r="262" spans="2:5" ht="15.75" customHeight="1" x14ac:dyDescent="0.25">
      <c r="B262" s="115"/>
      <c r="C262" s="115"/>
      <c r="E262" s="6"/>
    </row>
    <row r="263" spans="2:5" ht="15.75" customHeight="1" x14ac:dyDescent="0.25">
      <c r="B263" s="115"/>
      <c r="C263" s="115"/>
      <c r="E263" s="6"/>
    </row>
    <row r="264" spans="2:5" ht="15.75" customHeight="1" x14ac:dyDescent="0.25">
      <c r="B264" s="115"/>
      <c r="C264" s="115"/>
      <c r="E264" s="6"/>
    </row>
    <row r="265" spans="2:5" ht="15.75" customHeight="1" x14ac:dyDescent="0.25">
      <c r="B265" s="115"/>
      <c r="C265" s="115"/>
      <c r="E265" s="6"/>
    </row>
    <row r="266" spans="2:5" ht="15.75" customHeight="1" x14ac:dyDescent="0.25">
      <c r="B266" s="115"/>
      <c r="C266" s="115"/>
      <c r="E266" s="6"/>
    </row>
    <row r="267" spans="2:5" ht="15.75" customHeight="1" x14ac:dyDescent="0.25">
      <c r="B267" s="115"/>
      <c r="C267" s="115"/>
      <c r="E267" s="6"/>
    </row>
    <row r="268" spans="2:5" ht="15.75" customHeight="1" x14ac:dyDescent="0.25">
      <c r="B268" s="115"/>
      <c r="C268" s="115"/>
      <c r="E268" s="6"/>
    </row>
    <row r="269" spans="2:5" ht="15.75" customHeight="1" x14ac:dyDescent="0.25">
      <c r="B269" s="115"/>
      <c r="C269" s="115"/>
      <c r="E269" s="6"/>
    </row>
    <row r="270" spans="2:5" ht="15.75" customHeight="1" x14ac:dyDescent="0.25">
      <c r="B270" s="115"/>
      <c r="C270" s="115"/>
      <c r="E270" s="6"/>
    </row>
    <row r="271" spans="2:5" ht="15.75" customHeight="1" x14ac:dyDescent="0.25">
      <c r="B271" s="115"/>
      <c r="C271" s="115"/>
      <c r="E271" s="6"/>
    </row>
    <row r="272" spans="2:5" ht="15.75" customHeight="1" x14ac:dyDescent="0.25">
      <c r="B272" s="115"/>
      <c r="C272" s="115"/>
      <c r="E272" s="6"/>
    </row>
    <row r="273" spans="2:5" ht="15.75" customHeight="1" x14ac:dyDescent="0.25">
      <c r="B273" s="115"/>
      <c r="C273" s="115"/>
      <c r="E273" s="6"/>
    </row>
    <row r="274" spans="2:5" ht="15.75" customHeight="1" x14ac:dyDescent="0.25">
      <c r="B274" s="115"/>
      <c r="C274" s="115"/>
      <c r="E274" s="6"/>
    </row>
    <row r="275" spans="2:5" ht="15.75" customHeight="1" x14ac:dyDescent="0.25">
      <c r="B275" s="115"/>
      <c r="C275" s="115"/>
      <c r="E275" s="6"/>
    </row>
    <row r="276" spans="2:5" ht="15.75" customHeight="1" x14ac:dyDescent="0.25">
      <c r="B276" s="115"/>
      <c r="C276" s="115"/>
      <c r="E276" s="6"/>
    </row>
    <row r="277" spans="2:5" ht="15.75" customHeight="1" x14ac:dyDescent="0.25">
      <c r="B277" s="115"/>
      <c r="C277" s="115"/>
      <c r="E277" s="6"/>
    </row>
    <row r="278" spans="2:5" ht="15.75" customHeight="1" x14ac:dyDescent="0.25">
      <c r="B278" s="115"/>
      <c r="C278" s="115"/>
      <c r="E278" s="6"/>
    </row>
    <row r="279" spans="2:5" ht="15.75" customHeight="1" x14ac:dyDescent="0.25">
      <c r="B279" s="115"/>
      <c r="C279" s="115"/>
      <c r="E279" s="6"/>
    </row>
    <row r="280" spans="2:5" ht="15.75" customHeight="1" x14ac:dyDescent="0.25">
      <c r="B280" s="115"/>
      <c r="C280" s="115"/>
      <c r="E280" s="6"/>
    </row>
    <row r="281" spans="2:5" ht="15.75" customHeight="1" x14ac:dyDescent="0.25">
      <c r="B281" s="115"/>
      <c r="C281" s="115"/>
      <c r="E281" s="6"/>
    </row>
    <row r="282" spans="2:5" ht="15.75" customHeight="1" x14ac:dyDescent="0.25">
      <c r="B282" s="115"/>
      <c r="C282" s="115"/>
      <c r="E282" s="6"/>
    </row>
    <row r="283" spans="2:5" ht="15.75" customHeight="1" x14ac:dyDescent="0.25">
      <c r="B283" s="115"/>
      <c r="C283" s="115"/>
      <c r="E283" s="6"/>
    </row>
    <row r="284" spans="2:5" ht="15.75" customHeight="1" x14ac:dyDescent="0.25">
      <c r="B284" s="115"/>
      <c r="C284" s="115"/>
      <c r="E284" s="6"/>
    </row>
    <row r="285" spans="2:5" ht="15.75" customHeight="1" x14ac:dyDescent="0.25">
      <c r="B285" s="115"/>
      <c r="C285" s="115"/>
      <c r="E285" s="6"/>
    </row>
    <row r="286" spans="2:5" ht="15.75" customHeight="1" x14ac:dyDescent="0.25">
      <c r="B286" s="115"/>
      <c r="C286" s="115"/>
      <c r="E286" s="6"/>
    </row>
    <row r="287" spans="2:5" ht="15.75" customHeight="1" x14ac:dyDescent="0.25">
      <c r="B287" s="115"/>
      <c r="C287" s="115"/>
      <c r="E287" s="6"/>
    </row>
    <row r="288" spans="2:5" ht="15.75" customHeight="1" x14ac:dyDescent="0.25">
      <c r="B288" s="115"/>
      <c r="C288" s="115"/>
      <c r="E288" s="6"/>
    </row>
    <row r="289" spans="2:5" ht="15.75" customHeight="1" x14ac:dyDescent="0.25">
      <c r="B289" s="115"/>
      <c r="C289" s="115"/>
      <c r="E289" s="6"/>
    </row>
    <row r="290" spans="2:5" ht="15.75" customHeight="1" x14ac:dyDescent="0.25">
      <c r="B290" s="115"/>
      <c r="C290" s="115"/>
      <c r="E290" s="6"/>
    </row>
    <row r="291" spans="2:5" ht="15.75" customHeight="1" x14ac:dyDescent="0.25">
      <c r="B291" s="115"/>
      <c r="C291" s="115"/>
      <c r="E291" s="6"/>
    </row>
    <row r="292" spans="2:5" ht="15.75" customHeight="1" x14ac:dyDescent="0.25">
      <c r="B292" s="115"/>
      <c r="C292" s="115"/>
      <c r="E292" s="6"/>
    </row>
    <row r="293" spans="2:5" ht="15.75" customHeight="1" x14ac:dyDescent="0.25">
      <c r="B293" s="115"/>
      <c r="C293" s="115"/>
      <c r="E293" s="6"/>
    </row>
    <row r="294" spans="2:5" ht="15.75" customHeight="1" x14ac:dyDescent="0.25">
      <c r="B294" s="115"/>
      <c r="C294" s="115"/>
      <c r="E294" s="6"/>
    </row>
    <row r="295" spans="2:5" ht="15.75" customHeight="1" x14ac:dyDescent="0.25">
      <c r="B295" s="115"/>
      <c r="C295" s="115"/>
      <c r="E295" s="6"/>
    </row>
    <row r="296" spans="2:5" ht="15.75" customHeight="1" x14ac:dyDescent="0.25">
      <c r="B296" s="115"/>
      <c r="C296" s="115"/>
      <c r="E296" s="6"/>
    </row>
    <row r="297" spans="2:5" ht="15.75" customHeight="1" x14ac:dyDescent="0.25">
      <c r="B297" s="115"/>
      <c r="C297" s="115"/>
      <c r="E297" s="6"/>
    </row>
    <row r="298" spans="2:5" ht="15.75" customHeight="1" x14ac:dyDescent="0.25">
      <c r="B298" s="115"/>
      <c r="C298" s="115"/>
      <c r="E298" s="6"/>
    </row>
    <row r="299" spans="2:5" ht="15.75" customHeight="1" x14ac:dyDescent="0.25">
      <c r="B299" s="115"/>
      <c r="C299" s="115"/>
      <c r="E299" s="6"/>
    </row>
    <row r="300" spans="2:5" ht="15.75" customHeight="1" x14ac:dyDescent="0.25">
      <c r="B300" s="115"/>
      <c r="C300" s="115"/>
      <c r="E300" s="6"/>
    </row>
    <row r="301" spans="2:5" ht="15.75" customHeight="1" x14ac:dyDescent="0.25">
      <c r="B301" s="115"/>
      <c r="C301" s="115"/>
      <c r="E301" s="6"/>
    </row>
    <row r="302" spans="2:5" ht="15.75" customHeight="1" x14ac:dyDescent="0.25">
      <c r="B302" s="115"/>
      <c r="C302" s="115"/>
      <c r="E302" s="6"/>
    </row>
    <row r="303" spans="2:5" ht="15.75" customHeight="1" x14ac:dyDescent="0.25">
      <c r="B303" s="115"/>
      <c r="C303" s="115"/>
      <c r="E303" s="6"/>
    </row>
    <row r="304" spans="2:5" ht="15.75" customHeight="1" x14ac:dyDescent="0.25">
      <c r="B304" s="115"/>
      <c r="C304" s="115"/>
      <c r="E304" s="6"/>
    </row>
    <row r="305" spans="2:5" ht="15.75" customHeight="1" x14ac:dyDescent="0.25">
      <c r="B305" s="115"/>
      <c r="C305" s="115"/>
      <c r="E305" s="6"/>
    </row>
    <row r="306" spans="2:5" ht="15.75" customHeight="1" x14ac:dyDescent="0.25">
      <c r="B306" s="115"/>
      <c r="C306" s="115"/>
      <c r="E306" s="6"/>
    </row>
    <row r="307" spans="2:5" ht="15.75" customHeight="1" x14ac:dyDescent="0.25">
      <c r="B307" s="115"/>
      <c r="C307" s="115"/>
      <c r="E307" s="6"/>
    </row>
    <row r="308" spans="2:5" ht="15.75" customHeight="1" x14ac:dyDescent="0.25">
      <c r="B308" s="115"/>
      <c r="C308" s="115"/>
      <c r="E308" s="6"/>
    </row>
    <row r="309" spans="2:5" ht="15.75" customHeight="1" x14ac:dyDescent="0.25">
      <c r="B309" s="115"/>
      <c r="C309" s="115"/>
      <c r="E309" s="6"/>
    </row>
    <row r="310" spans="2:5" ht="15.75" customHeight="1" x14ac:dyDescent="0.25">
      <c r="B310" s="115"/>
      <c r="C310" s="115"/>
      <c r="E310" s="6"/>
    </row>
    <row r="311" spans="2:5" ht="15.75" customHeight="1" x14ac:dyDescent="0.25">
      <c r="B311" s="115"/>
      <c r="C311" s="115"/>
      <c r="E311" s="6"/>
    </row>
    <row r="312" spans="2:5" ht="15.75" customHeight="1" x14ac:dyDescent="0.25">
      <c r="B312" s="115"/>
      <c r="C312" s="115"/>
      <c r="E312" s="6"/>
    </row>
    <row r="313" spans="2:5" ht="15.75" customHeight="1" x14ac:dyDescent="0.25">
      <c r="B313" s="115"/>
      <c r="C313" s="115"/>
      <c r="E313" s="6"/>
    </row>
    <row r="314" spans="2:5" ht="15.75" customHeight="1" x14ac:dyDescent="0.25">
      <c r="B314" s="115"/>
      <c r="C314" s="115"/>
      <c r="E314" s="6"/>
    </row>
    <row r="315" spans="2:5" ht="15.75" customHeight="1" x14ac:dyDescent="0.25">
      <c r="B315" s="115"/>
      <c r="C315" s="115"/>
      <c r="E315" s="6"/>
    </row>
    <row r="316" spans="2:5" ht="15.75" customHeight="1" x14ac:dyDescent="0.25">
      <c r="B316" s="115"/>
      <c r="C316" s="115"/>
      <c r="E316" s="6"/>
    </row>
    <row r="317" spans="2:5" ht="15.75" customHeight="1" x14ac:dyDescent="0.25">
      <c r="B317" s="115"/>
      <c r="C317" s="115"/>
      <c r="E317" s="6"/>
    </row>
    <row r="318" spans="2:5" ht="15.75" customHeight="1" x14ac:dyDescent="0.25">
      <c r="B318" s="115"/>
      <c r="C318" s="115"/>
      <c r="E318" s="6"/>
    </row>
    <row r="319" spans="2:5" ht="15.75" customHeight="1" x14ac:dyDescent="0.25">
      <c r="B319" s="115"/>
      <c r="C319" s="115"/>
      <c r="E319" s="6"/>
    </row>
    <row r="320" spans="2:5" ht="15.75" customHeight="1" x14ac:dyDescent="0.25">
      <c r="B320" s="115"/>
      <c r="C320" s="115"/>
      <c r="E320" s="6"/>
    </row>
    <row r="321" spans="2:5" ht="15.75" customHeight="1" x14ac:dyDescent="0.25">
      <c r="B321" s="115"/>
      <c r="C321" s="115"/>
      <c r="E321" s="6"/>
    </row>
    <row r="322" spans="2:5" ht="15.75" customHeight="1" x14ac:dyDescent="0.25">
      <c r="B322" s="115"/>
      <c r="C322" s="115"/>
      <c r="E322" s="6"/>
    </row>
    <row r="323" spans="2:5" ht="15.75" customHeight="1" x14ac:dyDescent="0.25">
      <c r="B323" s="115"/>
      <c r="C323" s="115"/>
      <c r="E323" s="6"/>
    </row>
    <row r="324" spans="2:5" ht="15.75" customHeight="1" x14ac:dyDescent="0.25">
      <c r="B324" s="115"/>
      <c r="C324" s="115"/>
      <c r="E324" s="6"/>
    </row>
    <row r="325" spans="2:5" ht="15.75" customHeight="1" x14ac:dyDescent="0.25">
      <c r="B325" s="115"/>
      <c r="C325" s="115"/>
      <c r="E325" s="6"/>
    </row>
    <row r="326" spans="2:5" ht="15.75" customHeight="1" x14ac:dyDescent="0.25">
      <c r="B326" s="115"/>
      <c r="C326" s="115"/>
      <c r="E326" s="6"/>
    </row>
    <row r="327" spans="2:5" ht="15.75" customHeight="1" x14ac:dyDescent="0.25">
      <c r="B327" s="115"/>
      <c r="C327" s="115"/>
      <c r="E327" s="6"/>
    </row>
    <row r="328" spans="2:5" ht="15.75" customHeight="1" x14ac:dyDescent="0.25">
      <c r="B328" s="115"/>
      <c r="C328" s="115"/>
      <c r="E328" s="6"/>
    </row>
    <row r="329" spans="2:5" ht="15.75" customHeight="1" x14ac:dyDescent="0.25">
      <c r="B329" s="115"/>
      <c r="C329" s="115"/>
      <c r="E329" s="6"/>
    </row>
    <row r="330" spans="2:5" ht="15.75" customHeight="1" x14ac:dyDescent="0.25">
      <c r="B330" s="115"/>
      <c r="C330" s="115"/>
      <c r="E330" s="6"/>
    </row>
    <row r="331" spans="2:5" ht="15.75" customHeight="1" x14ac:dyDescent="0.25">
      <c r="B331" s="115"/>
      <c r="C331" s="115"/>
      <c r="E331" s="6"/>
    </row>
    <row r="332" spans="2:5" ht="15.75" customHeight="1" x14ac:dyDescent="0.25">
      <c r="B332" s="115"/>
      <c r="C332" s="115"/>
      <c r="E332" s="6"/>
    </row>
    <row r="333" spans="2:5" ht="15.75" customHeight="1" x14ac:dyDescent="0.25">
      <c r="B333" s="115"/>
      <c r="C333" s="115"/>
      <c r="E333" s="6"/>
    </row>
    <row r="334" spans="2:5" ht="15.75" customHeight="1" x14ac:dyDescent="0.25">
      <c r="B334" s="115"/>
      <c r="C334" s="115"/>
      <c r="E334" s="6"/>
    </row>
    <row r="335" spans="2:5" ht="15.75" customHeight="1" x14ac:dyDescent="0.25">
      <c r="B335" s="115"/>
      <c r="C335" s="115"/>
      <c r="E335" s="6"/>
    </row>
    <row r="336" spans="2:5" ht="15.75" customHeight="1" x14ac:dyDescent="0.25">
      <c r="B336" s="115"/>
      <c r="C336" s="115"/>
      <c r="E336" s="6"/>
    </row>
    <row r="337" spans="2:5" ht="15.75" customHeight="1" x14ac:dyDescent="0.25">
      <c r="B337" s="115"/>
      <c r="C337" s="115"/>
      <c r="E337" s="6"/>
    </row>
    <row r="338" spans="2:5" ht="15.75" customHeight="1" x14ac:dyDescent="0.25">
      <c r="B338" s="115"/>
      <c r="C338" s="115"/>
      <c r="E338" s="6"/>
    </row>
    <row r="339" spans="2:5" ht="15.75" customHeight="1" x14ac:dyDescent="0.25">
      <c r="B339" s="115"/>
      <c r="C339" s="115"/>
      <c r="E339" s="6"/>
    </row>
    <row r="340" spans="2:5" ht="15.75" customHeight="1" x14ac:dyDescent="0.25">
      <c r="B340" s="115"/>
      <c r="C340" s="115"/>
      <c r="E340" s="6"/>
    </row>
    <row r="341" spans="2:5" ht="15.75" customHeight="1" x14ac:dyDescent="0.25">
      <c r="B341" s="115"/>
      <c r="C341" s="115"/>
      <c r="E341" s="6"/>
    </row>
    <row r="342" spans="2:5" ht="15.75" customHeight="1" x14ac:dyDescent="0.25">
      <c r="B342" s="115"/>
      <c r="C342" s="115"/>
      <c r="E342" s="6"/>
    </row>
    <row r="343" spans="2:5" ht="15.75" customHeight="1" x14ac:dyDescent="0.25">
      <c r="B343" s="115"/>
      <c r="C343" s="115"/>
      <c r="E343" s="6"/>
    </row>
    <row r="344" spans="2:5" ht="15.75" customHeight="1" x14ac:dyDescent="0.25">
      <c r="B344" s="115"/>
      <c r="C344" s="115"/>
      <c r="E344" s="6"/>
    </row>
    <row r="345" spans="2:5" ht="15.75" customHeight="1" x14ac:dyDescent="0.25">
      <c r="B345" s="115"/>
      <c r="C345" s="115"/>
      <c r="E345" s="6"/>
    </row>
    <row r="346" spans="2:5" ht="15.75" customHeight="1" x14ac:dyDescent="0.25">
      <c r="B346" s="115"/>
      <c r="C346" s="115"/>
      <c r="E346" s="6"/>
    </row>
    <row r="347" spans="2:5" ht="15.75" customHeight="1" x14ac:dyDescent="0.25">
      <c r="B347" s="115"/>
      <c r="C347" s="115"/>
      <c r="E347" s="6"/>
    </row>
    <row r="348" spans="2:5" ht="15.75" customHeight="1" x14ac:dyDescent="0.25">
      <c r="B348" s="115"/>
      <c r="C348" s="115"/>
      <c r="E348" s="6"/>
    </row>
    <row r="349" spans="2:5" ht="15.75" customHeight="1" x14ac:dyDescent="0.25">
      <c r="B349" s="115"/>
      <c r="C349" s="115"/>
      <c r="E349" s="6"/>
    </row>
    <row r="350" spans="2:5" ht="15.75" customHeight="1" x14ac:dyDescent="0.25">
      <c r="B350" s="115"/>
      <c r="C350" s="115"/>
      <c r="E350" s="6"/>
    </row>
    <row r="351" spans="2:5" ht="15.75" customHeight="1" x14ac:dyDescent="0.25">
      <c r="B351" s="115"/>
      <c r="C351" s="115"/>
      <c r="E351" s="6"/>
    </row>
    <row r="352" spans="2:5" ht="15.75" customHeight="1" x14ac:dyDescent="0.25">
      <c r="B352" s="115"/>
      <c r="C352" s="115"/>
      <c r="E352" s="6"/>
    </row>
    <row r="353" spans="2:5" ht="15.75" customHeight="1" x14ac:dyDescent="0.25">
      <c r="B353" s="115"/>
      <c r="C353" s="115"/>
      <c r="E353" s="6"/>
    </row>
    <row r="354" spans="2:5" ht="15.75" customHeight="1" x14ac:dyDescent="0.25">
      <c r="B354" s="115"/>
      <c r="C354" s="115"/>
      <c r="E354" s="6"/>
    </row>
    <row r="355" spans="2:5" ht="15.75" customHeight="1" x14ac:dyDescent="0.25">
      <c r="B355" s="115"/>
      <c r="C355" s="115"/>
      <c r="E355" s="6"/>
    </row>
    <row r="356" spans="2:5" ht="15.75" customHeight="1" x14ac:dyDescent="0.25">
      <c r="B356" s="115"/>
      <c r="C356" s="115"/>
      <c r="E356" s="6"/>
    </row>
    <row r="357" spans="2:5" ht="15.75" customHeight="1" x14ac:dyDescent="0.25">
      <c r="B357" s="115"/>
      <c r="C357" s="115"/>
      <c r="E357" s="6"/>
    </row>
    <row r="358" spans="2:5" ht="15.75" customHeight="1" x14ac:dyDescent="0.25">
      <c r="B358" s="115"/>
      <c r="C358" s="115"/>
      <c r="E358" s="6"/>
    </row>
    <row r="359" spans="2:5" ht="15.75" customHeight="1" x14ac:dyDescent="0.25">
      <c r="B359" s="115"/>
      <c r="C359" s="115"/>
      <c r="E359" s="6"/>
    </row>
    <row r="360" spans="2:5" ht="15.75" customHeight="1" x14ac:dyDescent="0.25">
      <c r="B360" s="115"/>
      <c r="C360" s="115"/>
      <c r="E360" s="6"/>
    </row>
    <row r="361" spans="2:5" ht="15.75" customHeight="1" x14ac:dyDescent="0.25">
      <c r="B361" s="115"/>
      <c r="C361" s="115"/>
      <c r="E361" s="6"/>
    </row>
    <row r="362" spans="2:5" ht="15.75" customHeight="1" x14ac:dyDescent="0.25">
      <c r="B362" s="115"/>
      <c r="C362" s="115"/>
      <c r="E362" s="6"/>
    </row>
    <row r="363" spans="2:5" ht="15.75" customHeight="1" x14ac:dyDescent="0.25">
      <c r="B363" s="115"/>
      <c r="C363" s="115"/>
      <c r="E363" s="6"/>
    </row>
    <row r="364" spans="2:5" ht="15.75" customHeight="1" x14ac:dyDescent="0.25">
      <c r="B364" s="115"/>
      <c r="C364" s="115"/>
      <c r="E364" s="6"/>
    </row>
    <row r="365" spans="2:5" ht="15.75" customHeight="1" x14ac:dyDescent="0.25">
      <c r="B365" s="115"/>
      <c r="C365" s="115"/>
      <c r="E365" s="6"/>
    </row>
    <row r="366" spans="2:5" ht="15.75" customHeight="1" x14ac:dyDescent="0.25">
      <c r="B366" s="115"/>
      <c r="C366" s="115"/>
      <c r="E366" s="6"/>
    </row>
    <row r="367" spans="2:5" ht="15.75" customHeight="1" x14ac:dyDescent="0.25">
      <c r="B367" s="115"/>
      <c r="C367" s="115"/>
      <c r="E367" s="6"/>
    </row>
    <row r="368" spans="2:5" ht="15.75" customHeight="1" x14ac:dyDescent="0.25">
      <c r="B368" s="115"/>
      <c r="C368" s="115"/>
      <c r="E368" s="6"/>
    </row>
    <row r="369" spans="2:5" ht="15.75" customHeight="1" x14ac:dyDescent="0.25">
      <c r="B369" s="115"/>
      <c r="C369" s="115"/>
      <c r="E369" s="6"/>
    </row>
    <row r="370" spans="2:5" ht="15.75" customHeight="1" x14ac:dyDescent="0.25">
      <c r="B370" s="115"/>
      <c r="C370" s="115"/>
      <c r="E370" s="6"/>
    </row>
    <row r="371" spans="2:5" ht="15.75" customHeight="1" x14ac:dyDescent="0.25">
      <c r="B371" s="115"/>
      <c r="C371" s="115"/>
      <c r="E371" s="6"/>
    </row>
    <row r="372" spans="2:5" ht="15.75" customHeight="1" x14ac:dyDescent="0.25">
      <c r="B372" s="115"/>
      <c r="C372" s="115"/>
      <c r="E372" s="6"/>
    </row>
    <row r="373" spans="2:5" ht="15.75" customHeight="1" x14ac:dyDescent="0.25">
      <c r="B373" s="115"/>
      <c r="C373" s="115"/>
      <c r="E373" s="6"/>
    </row>
    <row r="374" spans="2:5" ht="15.75" customHeight="1" x14ac:dyDescent="0.25">
      <c r="B374" s="115"/>
      <c r="C374" s="115"/>
      <c r="E374" s="6"/>
    </row>
    <row r="375" spans="2:5" ht="15.75" customHeight="1" x14ac:dyDescent="0.25">
      <c r="B375" s="115"/>
      <c r="C375" s="115"/>
      <c r="E375" s="6"/>
    </row>
    <row r="376" spans="2:5" ht="15.75" customHeight="1" x14ac:dyDescent="0.25">
      <c r="B376" s="115"/>
      <c r="C376" s="115"/>
      <c r="E376" s="6"/>
    </row>
    <row r="377" spans="2:5" ht="15.75" customHeight="1" x14ac:dyDescent="0.25">
      <c r="B377" s="115"/>
      <c r="C377" s="115"/>
      <c r="E377" s="6"/>
    </row>
    <row r="378" spans="2:5" ht="15.75" customHeight="1" x14ac:dyDescent="0.25">
      <c r="B378" s="115"/>
      <c r="C378" s="115"/>
      <c r="E378" s="6"/>
    </row>
    <row r="379" spans="2:5" ht="15.75" customHeight="1" x14ac:dyDescent="0.25">
      <c r="B379" s="115"/>
      <c r="C379" s="115"/>
      <c r="E379" s="6"/>
    </row>
    <row r="380" spans="2:5" ht="15.75" customHeight="1" x14ac:dyDescent="0.25">
      <c r="B380" s="115"/>
      <c r="C380" s="115"/>
      <c r="E380" s="6"/>
    </row>
    <row r="381" spans="2:5" ht="15.75" customHeight="1" x14ac:dyDescent="0.25">
      <c r="B381" s="115"/>
      <c r="C381" s="115"/>
      <c r="E381" s="6"/>
    </row>
    <row r="382" spans="2:5" ht="15.75" customHeight="1" x14ac:dyDescent="0.25">
      <c r="B382" s="115"/>
      <c r="C382" s="115"/>
      <c r="E382" s="6"/>
    </row>
    <row r="383" spans="2:5" ht="15.75" customHeight="1" x14ac:dyDescent="0.25">
      <c r="B383" s="115"/>
      <c r="C383" s="115"/>
      <c r="E383" s="6"/>
    </row>
    <row r="384" spans="2:5" ht="15.75" customHeight="1" x14ac:dyDescent="0.25">
      <c r="B384" s="115"/>
      <c r="C384" s="115"/>
      <c r="E384" s="6"/>
    </row>
    <row r="385" spans="2:5" ht="15.75" customHeight="1" x14ac:dyDescent="0.25">
      <c r="B385" s="115"/>
      <c r="C385" s="115"/>
      <c r="E385" s="6"/>
    </row>
    <row r="386" spans="2:5" ht="15.75" customHeight="1" x14ac:dyDescent="0.25">
      <c r="B386" s="115"/>
      <c r="C386" s="115"/>
      <c r="E386" s="6"/>
    </row>
    <row r="387" spans="2:5" ht="15.75" customHeight="1" x14ac:dyDescent="0.25">
      <c r="B387" s="115"/>
      <c r="C387" s="115"/>
      <c r="E387" s="6"/>
    </row>
    <row r="388" spans="2:5" ht="15.75" customHeight="1" x14ac:dyDescent="0.25">
      <c r="B388" s="115"/>
      <c r="C388" s="115"/>
      <c r="E388" s="6"/>
    </row>
    <row r="389" spans="2:5" ht="15.75" customHeight="1" x14ac:dyDescent="0.25">
      <c r="B389" s="115"/>
      <c r="C389" s="115"/>
      <c r="E389" s="6"/>
    </row>
    <row r="390" spans="2:5" ht="15.75" customHeight="1" x14ac:dyDescent="0.25">
      <c r="B390" s="115"/>
      <c r="C390" s="115"/>
      <c r="E390" s="6"/>
    </row>
    <row r="391" spans="2:5" ht="15.75" customHeight="1" x14ac:dyDescent="0.25">
      <c r="B391" s="115"/>
      <c r="C391" s="115"/>
      <c r="E391" s="6"/>
    </row>
    <row r="392" spans="2:5" ht="15.75" customHeight="1" x14ac:dyDescent="0.25">
      <c r="B392" s="115"/>
      <c r="C392" s="115"/>
      <c r="E392" s="6"/>
    </row>
    <row r="393" spans="2:5" ht="15.75" customHeight="1" x14ac:dyDescent="0.25">
      <c r="B393" s="115"/>
      <c r="C393" s="115"/>
      <c r="E393" s="6"/>
    </row>
    <row r="394" spans="2:5" ht="15.75" customHeight="1" x14ac:dyDescent="0.25">
      <c r="B394" s="115"/>
      <c r="C394" s="115"/>
      <c r="E394" s="6"/>
    </row>
    <row r="395" spans="2:5" ht="15.75" customHeight="1" x14ac:dyDescent="0.25">
      <c r="B395" s="115"/>
      <c r="C395" s="115"/>
      <c r="E395" s="6"/>
    </row>
    <row r="396" spans="2:5" ht="15.75" customHeight="1" x14ac:dyDescent="0.25">
      <c r="B396" s="115"/>
      <c r="C396" s="115"/>
      <c r="E396" s="6"/>
    </row>
    <row r="397" spans="2:5" ht="15.75" customHeight="1" x14ac:dyDescent="0.25">
      <c r="B397" s="115"/>
      <c r="C397" s="115"/>
      <c r="E397" s="6"/>
    </row>
    <row r="398" spans="2:5" ht="15.75" customHeight="1" x14ac:dyDescent="0.25">
      <c r="B398" s="115"/>
      <c r="C398" s="115"/>
      <c r="E398" s="6"/>
    </row>
    <row r="399" spans="2:5" ht="15.75" customHeight="1" x14ac:dyDescent="0.25">
      <c r="B399" s="115"/>
      <c r="C399" s="115"/>
      <c r="E399" s="6"/>
    </row>
    <row r="400" spans="2:5" ht="15.75" customHeight="1" x14ac:dyDescent="0.25">
      <c r="B400" s="115"/>
      <c r="C400" s="115"/>
      <c r="E400" s="6"/>
    </row>
    <row r="401" spans="2:5" ht="15.75" customHeight="1" x14ac:dyDescent="0.25">
      <c r="B401" s="115"/>
      <c r="C401" s="115"/>
      <c r="E401" s="6"/>
    </row>
    <row r="402" spans="2:5" ht="15.75" customHeight="1" x14ac:dyDescent="0.25">
      <c r="B402" s="115"/>
      <c r="C402" s="115"/>
      <c r="E402" s="6"/>
    </row>
    <row r="403" spans="2:5" ht="15.75" customHeight="1" x14ac:dyDescent="0.25">
      <c r="B403" s="115"/>
      <c r="C403" s="115"/>
      <c r="E403" s="6"/>
    </row>
    <row r="404" spans="2:5" ht="15.75" customHeight="1" x14ac:dyDescent="0.25">
      <c r="B404" s="115"/>
      <c r="C404" s="115"/>
      <c r="E404" s="6"/>
    </row>
    <row r="405" spans="2:5" ht="15.75" customHeight="1" x14ac:dyDescent="0.25">
      <c r="B405" s="115"/>
      <c r="C405" s="115"/>
      <c r="E405" s="6"/>
    </row>
    <row r="406" spans="2:5" ht="15.75" customHeight="1" x14ac:dyDescent="0.25">
      <c r="B406" s="115"/>
      <c r="C406" s="115"/>
      <c r="E406" s="6"/>
    </row>
    <row r="407" spans="2:5" ht="15.75" customHeight="1" x14ac:dyDescent="0.25">
      <c r="B407" s="115"/>
      <c r="C407" s="115"/>
      <c r="E407" s="6"/>
    </row>
    <row r="408" spans="2:5" ht="15.75" customHeight="1" x14ac:dyDescent="0.25">
      <c r="B408" s="115"/>
      <c r="C408" s="115"/>
      <c r="E408" s="6"/>
    </row>
    <row r="409" spans="2:5" ht="15.75" customHeight="1" x14ac:dyDescent="0.25">
      <c r="B409" s="115"/>
      <c r="C409" s="115"/>
      <c r="E409" s="6"/>
    </row>
    <row r="410" spans="2:5" ht="15.75" customHeight="1" x14ac:dyDescent="0.25">
      <c r="B410" s="115"/>
      <c r="C410" s="115"/>
      <c r="E410" s="6"/>
    </row>
    <row r="411" spans="2:5" ht="15.75" customHeight="1" x14ac:dyDescent="0.25">
      <c r="B411" s="115"/>
      <c r="C411" s="115"/>
      <c r="E411" s="6"/>
    </row>
    <row r="412" spans="2:5" ht="15.75" customHeight="1" x14ac:dyDescent="0.25">
      <c r="B412" s="115"/>
      <c r="C412" s="115"/>
      <c r="E412" s="6"/>
    </row>
    <row r="413" spans="2:5" ht="15.75" customHeight="1" x14ac:dyDescent="0.25">
      <c r="B413" s="115"/>
      <c r="C413" s="115"/>
      <c r="E413" s="6"/>
    </row>
    <row r="414" spans="2:5" ht="15.75" customHeight="1" x14ac:dyDescent="0.25">
      <c r="B414" s="115"/>
      <c r="C414" s="115"/>
      <c r="E414" s="6"/>
    </row>
    <row r="415" spans="2:5" ht="15.75" customHeight="1" x14ac:dyDescent="0.25">
      <c r="B415" s="115"/>
      <c r="C415" s="115"/>
      <c r="E415" s="6"/>
    </row>
    <row r="416" spans="2:5" ht="15.75" customHeight="1" x14ac:dyDescent="0.25">
      <c r="B416" s="115"/>
      <c r="C416" s="115"/>
      <c r="E416" s="6"/>
    </row>
    <row r="417" spans="2:5" ht="15.75" customHeight="1" x14ac:dyDescent="0.25">
      <c r="B417" s="115"/>
      <c r="C417" s="115"/>
      <c r="E417" s="6"/>
    </row>
    <row r="418" spans="2:5" ht="15.75" customHeight="1" x14ac:dyDescent="0.25">
      <c r="B418" s="115"/>
      <c r="C418" s="115"/>
      <c r="E418" s="6"/>
    </row>
    <row r="419" spans="2:5" ht="15.75" customHeight="1" x14ac:dyDescent="0.25">
      <c r="B419" s="115"/>
      <c r="C419" s="115"/>
      <c r="E419" s="6"/>
    </row>
    <row r="420" spans="2:5" ht="15.75" customHeight="1" x14ac:dyDescent="0.25">
      <c r="B420" s="115"/>
      <c r="C420" s="115"/>
      <c r="E420" s="6"/>
    </row>
    <row r="421" spans="2:5" ht="15.75" customHeight="1" x14ac:dyDescent="0.25">
      <c r="B421" s="115"/>
      <c r="C421" s="115"/>
      <c r="E421" s="6"/>
    </row>
    <row r="422" spans="2:5" ht="15.75" customHeight="1" x14ac:dyDescent="0.25">
      <c r="B422" s="115"/>
      <c r="C422" s="115"/>
      <c r="E422" s="6"/>
    </row>
    <row r="423" spans="2:5" ht="15.75" customHeight="1" x14ac:dyDescent="0.25">
      <c r="B423" s="115"/>
      <c r="C423" s="115"/>
      <c r="E423" s="6"/>
    </row>
    <row r="424" spans="2:5" ht="15.75" customHeight="1" x14ac:dyDescent="0.25">
      <c r="B424" s="115"/>
      <c r="C424" s="115"/>
      <c r="E424" s="6"/>
    </row>
    <row r="425" spans="2:5" ht="15.75" customHeight="1" x14ac:dyDescent="0.25">
      <c r="B425" s="115"/>
      <c r="C425" s="115"/>
      <c r="E425" s="6"/>
    </row>
    <row r="426" spans="2:5" ht="15.75" customHeight="1" x14ac:dyDescent="0.25">
      <c r="B426" s="115"/>
      <c r="C426" s="115"/>
      <c r="E426" s="6"/>
    </row>
    <row r="427" spans="2:5" ht="15.75" customHeight="1" x14ac:dyDescent="0.25">
      <c r="B427" s="115"/>
      <c r="C427" s="115"/>
      <c r="E427" s="6"/>
    </row>
    <row r="428" spans="2:5" ht="15.75" customHeight="1" x14ac:dyDescent="0.25">
      <c r="B428" s="115"/>
      <c r="C428" s="115"/>
      <c r="E428" s="6"/>
    </row>
    <row r="429" spans="2:5" ht="15.75" customHeight="1" x14ac:dyDescent="0.25">
      <c r="B429" s="115"/>
      <c r="C429" s="115"/>
      <c r="E429" s="6"/>
    </row>
    <row r="430" spans="2:5" ht="15.75" customHeight="1" x14ac:dyDescent="0.25">
      <c r="B430" s="115"/>
      <c r="C430" s="115"/>
      <c r="E430" s="6"/>
    </row>
    <row r="431" spans="2:5" ht="15.75" customHeight="1" x14ac:dyDescent="0.25">
      <c r="B431" s="115"/>
      <c r="C431" s="115"/>
      <c r="E431" s="6"/>
    </row>
    <row r="432" spans="2:5" ht="15.75" customHeight="1" x14ac:dyDescent="0.25">
      <c r="B432" s="115"/>
      <c r="C432" s="115"/>
      <c r="E432" s="6"/>
    </row>
    <row r="433" spans="2:5" ht="15.75" customHeight="1" x14ac:dyDescent="0.25">
      <c r="B433" s="115"/>
      <c r="C433" s="115"/>
      <c r="E433" s="6"/>
    </row>
    <row r="434" spans="2:5" ht="15.75" customHeight="1" x14ac:dyDescent="0.25">
      <c r="B434" s="115"/>
      <c r="C434" s="115"/>
      <c r="E434" s="6"/>
    </row>
    <row r="435" spans="2:5" ht="15.75" customHeight="1" x14ac:dyDescent="0.25">
      <c r="B435" s="115"/>
      <c r="C435" s="115"/>
      <c r="E435" s="6"/>
    </row>
    <row r="436" spans="2:5" ht="15.75" customHeight="1" x14ac:dyDescent="0.25">
      <c r="B436" s="115"/>
      <c r="C436" s="115"/>
      <c r="E436" s="6"/>
    </row>
    <row r="437" spans="2:5" ht="15.75" customHeight="1" x14ac:dyDescent="0.25">
      <c r="B437" s="115"/>
      <c r="C437" s="115"/>
      <c r="E437" s="6"/>
    </row>
    <row r="438" spans="2:5" ht="15.75" customHeight="1" x14ac:dyDescent="0.25">
      <c r="B438" s="115"/>
      <c r="C438" s="115"/>
      <c r="E438" s="6"/>
    </row>
    <row r="439" spans="2:5" ht="15.75" customHeight="1" x14ac:dyDescent="0.25">
      <c r="B439" s="115"/>
      <c r="C439" s="115"/>
      <c r="E439" s="6"/>
    </row>
    <row r="440" spans="2:5" ht="15.75" customHeight="1" x14ac:dyDescent="0.25">
      <c r="B440" s="115"/>
      <c r="C440" s="115"/>
      <c r="E440" s="6"/>
    </row>
    <row r="441" spans="2:5" ht="15.75" customHeight="1" x14ac:dyDescent="0.25">
      <c r="B441" s="115"/>
      <c r="C441" s="115"/>
      <c r="E441" s="6"/>
    </row>
    <row r="442" spans="2:5" ht="15.75" customHeight="1" x14ac:dyDescent="0.25">
      <c r="B442" s="115"/>
      <c r="C442" s="115"/>
      <c r="E442" s="6"/>
    </row>
    <row r="443" spans="2:5" ht="15.75" customHeight="1" x14ac:dyDescent="0.25">
      <c r="B443" s="115"/>
      <c r="C443" s="115"/>
      <c r="E443" s="6"/>
    </row>
    <row r="444" spans="2:5" ht="15.75" customHeight="1" x14ac:dyDescent="0.25">
      <c r="B444" s="115"/>
      <c r="C444" s="115"/>
      <c r="E444" s="6"/>
    </row>
    <row r="445" spans="2:5" ht="15.75" customHeight="1" x14ac:dyDescent="0.25">
      <c r="B445" s="115"/>
      <c r="C445" s="115"/>
      <c r="E445" s="6"/>
    </row>
    <row r="446" spans="2:5" ht="15.75" customHeight="1" x14ac:dyDescent="0.25">
      <c r="B446" s="115"/>
      <c r="C446" s="115"/>
      <c r="E446" s="6"/>
    </row>
    <row r="447" spans="2:5" ht="15.75" customHeight="1" x14ac:dyDescent="0.25">
      <c r="B447" s="115"/>
      <c r="C447" s="115"/>
      <c r="E447" s="6"/>
    </row>
    <row r="448" spans="2:5" ht="15.75" customHeight="1" x14ac:dyDescent="0.25">
      <c r="B448" s="115"/>
      <c r="C448" s="115"/>
      <c r="E448" s="6"/>
    </row>
    <row r="449" spans="2:5" ht="15.75" customHeight="1" x14ac:dyDescent="0.25">
      <c r="B449" s="115"/>
      <c r="C449" s="115"/>
      <c r="E449" s="6"/>
    </row>
    <row r="450" spans="2:5" ht="15.75" customHeight="1" x14ac:dyDescent="0.25">
      <c r="B450" s="115"/>
      <c r="C450" s="115"/>
      <c r="E450" s="6"/>
    </row>
    <row r="451" spans="2:5" ht="15.75" customHeight="1" x14ac:dyDescent="0.25">
      <c r="B451" s="115"/>
      <c r="C451" s="115"/>
      <c r="E451" s="6"/>
    </row>
    <row r="452" spans="2:5" ht="15.75" customHeight="1" x14ac:dyDescent="0.25">
      <c r="B452" s="115"/>
      <c r="C452" s="115"/>
      <c r="E452" s="6"/>
    </row>
    <row r="453" spans="2:5" ht="15.75" customHeight="1" x14ac:dyDescent="0.25">
      <c r="B453" s="115"/>
      <c r="C453" s="115"/>
      <c r="E453" s="6"/>
    </row>
    <row r="454" spans="2:5" ht="15.75" customHeight="1" x14ac:dyDescent="0.25">
      <c r="B454" s="115"/>
      <c r="C454" s="115"/>
      <c r="E454" s="6"/>
    </row>
    <row r="455" spans="2:5" ht="15.75" customHeight="1" x14ac:dyDescent="0.25">
      <c r="B455" s="115"/>
      <c r="C455" s="115"/>
      <c r="E455" s="6"/>
    </row>
    <row r="456" spans="2:5" ht="15.75" customHeight="1" x14ac:dyDescent="0.25">
      <c r="B456" s="115"/>
      <c r="C456" s="115"/>
      <c r="E456" s="6"/>
    </row>
    <row r="457" spans="2:5" ht="15.75" customHeight="1" x14ac:dyDescent="0.25">
      <c r="B457" s="115"/>
      <c r="C457" s="115"/>
      <c r="E457" s="6"/>
    </row>
    <row r="458" spans="2:5" ht="15.75" customHeight="1" x14ac:dyDescent="0.25">
      <c r="B458" s="115"/>
      <c r="C458" s="115"/>
      <c r="E458" s="6"/>
    </row>
    <row r="459" spans="2:5" ht="15.75" customHeight="1" x14ac:dyDescent="0.25">
      <c r="B459" s="115"/>
      <c r="C459" s="115"/>
      <c r="E459" s="6"/>
    </row>
    <row r="460" spans="2:5" ht="15.75" customHeight="1" x14ac:dyDescent="0.25">
      <c r="B460" s="115"/>
      <c r="C460" s="115"/>
      <c r="E460" s="6"/>
    </row>
    <row r="461" spans="2:5" ht="15.75" customHeight="1" x14ac:dyDescent="0.25">
      <c r="B461" s="115"/>
      <c r="C461" s="115"/>
      <c r="E461" s="6"/>
    </row>
    <row r="462" spans="2:5" ht="15.75" customHeight="1" x14ac:dyDescent="0.25">
      <c r="B462" s="115"/>
      <c r="C462" s="115"/>
      <c r="E462" s="6"/>
    </row>
    <row r="463" spans="2:5" ht="15.75" customHeight="1" x14ac:dyDescent="0.25">
      <c r="B463" s="115"/>
      <c r="C463" s="115"/>
      <c r="E463" s="6"/>
    </row>
    <row r="464" spans="2:5" ht="15.75" customHeight="1" x14ac:dyDescent="0.25">
      <c r="B464" s="115"/>
      <c r="C464" s="115"/>
      <c r="E464" s="6"/>
    </row>
    <row r="465" spans="2:5" ht="15.75" customHeight="1" x14ac:dyDescent="0.25">
      <c r="B465" s="115"/>
      <c r="C465" s="115"/>
      <c r="E465" s="6"/>
    </row>
    <row r="466" spans="2:5" ht="15.75" customHeight="1" x14ac:dyDescent="0.25">
      <c r="B466" s="115"/>
      <c r="C466" s="115"/>
      <c r="E466" s="6"/>
    </row>
    <row r="467" spans="2:5" ht="15.75" customHeight="1" x14ac:dyDescent="0.25">
      <c r="B467" s="115"/>
      <c r="C467" s="115"/>
      <c r="E467" s="6"/>
    </row>
    <row r="468" spans="2:5" ht="15.75" customHeight="1" x14ac:dyDescent="0.25">
      <c r="B468" s="115"/>
      <c r="C468" s="115"/>
      <c r="E468" s="6"/>
    </row>
    <row r="469" spans="2:5" ht="15.75" customHeight="1" x14ac:dyDescent="0.25">
      <c r="B469" s="115"/>
      <c r="C469" s="115"/>
      <c r="E469" s="6"/>
    </row>
    <row r="470" spans="2:5" ht="15.75" customHeight="1" x14ac:dyDescent="0.25">
      <c r="B470" s="115"/>
      <c r="C470" s="115"/>
      <c r="E470" s="6"/>
    </row>
    <row r="471" spans="2:5" ht="15.75" customHeight="1" x14ac:dyDescent="0.25">
      <c r="B471" s="115"/>
      <c r="C471" s="115"/>
      <c r="E471" s="6"/>
    </row>
    <row r="472" spans="2:5" ht="15.75" customHeight="1" x14ac:dyDescent="0.25">
      <c r="B472" s="115"/>
      <c r="C472" s="115"/>
      <c r="E472" s="6"/>
    </row>
    <row r="473" spans="2:5" ht="15.75" customHeight="1" x14ac:dyDescent="0.25">
      <c r="B473" s="115"/>
      <c r="C473" s="115"/>
      <c r="E473" s="6"/>
    </row>
    <row r="474" spans="2:5" ht="15.75" customHeight="1" x14ac:dyDescent="0.25">
      <c r="B474" s="115"/>
      <c r="C474" s="115"/>
      <c r="E474" s="6"/>
    </row>
    <row r="475" spans="2:5" ht="15.75" customHeight="1" x14ac:dyDescent="0.25">
      <c r="B475" s="115"/>
      <c r="C475" s="115"/>
      <c r="E475" s="6"/>
    </row>
    <row r="476" spans="2:5" ht="15.75" customHeight="1" x14ac:dyDescent="0.25">
      <c r="B476" s="115"/>
      <c r="C476" s="115"/>
      <c r="E476" s="6"/>
    </row>
    <row r="477" spans="2:5" ht="15.75" customHeight="1" x14ac:dyDescent="0.25">
      <c r="B477" s="115"/>
      <c r="C477" s="115"/>
      <c r="E477" s="6"/>
    </row>
    <row r="478" spans="2:5" ht="15.75" customHeight="1" x14ac:dyDescent="0.25">
      <c r="B478" s="115"/>
      <c r="C478" s="115"/>
      <c r="E478" s="6"/>
    </row>
    <row r="479" spans="2:5" ht="15.75" customHeight="1" x14ac:dyDescent="0.25">
      <c r="B479" s="115"/>
      <c r="C479" s="115"/>
      <c r="E479" s="6"/>
    </row>
    <row r="480" spans="2:5" ht="15.75" customHeight="1" x14ac:dyDescent="0.25">
      <c r="B480" s="115"/>
      <c r="C480" s="115"/>
      <c r="E480" s="6"/>
    </row>
    <row r="481" spans="2:5" ht="15.75" customHeight="1" x14ac:dyDescent="0.25">
      <c r="B481" s="115"/>
      <c r="C481" s="115"/>
      <c r="E481" s="6"/>
    </row>
    <row r="482" spans="2:5" ht="15.75" customHeight="1" x14ac:dyDescent="0.25">
      <c r="B482" s="115"/>
      <c r="C482" s="115"/>
      <c r="E482" s="6"/>
    </row>
    <row r="483" spans="2:5" ht="15.75" customHeight="1" x14ac:dyDescent="0.25">
      <c r="B483" s="115"/>
      <c r="C483" s="115"/>
      <c r="E483" s="6"/>
    </row>
    <row r="484" spans="2:5" ht="15.75" customHeight="1" x14ac:dyDescent="0.25">
      <c r="B484" s="115"/>
      <c r="C484" s="115"/>
      <c r="E484" s="6"/>
    </row>
    <row r="485" spans="2:5" ht="15.75" customHeight="1" x14ac:dyDescent="0.25">
      <c r="B485" s="115"/>
      <c r="C485" s="115"/>
      <c r="E485" s="6"/>
    </row>
    <row r="486" spans="2:5" ht="15.75" customHeight="1" x14ac:dyDescent="0.25">
      <c r="B486" s="115"/>
      <c r="C486" s="115"/>
      <c r="E486" s="6"/>
    </row>
    <row r="487" spans="2:5" ht="15.75" customHeight="1" x14ac:dyDescent="0.25">
      <c r="B487" s="115"/>
      <c r="C487" s="115"/>
      <c r="E487" s="6"/>
    </row>
    <row r="488" spans="2:5" ht="15.75" customHeight="1" x14ac:dyDescent="0.25">
      <c r="B488" s="115"/>
      <c r="C488" s="115"/>
      <c r="E488" s="6"/>
    </row>
    <row r="489" spans="2:5" ht="15.75" customHeight="1" x14ac:dyDescent="0.25">
      <c r="B489" s="115"/>
      <c r="C489" s="115"/>
      <c r="E489" s="6"/>
    </row>
    <row r="490" spans="2:5" ht="15.75" customHeight="1" x14ac:dyDescent="0.25">
      <c r="B490" s="115"/>
      <c r="C490" s="115"/>
      <c r="E490" s="6"/>
    </row>
    <row r="491" spans="2:5" ht="15.75" customHeight="1" x14ac:dyDescent="0.25">
      <c r="B491" s="115"/>
      <c r="C491" s="115"/>
      <c r="E491" s="6"/>
    </row>
    <row r="492" spans="2:5" ht="15.75" customHeight="1" x14ac:dyDescent="0.25">
      <c r="B492" s="115"/>
      <c r="C492" s="115"/>
      <c r="E492" s="6"/>
    </row>
    <row r="493" spans="2:5" ht="15.75" customHeight="1" x14ac:dyDescent="0.25">
      <c r="B493" s="115"/>
      <c r="C493" s="115"/>
      <c r="E493" s="6"/>
    </row>
    <row r="494" spans="2:5" ht="15.75" customHeight="1" x14ac:dyDescent="0.25">
      <c r="B494" s="115"/>
      <c r="C494" s="115"/>
      <c r="E494" s="6"/>
    </row>
    <row r="495" spans="2:5" ht="15.75" customHeight="1" x14ac:dyDescent="0.25">
      <c r="B495" s="115"/>
      <c r="C495" s="115"/>
      <c r="E495" s="6"/>
    </row>
    <row r="496" spans="2:5" ht="15.75" customHeight="1" x14ac:dyDescent="0.25">
      <c r="B496" s="115"/>
      <c r="C496" s="115"/>
      <c r="E496" s="6"/>
    </row>
    <row r="497" spans="2:5" ht="15.75" customHeight="1" x14ac:dyDescent="0.25">
      <c r="B497" s="115"/>
      <c r="C497" s="115"/>
      <c r="E497" s="6"/>
    </row>
    <row r="498" spans="2:5" ht="15.75" customHeight="1" x14ac:dyDescent="0.25">
      <c r="B498" s="115"/>
      <c r="C498" s="115"/>
      <c r="E498" s="6"/>
    </row>
    <row r="499" spans="2:5" ht="15.75" customHeight="1" x14ac:dyDescent="0.25">
      <c r="B499" s="115"/>
      <c r="C499" s="115"/>
      <c r="E499" s="6"/>
    </row>
    <row r="500" spans="2:5" ht="15.75" customHeight="1" x14ac:dyDescent="0.25">
      <c r="B500" s="115"/>
      <c r="C500" s="115"/>
      <c r="E500" s="6"/>
    </row>
    <row r="501" spans="2:5" ht="15.75" customHeight="1" x14ac:dyDescent="0.25">
      <c r="B501" s="115"/>
      <c r="C501" s="115"/>
      <c r="E501" s="6"/>
    </row>
    <row r="502" spans="2:5" ht="15.75" customHeight="1" x14ac:dyDescent="0.25">
      <c r="B502" s="115"/>
      <c r="C502" s="115"/>
      <c r="E502" s="6"/>
    </row>
    <row r="503" spans="2:5" ht="15.75" customHeight="1" x14ac:dyDescent="0.25">
      <c r="B503" s="115"/>
      <c r="C503" s="115"/>
      <c r="E503" s="6"/>
    </row>
    <row r="504" spans="2:5" ht="15.75" customHeight="1" x14ac:dyDescent="0.25">
      <c r="B504" s="115"/>
      <c r="C504" s="115"/>
      <c r="E504" s="6"/>
    </row>
    <row r="505" spans="2:5" ht="15.75" customHeight="1" x14ac:dyDescent="0.25">
      <c r="B505" s="115"/>
      <c r="C505" s="115"/>
      <c r="E505" s="6"/>
    </row>
    <row r="506" spans="2:5" ht="15.75" customHeight="1" x14ac:dyDescent="0.25">
      <c r="B506" s="115"/>
      <c r="C506" s="115"/>
      <c r="E506" s="6"/>
    </row>
    <row r="507" spans="2:5" ht="15.75" customHeight="1" x14ac:dyDescent="0.25">
      <c r="B507" s="115"/>
      <c r="C507" s="115"/>
      <c r="E507" s="6"/>
    </row>
    <row r="508" spans="2:5" ht="15.75" customHeight="1" x14ac:dyDescent="0.25">
      <c r="B508" s="115"/>
      <c r="C508" s="115"/>
      <c r="E508" s="6"/>
    </row>
    <row r="509" spans="2:5" ht="15.75" customHeight="1" x14ac:dyDescent="0.25">
      <c r="B509" s="115"/>
      <c r="C509" s="115"/>
      <c r="E509" s="6"/>
    </row>
    <row r="510" spans="2:5" ht="15.75" customHeight="1" x14ac:dyDescent="0.25">
      <c r="B510" s="115"/>
      <c r="C510" s="115"/>
      <c r="E510" s="6"/>
    </row>
    <row r="511" spans="2:5" ht="15.75" customHeight="1" x14ac:dyDescent="0.25">
      <c r="B511" s="115"/>
      <c r="C511" s="115"/>
      <c r="E511" s="6"/>
    </row>
    <row r="512" spans="2:5" ht="15.75" customHeight="1" x14ac:dyDescent="0.25">
      <c r="B512" s="115"/>
      <c r="C512" s="115"/>
      <c r="E512" s="6"/>
    </row>
    <row r="513" spans="2:5" ht="15.75" customHeight="1" x14ac:dyDescent="0.25">
      <c r="B513" s="115"/>
      <c r="C513" s="115"/>
      <c r="E513" s="6"/>
    </row>
    <row r="514" spans="2:5" ht="15.75" customHeight="1" x14ac:dyDescent="0.25">
      <c r="B514" s="115"/>
      <c r="C514" s="115"/>
      <c r="E514" s="6"/>
    </row>
    <row r="515" spans="2:5" ht="15.75" customHeight="1" x14ac:dyDescent="0.25">
      <c r="B515" s="115"/>
      <c r="C515" s="115"/>
      <c r="E515" s="6"/>
    </row>
    <row r="516" spans="2:5" ht="15.75" customHeight="1" x14ac:dyDescent="0.25">
      <c r="B516" s="115"/>
      <c r="C516" s="115"/>
      <c r="E516" s="6"/>
    </row>
    <row r="517" spans="2:5" ht="15.75" customHeight="1" x14ac:dyDescent="0.25">
      <c r="B517" s="115"/>
      <c r="C517" s="115"/>
      <c r="E517" s="6"/>
    </row>
    <row r="518" spans="2:5" ht="15.75" customHeight="1" x14ac:dyDescent="0.25">
      <c r="B518" s="115"/>
      <c r="C518" s="115"/>
      <c r="E518" s="6"/>
    </row>
    <row r="519" spans="2:5" ht="15.75" customHeight="1" x14ac:dyDescent="0.25">
      <c r="B519" s="115"/>
      <c r="C519" s="115"/>
      <c r="E519" s="6"/>
    </row>
    <row r="520" spans="2:5" ht="15.75" customHeight="1" x14ac:dyDescent="0.25">
      <c r="B520" s="115"/>
      <c r="C520" s="115"/>
      <c r="E520" s="6"/>
    </row>
    <row r="521" spans="2:5" ht="15.75" customHeight="1" x14ac:dyDescent="0.25">
      <c r="B521" s="115"/>
      <c r="C521" s="115"/>
      <c r="E521" s="6"/>
    </row>
    <row r="522" spans="2:5" ht="15.75" customHeight="1" x14ac:dyDescent="0.25">
      <c r="B522" s="115"/>
      <c r="C522" s="115"/>
      <c r="E522" s="6"/>
    </row>
    <row r="523" spans="2:5" ht="15.75" customHeight="1" x14ac:dyDescent="0.25">
      <c r="B523" s="115"/>
      <c r="C523" s="115"/>
      <c r="E523" s="6"/>
    </row>
    <row r="524" spans="2:5" ht="15.75" customHeight="1" x14ac:dyDescent="0.25">
      <c r="B524" s="115"/>
      <c r="C524" s="115"/>
      <c r="E524" s="6"/>
    </row>
    <row r="525" spans="2:5" ht="15.75" customHeight="1" x14ac:dyDescent="0.25">
      <c r="B525" s="115"/>
      <c r="C525" s="115"/>
      <c r="E525" s="6"/>
    </row>
    <row r="526" spans="2:5" ht="15.75" customHeight="1" x14ac:dyDescent="0.25">
      <c r="B526" s="115"/>
      <c r="C526" s="115"/>
      <c r="E526" s="6"/>
    </row>
    <row r="527" spans="2:5" ht="15.75" customHeight="1" x14ac:dyDescent="0.25">
      <c r="B527" s="115"/>
      <c r="C527" s="115"/>
      <c r="E527" s="6"/>
    </row>
    <row r="528" spans="2:5" ht="15.75" customHeight="1" x14ac:dyDescent="0.25">
      <c r="B528" s="115"/>
      <c r="C528" s="115"/>
      <c r="E528" s="6"/>
    </row>
    <row r="529" spans="2:5" ht="15.75" customHeight="1" x14ac:dyDescent="0.25">
      <c r="B529" s="115"/>
      <c r="C529" s="115"/>
      <c r="E529" s="6"/>
    </row>
    <row r="530" spans="2:5" ht="15.75" customHeight="1" x14ac:dyDescent="0.25">
      <c r="B530" s="115"/>
      <c r="C530" s="115"/>
      <c r="E530" s="6"/>
    </row>
    <row r="531" spans="2:5" ht="15.75" customHeight="1" x14ac:dyDescent="0.25">
      <c r="B531" s="115"/>
      <c r="C531" s="115"/>
      <c r="E531" s="6"/>
    </row>
    <row r="532" spans="2:5" ht="15.75" customHeight="1" x14ac:dyDescent="0.25">
      <c r="B532" s="115"/>
      <c r="C532" s="115"/>
      <c r="E532" s="6"/>
    </row>
    <row r="533" spans="2:5" ht="15.75" customHeight="1" x14ac:dyDescent="0.25">
      <c r="B533" s="115"/>
      <c r="C533" s="115"/>
      <c r="E533" s="6"/>
    </row>
    <row r="534" spans="2:5" ht="15.75" customHeight="1" x14ac:dyDescent="0.25">
      <c r="B534" s="115"/>
      <c r="C534" s="115"/>
      <c r="E534" s="6"/>
    </row>
    <row r="535" spans="2:5" ht="15.75" customHeight="1" x14ac:dyDescent="0.25">
      <c r="B535" s="115"/>
      <c r="C535" s="115"/>
      <c r="E535" s="6"/>
    </row>
    <row r="536" spans="2:5" ht="15.75" customHeight="1" x14ac:dyDescent="0.25">
      <c r="B536" s="115"/>
      <c r="C536" s="115"/>
      <c r="E536" s="6"/>
    </row>
    <row r="537" spans="2:5" ht="15.75" customHeight="1" x14ac:dyDescent="0.25">
      <c r="B537" s="115"/>
      <c r="C537" s="115"/>
      <c r="E537" s="6"/>
    </row>
    <row r="538" spans="2:5" ht="15.75" customHeight="1" x14ac:dyDescent="0.25">
      <c r="B538" s="115"/>
      <c r="C538" s="115"/>
      <c r="E538" s="6"/>
    </row>
    <row r="539" spans="2:5" ht="15.75" customHeight="1" x14ac:dyDescent="0.25">
      <c r="B539" s="115"/>
      <c r="C539" s="115"/>
      <c r="E539" s="6"/>
    </row>
    <row r="540" spans="2:5" ht="15.75" customHeight="1" x14ac:dyDescent="0.25">
      <c r="B540" s="115"/>
      <c r="C540" s="115"/>
      <c r="E540" s="6"/>
    </row>
    <row r="541" spans="2:5" ht="15.75" customHeight="1" x14ac:dyDescent="0.25">
      <c r="B541" s="115"/>
      <c r="C541" s="115"/>
      <c r="E541" s="6"/>
    </row>
    <row r="542" spans="2:5" ht="15.75" customHeight="1" x14ac:dyDescent="0.25">
      <c r="B542" s="115"/>
      <c r="C542" s="115"/>
      <c r="E542" s="6"/>
    </row>
    <row r="543" spans="2:5" ht="15.75" customHeight="1" x14ac:dyDescent="0.25">
      <c r="B543" s="115"/>
      <c r="C543" s="115"/>
      <c r="E543" s="6"/>
    </row>
    <row r="544" spans="2:5" ht="15.75" customHeight="1" x14ac:dyDescent="0.25">
      <c r="B544" s="115"/>
      <c r="C544" s="115"/>
      <c r="E544" s="6"/>
    </row>
    <row r="545" spans="2:5" ht="15.75" customHeight="1" x14ac:dyDescent="0.25">
      <c r="B545" s="115"/>
      <c r="C545" s="115"/>
      <c r="E545" s="6"/>
    </row>
    <row r="546" spans="2:5" ht="15.75" customHeight="1" x14ac:dyDescent="0.25">
      <c r="B546" s="115"/>
      <c r="C546" s="115"/>
      <c r="E546" s="6"/>
    </row>
    <row r="547" spans="2:5" ht="15.75" customHeight="1" x14ac:dyDescent="0.25">
      <c r="B547" s="115"/>
      <c r="C547" s="115"/>
      <c r="E547" s="6"/>
    </row>
    <row r="548" spans="2:5" ht="15.75" customHeight="1" x14ac:dyDescent="0.25">
      <c r="B548" s="115"/>
      <c r="C548" s="115"/>
      <c r="E548" s="6"/>
    </row>
    <row r="549" spans="2:5" ht="15.75" customHeight="1" x14ac:dyDescent="0.25">
      <c r="B549" s="115"/>
      <c r="C549" s="115"/>
      <c r="E549" s="6"/>
    </row>
    <row r="550" spans="2:5" ht="15.75" customHeight="1" x14ac:dyDescent="0.25">
      <c r="B550" s="115"/>
      <c r="C550" s="115"/>
      <c r="E550" s="6"/>
    </row>
    <row r="551" spans="2:5" ht="15.75" customHeight="1" x14ac:dyDescent="0.25">
      <c r="B551" s="115"/>
      <c r="C551" s="115"/>
      <c r="E551" s="6"/>
    </row>
    <row r="552" spans="2:5" ht="15.75" customHeight="1" x14ac:dyDescent="0.25">
      <c r="B552" s="115"/>
      <c r="C552" s="115"/>
      <c r="E552" s="6"/>
    </row>
    <row r="553" spans="2:5" ht="15.75" customHeight="1" x14ac:dyDescent="0.25">
      <c r="B553" s="115"/>
      <c r="C553" s="115"/>
      <c r="E553" s="6"/>
    </row>
    <row r="554" spans="2:5" ht="15.75" customHeight="1" x14ac:dyDescent="0.25">
      <c r="B554" s="115"/>
      <c r="C554" s="115"/>
      <c r="E554" s="6"/>
    </row>
    <row r="555" spans="2:5" ht="15.75" customHeight="1" x14ac:dyDescent="0.25">
      <c r="B555" s="115"/>
      <c r="C555" s="115"/>
      <c r="E555" s="6"/>
    </row>
    <row r="556" spans="2:5" ht="15.75" customHeight="1" x14ac:dyDescent="0.25">
      <c r="B556" s="115"/>
      <c r="C556" s="115"/>
      <c r="E556" s="6"/>
    </row>
    <row r="557" spans="2:5" ht="15.75" customHeight="1" x14ac:dyDescent="0.25">
      <c r="B557" s="115"/>
      <c r="C557" s="115"/>
      <c r="E557" s="6"/>
    </row>
    <row r="558" spans="2:5" ht="15.75" customHeight="1" x14ac:dyDescent="0.25">
      <c r="B558" s="115"/>
      <c r="C558" s="115"/>
      <c r="E558" s="6"/>
    </row>
    <row r="559" spans="2:5" ht="15.75" customHeight="1" x14ac:dyDescent="0.25">
      <c r="B559" s="115"/>
      <c r="C559" s="115"/>
      <c r="E559" s="6"/>
    </row>
    <row r="560" spans="2:5" ht="15.75" customHeight="1" x14ac:dyDescent="0.25">
      <c r="B560" s="115"/>
      <c r="C560" s="115"/>
      <c r="E560" s="6"/>
    </row>
    <row r="561" spans="2:5" ht="15.75" customHeight="1" x14ac:dyDescent="0.25">
      <c r="B561" s="115"/>
      <c r="C561" s="115"/>
      <c r="E561" s="6"/>
    </row>
    <row r="562" spans="2:5" ht="15.75" customHeight="1" x14ac:dyDescent="0.25">
      <c r="B562" s="115"/>
      <c r="C562" s="115"/>
      <c r="E562" s="6"/>
    </row>
    <row r="563" spans="2:5" ht="15.75" customHeight="1" x14ac:dyDescent="0.25">
      <c r="B563" s="115"/>
      <c r="C563" s="115"/>
      <c r="E563" s="6"/>
    </row>
    <row r="564" spans="2:5" ht="15.75" customHeight="1" x14ac:dyDescent="0.25">
      <c r="B564" s="115"/>
      <c r="C564" s="115"/>
      <c r="E564" s="6"/>
    </row>
    <row r="565" spans="2:5" ht="15.75" customHeight="1" x14ac:dyDescent="0.25">
      <c r="B565" s="115"/>
      <c r="C565" s="115"/>
      <c r="E565" s="6"/>
    </row>
    <row r="566" spans="2:5" ht="15.75" customHeight="1" x14ac:dyDescent="0.25">
      <c r="B566" s="115"/>
      <c r="C566" s="115"/>
      <c r="E566" s="6"/>
    </row>
    <row r="567" spans="2:5" ht="15.75" customHeight="1" x14ac:dyDescent="0.25">
      <c r="B567" s="115"/>
      <c r="C567" s="115"/>
      <c r="E567" s="6"/>
    </row>
    <row r="568" spans="2:5" ht="15.75" customHeight="1" x14ac:dyDescent="0.25">
      <c r="B568" s="115"/>
      <c r="C568" s="115"/>
      <c r="E568" s="6"/>
    </row>
    <row r="569" spans="2:5" ht="15.75" customHeight="1" x14ac:dyDescent="0.25">
      <c r="B569" s="115"/>
      <c r="C569" s="115"/>
      <c r="E569" s="6"/>
    </row>
    <row r="570" spans="2:5" ht="15.75" customHeight="1" x14ac:dyDescent="0.25">
      <c r="B570" s="115"/>
      <c r="C570" s="115"/>
      <c r="E570" s="6"/>
    </row>
    <row r="571" spans="2:5" ht="15.75" customHeight="1" x14ac:dyDescent="0.25">
      <c r="B571" s="115"/>
      <c r="C571" s="115"/>
      <c r="E571" s="6"/>
    </row>
    <row r="572" spans="2:5" ht="15.75" customHeight="1" x14ac:dyDescent="0.25">
      <c r="B572" s="115"/>
      <c r="C572" s="115"/>
      <c r="E572" s="6"/>
    </row>
    <row r="573" spans="2:5" ht="15.75" customHeight="1" x14ac:dyDescent="0.25">
      <c r="B573" s="115"/>
      <c r="C573" s="115"/>
      <c r="E573" s="6"/>
    </row>
    <row r="574" spans="2:5" ht="15.75" customHeight="1" x14ac:dyDescent="0.25">
      <c r="B574" s="115"/>
      <c r="C574" s="115"/>
      <c r="E574" s="6"/>
    </row>
    <row r="575" spans="2:5" ht="15.75" customHeight="1" x14ac:dyDescent="0.25">
      <c r="B575" s="115"/>
      <c r="C575" s="115"/>
      <c r="E575" s="6"/>
    </row>
    <row r="576" spans="2:5" ht="15.75" customHeight="1" x14ac:dyDescent="0.25">
      <c r="B576" s="115"/>
      <c r="C576" s="115"/>
      <c r="E576" s="6"/>
    </row>
    <row r="577" spans="2:5" ht="15.75" customHeight="1" x14ac:dyDescent="0.25">
      <c r="B577" s="115"/>
      <c r="C577" s="115"/>
      <c r="E577" s="6"/>
    </row>
    <row r="578" spans="2:5" ht="15.75" customHeight="1" x14ac:dyDescent="0.25">
      <c r="B578" s="115"/>
      <c r="C578" s="115"/>
      <c r="E578" s="6"/>
    </row>
    <row r="579" spans="2:5" ht="15.75" customHeight="1" x14ac:dyDescent="0.25">
      <c r="B579" s="115"/>
      <c r="C579" s="115"/>
      <c r="E579" s="6"/>
    </row>
    <row r="580" spans="2:5" ht="15.75" customHeight="1" x14ac:dyDescent="0.25">
      <c r="B580" s="115"/>
      <c r="C580" s="115"/>
      <c r="E580" s="6"/>
    </row>
    <row r="581" spans="2:5" ht="15.75" customHeight="1" x14ac:dyDescent="0.25">
      <c r="B581" s="115"/>
      <c r="C581" s="115"/>
      <c r="E581" s="6"/>
    </row>
    <row r="582" spans="2:5" ht="15.75" customHeight="1" x14ac:dyDescent="0.25">
      <c r="B582" s="115"/>
      <c r="C582" s="115"/>
      <c r="E582" s="6"/>
    </row>
    <row r="583" spans="2:5" ht="15.75" customHeight="1" x14ac:dyDescent="0.25">
      <c r="B583" s="115"/>
      <c r="C583" s="115"/>
      <c r="E583" s="6"/>
    </row>
    <row r="584" spans="2:5" ht="15.75" customHeight="1" x14ac:dyDescent="0.25">
      <c r="B584" s="115"/>
      <c r="C584" s="115"/>
      <c r="E584" s="6"/>
    </row>
    <row r="585" spans="2:5" ht="15.75" customHeight="1" x14ac:dyDescent="0.25">
      <c r="B585" s="115"/>
      <c r="C585" s="115"/>
      <c r="E585" s="6"/>
    </row>
    <row r="586" spans="2:5" ht="15.75" customHeight="1" x14ac:dyDescent="0.25">
      <c r="B586" s="115"/>
      <c r="C586" s="115"/>
      <c r="E586" s="6"/>
    </row>
    <row r="587" spans="2:5" ht="15.75" customHeight="1" x14ac:dyDescent="0.25">
      <c r="B587" s="115"/>
      <c r="C587" s="115"/>
      <c r="E587" s="6"/>
    </row>
    <row r="588" spans="2:5" ht="15.75" customHeight="1" x14ac:dyDescent="0.25">
      <c r="B588" s="115"/>
      <c r="C588" s="115"/>
      <c r="E588" s="6"/>
    </row>
    <row r="589" spans="2:5" ht="15.75" customHeight="1" x14ac:dyDescent="0.25">
      <c r="B589" s="115"/>
      <c r="C589" s="115"/>
      <c r="E589" s="6"/>
    </row>
    <row r="590" spans="2:5" ht="15.75" customHeight="1" x14ac:dyDescent="0.25">
      <c r="B590" s="115"/>
      <c r="C590" s="115"/>
      <c r="E590" s="6"/>
    </row>
    <row r="591" spans="2:5" ht="15.75" customHeight="1" x14ac:dyDescent="0.25">
      <c r="B591" s="115"/>
      <c r="C591" s="115"/>
      <c r="E591" s="6"/>
    </row>
    <row r="592" spans="2:5" ht="15.75" customHeight="1" x14ac:dyDescent="0.25">
      <c r="B592" s="115"/>
      <c r="C592" s="115"/>
      <c r="E592" s="6"/>
    </row>
    <row r="593" spans="2:5" ht="15.75" customHeight="1" x14ac:dyDescent="0.25">
      <c r="B593" s="115"/>
      <c r="C593" s="115"/>
      <c r="E593" s="6"/>
    </row>
    <row r="594" spans="2:5" ht="15.75" customHeight="1" x14ac:dyDescent="0.25">
      <c r="B594" s="115"/>
      <c r="C594" s="115"/>
      <c r="E594" s="6"/>
    </row>
    <row r="595" spans="2:5" ht="15.75" customHeight="1" x14ac:dyDescent="0.25">
      <c r="B595" s="115"/>
      <c r="C595" s="115"/>
      <c r="E595" s="6"/>
    </row>
    <row r="596" spans="2:5" ht="15.75" customHeight="1" x14ac:dyDescent="0.25">
      <c r="B596" s="115"/>
      <c r="C596" s="115"/>
      <c r="E596" s="6"/>
    </row>
    <row r="597" spans="2:5" ht="15.75" customHeight="1" x14ac:dyDescent="0.25">
      <c r="B597" s="115"/>
      <c r="C597" s="115"/>
      <c r="E597" s="6"/>
    </row>
    <row r="598" spans="2:5" ht="15.75" customHeight="1" x14ac:dyDescent="0.25">
      <c r="B598" s="115"/>
      <c r="C598" s="115"/>
      <c r="E598" s="6"/>
    </row>
    <row r="599" spans="2:5" ht="15.75" customHeight="1" x14ac:dyDescent="0.25">
      <c r="B599" s="115"/>
      <c r="C599" s="115"/>
      <c r="E599" s="6"/>
    </row>
    <row r="600" spans="2:5" ht="15.75" customHeight="1" x14ac:dyDescent="0.25">
      <c r="B600" s="115"/>
      <c r="C600" s="115"/>
      <c r="E600" s="6"/>
    </row>
    <row r="601" spans="2:5" ht="15.75" customHeight="1" x14ac:dyDescent="0.25">
      <c r="B601" s="115"/>
      <c r="C601" s="115"/>
      <c r="E601" s="6"/>
    </row>
    <row r="602" spans="2:5" ht="15.75" customHeight="1" x14ac:dyDescent="0.25">
      <c r="B602" s="115"/>
      <c r="C602" s="115"/>
      <c r="E602" s="6"/>
    </row>
    <row r="603" spans="2:5" ht="15.75" customHeight="1" x14ac:dyDescent="0.25">
      <c r="B603" s="115"/>
      <c r="C603" s="115"/>
      <c r="E603" s="6"/>
    </row>
    <row r="604" spans="2:5" ht="15.75" customHeight="1" x14ac:dyDescent="0.25">
      <c r="B604" s="115"/>
      <c r="C604" s="115"/>
      <c r="E604" s="6"/>
    </row>
    <row r="605" spans="2:5" ht="15.75" customHeight="1" x14ac:dyDescent="0.25">
      <c r="B605" s="115"/>
      <c r="C605" s="115"/>
      <c r="E605" s="6"/>
    </row>
    <row r="606" spans="2:5" ht="15.75" customHeight="1" x14ac:dyDescent="0.25">
      <c r="B606" s="115"/>
      <c r="C606" s="115"/>
      <c r="E606" s="6"/>
    </row>
    <row r="607" spans="2:5" ht="15.75" customHeight="1" x14ac:dyDescent="0.25">
      <c r="B607" s="115"/>
      <c r="C607" s="115"/>
      <c r="E607" s="6"/>
    </row>
    <row r="608" spans="2:5" ht="15.75" customHeight="1" x14ac:dyDescent="0.25">
      <c r="B608" s="115"/>
      <c r="C608" s="115"/>
      <c r="E608" s="6"/>
    </row>
    <row r="609" spans="2:5" ht="15.75" customHeight="1" x14ac:dyDescent="0.25">
      <c r="B609" s="115"/>
      <c r="C609" s="115"/>
      <c r="E609" s="6"/>
    </row>
    <row r="610" spans="2:5" ht="15.75" customHeight="1" x14ac:dyDescent="0.25">
      <c r="B610" s="115"/>
      <c r="C610" s="115"/>
      <c r="E610" s="6"/>
    </row>
    <row r="611" spans="2:5" ht="15.75" customHeight="1" x14ac:dyDescent="0.25">
      <c r="B611" s="115"/>
      <c r="C611" s="115"/>
      <c r="E611" s="6"/>
    </row>
    <row r="612" spans="2:5" ht="15.75" customHeight="1" x14ac:dyDescent="0.25">
      <c r="B612" s="115"/>
      <c r="C612" s="115"/>
      <c r="E612" s="6"/>
    </row>
    <row r="613" spans="2:5" ht="15.75" customHeight="1" x14ac:dyDescent="0.25">
      <c r="B613" s="115"/>
      <c r="C613" s="115"/>
      <c r="E613" s="6"/>
    </row>
    <row r="614" spans="2:5" ht="15.75" customHeight="1" x14ac:dyDescent="0.25">
      <c r="B614" s="115"/>
      <c r="C614" s="115"/>
      <c r="E614" s="6"/>
    </row>
    <row r="615" spans="2:5" ht="15.75" customHeight="1" x14ac:dyDescent="0.25">
      <c r="B615" s="115"/>
      <c r="C615" s="115"/>
      <c r="E615" s="6"/>
    </row>
    <row r="616" spans="2:5" ht="15.75" customHeight="1" x14ac:dyDescent="0.25">
      <c r="B616" s="115"/>
      <c r="C616" s="115"/>
      <c r="E616" s="6"/>
    </row>
    <row r="617" spans="2:5" ht="15.75" customHeight="1" x14ac:dyDescent="0.25">
      <c r="B617" s="115"/>
      <c r="C617" s="115"/>
      <c r="E617" s="6"/>
    </row>
    <row r="618" spans="2:5" ht="15.75" customHeight="1" x14ac:dyDescent="0.25">
      <c r="B618" s="115"/>
      <c r="C618" s="115"/>
      <c r="E618" s="6"/>
    </row>
    <row r="619" spans="2:5" ht="15.75" customHeight="1" x14ac:dyDescent="0.25">
      <c r="B619" s="115"/>
      <c r="C619" s="115"/>
      <c r="E619" s="6"/>
    </row>
    <row r="620" spans="2:5" ht="15.75" customHeight="1" x14ac:dyDescent="0.25">
      <c r="B620" s="115"/>
      <c r="C620" s="115"/>
      <c r="E620" s="6"/>
    </row>
    <row r="621" spans="2:5" ht="15.75" customHeight="1" x14ac:dyDescent="0.25">
      <c r="B621" s="115"/>
      <c r="C621" s="115"/>
      <c r="E621" s="6"/>
    </row>
    <row r="622" spans="2:5" ht="15.75" customHeight="1" x14ac:dyDescent="0.25">
      <c r="B622" s="115"/>
      <c r="C622" s="115"/>
      <c r="E622" s="6"/>
    </row>
    <row r="623" spans="2:5" ht="15.75" customHeight="1" x14ac:dyDescent="0.25">
      <c r="B623" s="115"/>
      <c r="C623" s="115"/>
      <c r="E623" s="6"/>
    </row>
    <row r="624" spans="2:5" ht="15.75" customHeight="1" x14ac:dyDescent="0.25">
      <c r="B624" s="115"/>
      <c r="C624" s="115"/>
      <c r="E624" s="6"/>
    </row>
    <row r="625" spans="2:5" ht="15.75" customHeight="1" x14ac:dyDescent="0.25">
      <c r="B625" s="115"/>
      <c r="C625" s="115"/>
      <c r="E625" s="6"/>
    </row>
    <row r="626" spans="2:5" ht="15.75" customHeight="1" x14ac:dyDescent="0.25">
      <c r="B626" s="115"/>
      <c r="C626" s="115"/>
      <c r="E626" s="6"/>
    </row>
    <row r="627" spans="2:5" ht="15.75" customHeight="1" x14ac:dyDescent="0.25">
      <c r="B627" s="115"/>
      <c r="C627" s="115"/>
      <c r="E627" s="6"/>
    </row>
    <row r="628" spans="2:5" ht="15.75" customHeight="1" x14ac:dyDescent="0.25">
      <c r="B628" s="115"/>
      <c r="C628" s="115"/>
      <c r="E628" s="6"/>
    </row>
    <row r="629" spans="2:5" ht="15.75" customHeight="1" x14ac:dyDescent="0.25">
      <c r="B629" s="115"/>
      <c r="C629" s="115"/>
      <c r="E629" s="6"/>
    </row>
    <row r="630" spans="2:5" ht="15.75" customHeight="1" x14ac:dyDescent="0.25">
      <c r="B630" s="115"/>
      <c r="C630" s="115"/>
      <c r="E630" s="6"/>
    </row>
    <row r="631" spans="2:5" ht="15.75" customHeight="1" x14ac:dyDescent="0.25">
      <c r="B631" s="115"/>
      <c r="C631" s="115"/>
      <c r="E631" s="6"/>
    </row>
    <row r="632" spans="2:5" ht="15.75" customHeight="1" x14ac:dyDescent="0.25">
      <c r="B632" s="115"/>
      <c r="C632" s="115"/>
      <c r="E632" s="6"/>
    </row>
    <row r="633" spans="2:5" ht="15.75" customHeight="1" x14ac:dyDescent="0.25">
      <c r="B633" s="115"/>
      <c r="C633" s="115"/>
      <c r="E633" s="6"/>
    </row>
    <row r="634" spans="2:5" ht="15.75" customHeight="1" x14ac:dyDescent="0.25">
      <c r="B634" s="115"/>
      <c r="C634" s="115"/>
      <c r="E634" s="6"/>
    </row>
    <row r="635" spans="2:5" ht="15.75" customHeight="1" x14ac:dyDescent="0.25">
      <c r="B635" s="115"/>
      <c r="C635" s="115"/>
      <c r="E635" s="6"/>
    </row>
    <row r="636" spans="2:5" ht="15.75" customHeight="1" x14ac:dyDescent="0.25">
      <c r="B636" s="115"/>
      <c r="C636" s="115"/>
      <c r="E636" s="6"/>
    </row>
    <row r="637" spans="2:5" ht="15.75" customHeight="1" x14ac:dyDescent="0.25">
      <c r="B637" s="115"/>
      <c r="C637" s="115"/>
      <c r="E637" s="6"/>
    </row>
    <row r="638" spans="2:5" ht="15.75" customHeight="1" x14ac:dyDescent="0.25">
      <c r="B638" s="115"/>
      <c r="C638" s="115"/>
      <c r="E638" s="6"/>
    </row>
    <row r="639" spans="2:5" ht="15.75" customHeight="1" x14ac:dyDescent="0.25">
      <c r="B639" s="115"/>
      <c r="C639" s="115"/>
      <c r="E639" s="6"/>
    </row>
    <row r="640" spans="2:5" ht="15.75" customHeight="1" x14ac:dyDescent="0.25">
      <c r="B640" s="115"/>
      <c r="C640" s="115"/>
      <c r="E640" s="6"/>
    </row>
    <row r="641" spans="2:5" ht="15.75" customHeight="1" x14ac:dyDescent="0.25">
      <c r="B641" s="115"/>
      <c r="C641" s="115"/>
      <c r="E641" s="6"/>
    </row>
    <row r="642" spans="2:5" ht="15.75" customHeight="1" x14ac:dyDescent="0.25">
      <c r="B642" s="115"/>
      <c r="C642" s="115"/>
      <c r="E642" s="6"/>
    </row>
    <row r="643" spans="2:5" ht="15.75" customHeight="1" x14ac:dyDescent="0.25">
      <c r="B643" s="115"/>
      <c r="C643" s="115"/>
      <c r="E643" s="6"/>
    </row>
    <row r="644" spans="2:5" ht="15.75" customHeight="1" x14ac:dyDescent="0.25">
      <c r="B644" s="115"/>
      <c r="C644" s="115"/>
      <c r="E644" s="6"/>
    </row>
    <row r="645" spans="2:5" ht="15.75" customHeight="1" x14ac:dyDescent="0.25">
      <c r="B645" s="115"/>
      <c r="C645" s="115"/>
      <c r="E645" s="6"/>
    </row>
    <row r="646" spans="2:5" ht="15.75" customHeight="1" x14ac:dyDescent="0.25">
      <c r="B646" s="115"/>
      <c r="C646" s="115"/>
      <c r="E646" s="6"/>
    </row>
    <row r="647" spans="2:5" ht="15.75" customHeight="1" x14ac:dyDescent="0.25">
      <c r="B647" s="115"/>
      <c r="C647" s="115"/>
      <c r="E647" s="6"/>
    </row>
    <row r="648" spans="2:5" ht="15.75" customHeight="1" x14ac:dyDescent="0.25">
      <c r="B648" s="115"/>
      <c r="C648" s="115"/>
      <c r="E648" s="6"/>
    </row>
    <row r="649" spans="2:5" ht="15.75" customHeight="1" x14ac:dyDescent="0.25">
      <c r="B649" s="115"/>
      <c r="C649" s="115"/>
      <c r="E649" s="6"/>
    </row>
    <row r="650" spans="2:5" ht="15.75" customHeight="1" x14ac:dyDescent="0.25">
      <c r="B650" s="115"/>
      <c r="C650" s="115"/>
      <c r="E650" s="6"/>
    </row>
    <row r="651" spans="2:5" ht="15.75" customHeight="1" x14ac:dyDescent="0.25">
      <c r="B651" s="115"/>
      <c r="C651" s="115"/>
      <c r="E651" s="6"/>
    </row>
    <row r="652" spans="2:5" ht="15.75" customHeight="1" x14ac:dyDescent="0.25">
      <c r="B652" s="115"/>
      <c r="C652" s="115"/>
      <c r="E652" s="6"/>
    </row>
    <row r="653" spans="2:5" ht="15.75" customHeight="1" x14ac:dyDescent="0.25">
      <c r="B653" s="115"/>
      <c r="C653" s="115"/>
      <c r="E653" s="6"/>
    </row>
    <row r="654" spans="2:5" ht="15.75" customHeight="1" x14ac:dyDescent="0.25">
      <c r="B654" s="115"/>
      <c r="C654" s="115"/>
      <c r="E654" s="6"/>
    </row>
    <row r="655" spans="2:5" ht="15.75" customHeight="1" x14ac:dyDescent="0.25">
      <c r="B655" s="115"/>
      <c r="C655" s="115"/>
      <c r="E655" s="6"/>
    </row>
    <row r="656" spans="2:5" ht="15.75" customHeight="1" x14ac:dyDescent="0.25">
      <c r="B656" s="115"/>
      <c r="C656" s="115"/>
      <c r="E656" s="6"/>
    </row>
    <row r="657" spans="2:5" ht="15.75" customHeight="1" x14ac:dyDescent="0.25">
      <c r="B657" s="115"/>
      <c r="C657" s="115"/>
      <c r="E657" s="6"/>
    </row>
    <row r="658" spans="2:5" ht="15.75" customHeight="1" x14ac:dyDescent="0.25">
      <c r="B658" s="115"/>
      <c r="C658" s="115"/>
      <c r="E658" s="6"/>
    </row>
    <row r="659" spans="2:5" ht="15.75" customHeight="1" x14ac:dyDescent="0.25">
      <c r="B659" s="115"/>
      <c r="C659" s="115"/>
      <c r="E659" s="6"/>
    </row>
    <row r="660" spans="2:5" ht="15.75" customHeight="1" x14ac:dyDescent="0.25">
      <c r="B660" s="115"/>
      <c r="C660" s="115"/>
      <c r="E660" s="6"/>
    </row>
    <row r="661" spans="2:5" ht="15.75" customHeight="1" x14ac:dyDescent="0.25">
      <c r="B661" s="115"/>
      <c r="C661" s="115"/>
      <c r="E661" s="6"/>
    </row>
    <row r="662" spans="2:5" ht="15.75" customHeight="1" x14ac:dyDescent="0.25">
      <c r="B662" s="115"/>
      <c r="C662" s="115"/>
      <c r="E662" s="6"/>
    </row>
    <row r="663" spans="2:5" ht="15.75" customHeight="1" x14ac:dyDescent="0.25">
      <c r="B663" s="115"/>
      <c r="C663" s="115"/>
      <c r="E663" s="6"/>
    </row>
    <row r="664" spans="2:5" ht="15.75" customHeight="1" x14ac:dyDescent="0.25">
      <c r="B664" s="115"/>
      <c r="C664" s="115"/>
      <c r="E664" s="6"/>
    </row>
    <row r="665" spans="2:5" ht="15.75" customHeight="1" x14ac:dyDescent="0.25">
      <c r="B665" s="115"/>
      <c r="C665" s="115"/>
      <c r="E665" s="6"/>
    </row>
    <row r="666" spans="2:5" ht="15.75" customHeight="1" x14ac:dyDescent="0.25">
      <c r="B666" s="115"/>
      <c r="C666" s="115"/>
      <c r="E666" s="6"/>
    </row>
    <row r="667" spans="2:5" ht="15.75" customHeight="1" x14ac:dyDescent="0.25">
      <c r="B667" s="115"/>
      <c r="C667" s="115"/>
      <c r="E667" s="6"/>
    </row>
    <row r="668" spans="2:5" ht="15.75" customHeight="1" x14ac:dyDescent="0.25">
      <c r="B668" s="115"/>
      <c r="C668" s="115"/>
      <c r="E668" s="6"/>
    </row>
    <row r="669" spans="2:5" ht="15.75" customHeight="1" x14ac:dyDescent="0.25">
      <c r="B669" s="115"/>
      <c r="C669" s="115"/>
      <c r="E669" s="6"/>
    </row>
    <row r="670" spans="2:5" ht="15.75" customHeight="1" x14ac:dyDescent="0.25">
      <c r="B670" s="115"/>
      <c r="C670" s="115"/>
      <c r="E670" s="6"/>
    </row>
    <row r="671" spans="2:5" ht="15.75" customHeight="1" x14ac:dyDescent="0.25">
      <c r="B671" s="115"/>
      <c r="C671" s="115"/>
      <c r="E671" s="6"/>
    </row>
    <row r="672" spans="2:5" ht="15.75" customHeight="1" x14ac:dyDescent="0.25">
      <c r="B672" s="115"/>
      <c r="C672" s="115"/>
      <c r="E672" s="6"/>
    </row>
    <row r="673" spans="2:5" ht="15.75" customHeight="1" x14ac:dyDescent="0.25">
      <c r="B673" s="115"/>
      <c r="C673" s="115"/>
      <c r="E673" s="6"/>
    </row>
    <row r="674" spans="2:5" ht="15.75" customHeight="1" x14ac:dyDescent="0.25">
      <c r="B674" s="115"/>
      <c r="C674" s="115"/>
      <c r="E674" s="6"/>
    </row>
    <row r="675" spans="2:5" ht="15.75" customHeight="1" x14ac:dyDescent="0.25">
      <c r="B675" s="115"/>
      <c r="C675" s="115"/>
      <c r="E675" s="6"/>
    </row>
    <row r="676" spans="2:5" ht="15.75" customHeight="1" x14ac:dyDescent="0.25">
      <c r="B676" s="115"/>
      <c r="C676" s="115"/>
      <c r="E676" s="6"/>
    </row>
    <row r="677" spans="2:5" ht="15.75" customHeight="1" x14ac:dyDescent="0.25">
      <c r="B677" s="115"/>
      <c r="C677" s="115"/>
      <c r="E677" s="6"/>
    </row>
    <row r="678" spans="2:5" ht="15.75" customHeight="1" x14ac:dyDescent="0.25">
      <c r="B678" s="115"/>
      <c r="C678" s="115"/>
      <c r="E678" s="6"/>
    </row>
    <row r="679" spans="2:5" ht="15.75" customHeight="1" x14ac:dyDescent="0.25">
      <c r="B679" s="115"/>
      <c r="C679" s="115"/>
      <c r="E679" s="6"/>
    </row>
    <row r="680" spans="2:5" ht="15.75" customHeight="1" x14ac:dyDescent="0.25">
      <c r="B680" s="115"/>
      <c r="C680" s="115"/>
      <c r="E680" s="6"/>
    </row>
    <row r="681" spans="2:5" ht="15.75" customHeight="1" x14ac:dyDescent="0.25">
      <c r="B681" s="115"/>
      <c r="C681" s="115"/>
      <c r="E681" s="6"/>
    </row>
    <row r="682" spans="2:5" ht="15.75" customHeight="1" x14ac:dyDescent="0.25">
      <c r="B682" s="115"/>
      <c r="C682" s="115"/>
      <c r="E682" s="6"/>
    </row>
    <row r="683" spans="2:5" ht="15.75" customHeight="1" x14ac:dyDescent="0.25">
      <c r="B683" s="115"/>
      <c r="C683" s="115"/>
      <c r="E683" s="6"/>
    </row>
    <row r="684" spans="2:5" ht="15.75" customHeight="1" x14ac:dyDescent="0.25">
      <c r="B684" s="115"/>
      <c r="C684" s="115"/>
      <c r="E684" s="6"/>
    </row>
    <row r="685" spans="2:5" ht="15.75" customHeight="1" x14ac:dyDescent="0.25">
      <c r="B685" s="115"/>
      <c r="C685" s="115"/>
      <c r="E685" s="6"/>
    </row>
    <row r="686" spans="2:5" ht="15.75" customHeight="1" x14ac:dyDescent="0.25">
      <c r="B686" s="115"/>
      <c r="C686" s="115"/>
      <c r="E686" s="6"/>
    </row>
    <row r="687" spans="2:5" ht="15.75" customHeight="1" x14ac:dyDescent="0.25">
      <c r="B687" s="115"/>
      <c r="C687" s="115"/>
      <c r="E687" s="6"/>
    </row>
    <row r="688" spans="2:5" ht="15.75" customHeight="1" x14ac:dyDescent="0.25">
      <c r="B688" s="115"/>
      <c r="C688" s="115"/>
      <c r="E688" s="6"/>
    </row>
    <row r="689" spans="2:5" ht="15.75" customHeight="1" x14ac:dyDescent="0.25">
      <c r="B689" s="115"/>
      <c r="C689" s="115"/>
      <c r="E689" s="6"/>
    </row>
    <row r="690" spans="2:5" ht="15.75" customHeight="1" x14ac:dyDescent="0.25">
      <c r="B690" s="115"/>
      <c r="C690" s="115"/>
      <c r="E690" s="6"/>
    </row>
    <row r="691" spans="2:5" ht="15.75" customHeight="1" x14ac:dyDescent="0.25">
      <c r="B691" s="115"/>
      <c r="C691" s="115"/>
      <c r="E691" s="6"/>
    </row>
    <row r="692" spans="2:5" ht="15.75" customHeight="1" x14ac:dyDescent="0.25">
      <c r="B692" s="115"/>
      <c r="C692" s="115"/>
      <c r="E692" s="6"/>
    </row>
    <row r="693" spans="2:5" ht="15.75" customHeight="1" x14ac:dyDescent="0.25">
      <c r="B693" s="115"/>
      <c r="C693" s="115"/>
      <c r="E693" s="6"/>
    </row>
    <row r="694" spans="2:5" ht="15.75" customHeight="1" x14ac:dyDescent="0.25">
      <c r="B694" s="115"/>
      <c r="C694" s="115"/>
      <c r="E694" s="6"/>
    </row>
    <row r="695" spans="2:5" ht="15.75" customHeight="1" x14ac:dyDescent="0.25">
      <c r="B695" s="115"/>
      <c r="C695" s="115"/>
      <c r="E695" s="6"/>
    </row>
    <row r="696" spans="2:5" ht="15.75" customHeight="1" x14ac:dyDescent="0.25">
      <c r="B696" s="115"/>
      <c r="C696" s="115"/>
      <c r="E696" s="6"/>
    </row>
    <row r="697" spans="2:5" ht="15.75" customHeight="1" x14ac:dyDescent="0.25">
      <c r="B697" s="115"/>
      <c r="C697" s="115"/>
      <c r="E697" s="6"/>
    </row>
    <row r="698" spans="2:5" ht="15.75" customHeight="1" x14ac:dyDescent="0.25">
      <c r="B698" s="115"/>
      <c r="C698" s="115"/>
      <c r="E698" s="6"/>
    </row>
    <row r="699" spans="2:5" ht="15.75" customHeight="1" x14ac:dyDescent="0.25">
      <c r="B699" s="115"/>
      <c r="C699" s="115"/>
      <c r="E699" s="6"/>
    </row>
    <row r="700" spans="2:5" ht="15.75" customHeight="1" x14ac:dyDescent="0.25">
      <c r="B700" s="115"/>
      <c r="C700" s="115"/>
      <c r="E700" s="6"/>
    </row>
    <row r="701" spans="2:5" ht="15.75" customHeight="1" x14ac:dyDescent="0.25">
      <c r="B701" s="115"/>
      <c r="C701" s="115"/>
      <c r="E701" s="6"/>
    </row>
    <row r="702" spans="2:5" ht="15.75" customHeight="1" x14ac:dyDescent="0.25">
      <c r="B702" s="115"/>
      <c r="C702" s="115"/>
      <c r="E702" s="6"/>
    </row>
    <row r="703" spans="2:5" ht="15.75" customHeight="1" x14ac:dyDescent="0.25">
      <c r="B703" s="115"/>
      <c r="C703" s="115"/>
      <c r="E703" s="6"/>
    </row>
    <row r="704" spans="2:5" ht="15.75" customHeight="1" x14ac:dyDescent="0.25">
      <c r="B704" s="115"/>
      <c r="C704" s="115"/>
      <c r="E704" s="6"/>
    </row>
    <row r="705" spans="2:5" ht="15.75" customHeight="1" x14ac:dyDescent="0.25">
      <c r="B705" s="115"/>
      <c r="C705" s="115"/>
      <c r="E705" s="6"/>
    </row>
    <row r="706" spans="2:5" ht="15.75" customHeight="1" x14ac:dyDescent="0.25">
      <c r="B706" s="115"/>
      <c r="C706" s="115"/>
      <c r="E706" s="6"/>
    </row>
    <row r="707" spans="2:5" ht="15.75" customHeight="1" x14ac:dyDescent="0.25">
      <c r="B707" s="115"/>
      <c r="C707" s="115"/>
      <c r="E707" s="6"/>
    </row>
    <row r="708" spans="2:5" ht="15.75" customHeight="1" x14ac:dyDescent="0.25">
      <c r="B708" s="115"/>
      <c r="C708" s="115"/>
      <c r="E708" s="6"/>
    </row>
    <row r="709" spans="2:5" ht="15.75" customHeight="1" x14ac:dyDescent="0.25">
      <c r="B709" s="115"/>
      <c r="C709" s="115"/>
      <c r="E709" s="6"/>
    </row>
    <row r="710" spans="2:5" ht="15.75" customHeight="1" x14ac:dyDescent="0.25">
      <c r="B710" s="115"/>
      <c r="C710" s="115"/>
      <c r="E710" s="6"/>
    </row>
    <row r="711" spans="2:5" ht="15.75" customHeight="1" x14ac:dyDescent="0.25">
      <c r="B711" s="115"/>
      <c r="C711" s="115"/>
      <c r="E711" s="6"/>
    </row>
    <row r="712" spans="2:5" ht="15.75" customHeight="1" x14ac:dyDescent="0.25">
      <c r="B712" s="115"/>
      <c r="C712" s="115"/>
      <c r="E712" s="6"/>
    </row>
    <row r="713" spans="2:5" ht="15.75" customHeight="1" x14ac:dyDescent="0.25">
      <c r="B713" s="115"/>
      <c r="C713" s="115"/>
      <c r="E713" s="6"/>
    </row>
    <row r="714" spans="2:5" ht="15.75" customHeight="1" x14ac:dyDescent="0.25">
      <c r="B714" s="115"/>
      <c r="C714" s="115"/>
      <c r="E714" s="6"/>
    </row>
    <row r="715" spans="2:5" ht="15.75" customHeight="1" x14ac:dyDescent="0.25">
      <c r="B715" s="115"/>
      <c r="C715" s="115"/>
      <c r="E715" s="6"/>
    </row>
    <row r="716" spans="2:5" ht="15.75" customHeight="1" x14ac:dyDescent="0.25">
      <c r="B716" s="115"/>
      <c r="C716" s="115"/>
      <c r="E716" s="6"/>
    </row>
    <row r="717" spans="2:5" ht="15.75" customHeight="1" x14ac:dyDescent="0.25">
      <c r="B717" s="115"/>
      <c r="C717" s="115"/>
      <c r="E717" s="6"/>
    </row>
    <row r="718" spans="2:5" ht="15.75" customHeight="1" x14ac:dyDescent="0.25">
      <c r="B718" s="115"/>
      <c r="C718" s="115"/>
      <c r="E718" s="6"/>
    </row>
    <row r="719" spans="2:5" ht="15.75" customHeight="1" x14ac:dyDescent="0.25">
      <c r="B719" s="115"/>
      <c r="C719" s="115"/>
      <c r="E719" s="6"/>
    </row>
    <row r="720" spans="2:5" ht="15.75" customHeight="1" x14ac:dyDescent="0.25">
      <c r="B720" s="115"/>
      <c r="C720" s="115"/>
      <c r="E720" s="6"/>
    </row>
    <row r="721" spans="2:5" ht="15.75" customHeight="1" x14ac:dyDescent="0.25">
      <c r="B721" s="115"/>
      <c r="C721" s="115"/>
      <c r="E721" s="6"/>
    </row>
    <row r="722" spans="2:5" ht="15.75" customHeight="1" x14ac:dyDescent="0.25">
      <c r="B722" s="115"/>
      <c r="C722" s="115"/>
      <c r="E722" s="6"/>
    </row>
    <row r="723" spans="2:5" ht="15.75" customHeight="1" x14ac:dyDescent="0.25">
      <c r="B723" s="115"/>
      <c r="C723" s="115"/>
      <c r="E723" s="6"/>
    </row>
    <row r="724" spans="2:5" ht="15.75" customHeight="1" x14ac:dyDescent="0.25">
      <c r="B724" s="115"/>
      <c r="C724" s="115"/>
      <c r="E724" s="6"/>
    </row>
    <row r="725" spans="2:5" ht="15.75" customHeight="1" x14ac:dyDescent="0.25">
      <c r="B725" s="115"/>
      <c r="C725" s="115"/>
      <c r="E725" s="6"/>
    </row>
    <row r="726" spans="2:5" ht="15.75" customHeight="1" x14ac:dyDescent="0.25">
      <c r="B726" s="115"/>
      <c r="C726" s="115"/>
      <c r="E726" s="6"/>
    </row>
    <row r="727" spans="2:5" ht="15.75" customHeight="1" x14ac:dyDescent="0.25">
      <c r="B727" s="115"/>
      <c r="C727" s="115"/>
      <c r="E727" s="6"/>
    </row>
    <row r="728" spans="2:5" ht="15.75" customHeight="1" x14ac:dyDescent="0.25">
      <c r="B728" s="115"/>
      <c r="C728" s="115"/>
      <c r="E728" s="6"/>
    </row>
    <row r="729" spans="2:5" ht="15.75" customHeight="1" x14ac:dyDescent="0.25">
      <c r="B729" s="115"/>
      <c r="C729" s="115"/>
      <c r="E729" s="6"/>
    </row>
    <row r="730" spans="2:5" ht="15.75" customHeight="1" x14ac:dyDescent="0.25">
      <c r="B730" s="115"/>
      <c r="C730" s="115"/>
      <c r="E730" s="6"/>
    </row>
    <row r="731" spans="2:5" ht="15.75" customHeight="1" x14ac:dyDescent="0.25">
      <c r="B731" s="115"/>
      <c r="C731" s="115"/>
      <c r="E731" s="6"/>
    </row>
    <row r="732" spans="2:5" ht="15.75" customHeight="1" x14ac:dyDescent="0.25">
      <c r="B732" s="115"/>
      <c r="C732" s="115"/>
      <c r="E732" s="6"/>
    </row>
    <row r="733" spans="2:5" ht="15.75" customHeight="1" x14ac:dyDescent="0.25">
      <c r="B733" s="115"/>
      <c r="C733" s="115"/>
      <c r="E733" s="6"/>
    </row>
    <row r="734" spans="2:5" ht="15.75" customHeight="1" x14ac:dyDescent="0.25">
      <c r="B734" s="115"/>
      <c r="C734" s="115"/>
      <c r="E734" s="6"/>
    </row>
    <row r="735" spans="2:5" ht="15.75" customHeight="1" x14ac:dyDescent="0.25">
      <c r="B735" s="115"/>
      <c r="C735" s="115"/>
      <c r="E735" s="6"/>
    </row>
    <row r="736" spans="2:5" ht="15.75" customHeight="1" x14ac:dyDescent="0.25">
      <c r="B736" s="115"/>
      <c r="C736" s="115"/>
      <c r="E736" s="6"/>
    </row>
    <row r="737" spans="2:5" ht="15.75" customHeight="1" x14ac:dyDescent="0.25">
      <c r="B737" s="115"/>
      <c r="C737" s="115"/>
      <c r="E737" s="6"/>
    </row>
    <row r="738" spans="2:5" ht="15.75" customHeight="1" x14ac:dyDescent="0.25">
      <c r="B738" s="115"/>
      <c r="C738" s="115"/>
      <c r="E738" s="6"/>
    </row>
    <row r="739" spans="2:5" ht="15.75" customHeight="1" x14ac:dyDescent="0.25">
      <c r="B739" s="115"/>
      <c r="C739" s="115"/>
      <c r="E739" s="6"/>
    </row>
    <row r="740" spans="2:5" ht="15.75" customHeight="1" x14ac:dyDescent="0.25">
      <c r="B740" s="115"/>
      <c r="C740" s="115"/>
      <c r="E740" s="6"/>
    </row>
    <row r="741" spans="2:5" ht="15.75" customHeight="1" x14ac:dyDescent="0.25">
      <c r="B741" s="115"/>
      <c r="C741" s="115"/>
      <c r="E741" s="6"/>
    </row>
    <row r="742" spans="2:5" ht="15.75" customHeight="1" x14ac:dyDescent="0.25">
      <c r="B742" s="115"/>
      <c r="C742" s="115"/>
      <c r="E742" s="6"/>
    </row>
    <row r="743" spans="2:5" ht="15.75" customHeight="1" x14ac:dyDescent="0.25">
      <c r="B743" s="115"/>
      <c r="C743" s="115"/>
      <c r="E743" s="6"/>
    </row>
    <row r="744" spans="2:5" ht="15.75" customHeight="1" x14ac:dyDescent="0.25">
      <c r="B744" s="115"/>
      <c r="C744" s="115"/>
      <c r="E744" s="6"/>
    </row>
    <row r="745" spans="2:5" ht="15.75" customHeight="1" x14ac:dyDescent="0.25">
      <c r="B745" s="115"/>
      <c r="C745" s="115"/>
      <c r="E745" s="6"/>
    </row>
    <row r="746" spans="2:5" ht="15.75" customHeight="1" x14ac:dyDescent="0.25">
      <c r="B746" s="115"/>
      <c r="C746" s="115"/>
      <c r="E746" s="6"/>
    </row>
    <row r="747" spans="2:5" ht="15.75" customHeight="1" x14ac:dyDescent="0.25">
      <c r="B747" s="115"/>
      <c r="C747" s="115"/>
      <c r="E747" s="6"/>
    </row>
    <row r="748" spans="2:5" ht="15.75" customHeight="1" x14ac:dyDescent="0.25">
      <c r="B748" s="115"/>
      <c r="C748" s="115"/>
      <c r="E748" s="6"/>
    </row>
    <row r="749" spans="2:5" ht="15.75" customHeight="1" x14ac:dyDescent="0.25">
      <c r="B749" s="115"/>
      <c r="C749" s="115"/>
      <c r="E749" s="6"/>
    </row>
    <row r="750" spans="2:5" ht="15.75" customHeight="1" x14ac:dyDescent="0.25">
      <c r="B750" s="115"/>
      <c r="C750" s="115"/>
      <c r="E750" s="6"/>
    </row>
    <row r="751" spans="2:5" ht="15.75" customHeight="1" x14ac:dyDescent="0.25">
      <c r="B751" s="115"/>
      <c r="C751" s="115"/>
      <c r="E751" s="6"/>
    </row>
    <row r="752" spans="2:5" ht="15.75" customHeight="1" x14ac:dyDescent="0.25">
      <c r="B752" s="115"/>
      <c r="C752" s="115"/>
      <c r="E752" s="6"/>
    </row>
    <row r="753" spans="2:5" ht="15.75" customHeight="1" x14ac:dyDescent="0.25">
      <c r="B753" s="115"/>
      <c r="C753" s="115"/>
      <c r="E753" s="6"/>
    </row>
    <row r="754" spans="2:5" ht="15.75" customHeight="1" x14ac:dyDescent="0.25">
      <c r="B754" s="115"/>
      <c r="C754" s="115"/>
      <c r="E754" s="6"/>
    </row>
    <row r="755" spans="2:5" ht="15.75" customHeight="1" x14ac:dyDescent="0.25">
      <c r="B755" s="115"/>
      <c r="C755" s="115"/>
      <c r="E755" s="6"/>
    </row>
    <row r="756" spans="2:5" ht="15.75" customHeight="1" x14ac:dyDescent="0.25">
      <c r="B756" s="115"/>
      <c r="C756" s="115"/>
      <c r="E756" s="6"/>
    </row>
    <row r="757" spans="2:5" ht="15.75" customHeight="1" x14ac:dyDescent="0.25">
      <c r="B757" s="115"/>
      <c r="C757" s="115"/>
      <c r="E757" s="6"/>
    </row>
    <row r="758" spans="2:5" ht="15.75" customHeight="1" x14ac:dyDescent="0.25">
      <c r="B758" s="115"/>
      <c r="C758" s="115"/>
      <c r="E758" s="6"/>
    </row>
    <row r="759" spans="2:5" ht="15.75" customHeight="1" x14ac:dyDescent="0.25">
      <c r="B759" s="115"/>
      <c r="C759" s="115"/>
      <c r="E759" s="6"/>
    </row>
    <row r="760" spans="2:5" ht="15.75" customHeight="1" x14ac:dyDescent="0.25">
      <c r="B760" s="115"/>
      <c r="C760" s="115"/>
      <c r="E760" s="6"/>
    </row>
    <row r="761" spans="2:5" ht="15.75" customHeight="1" x14ac:dyDescent="0.25">
      <c r="B761" s="115"/>
      <c r="C761" s="115"/>
      <c r="E761" s="6"/>
    </row>
    <row r="762" spans="2:5" ht="15.75" customHeight="1" x14ac:dyDescent="0.25">
      <c r="B762" s="115"/>
      <c r="C762" s="115"/>
      <c r="E762" s="6"/>
    </row>
    <row r="763" spans="2:5" ht="15.75" customHeight="1" x14ac:dyDescent="0.25">
      <c r="B763" s="115"/>
      <c r="C763" s="115"/>
      <c r="E763" s="6"/>
    </row>
    <row r="764" spans="2:5" ht="15.75" customHeight="1" x14ac:dyDescent="0.25">
      <c r="B764" s="115"/>
      <c r="C764" s="115"/>
      <c r="E764" s="6"/>
    </row>
    <row r="765" spans="2:5" ht="15.75" customHeight="1" x14ac:dyDescent="0.25">
      <c r="B765" s="115"/>
      <c r="C765" s="115"/>
      <c r="E765" s="6"/>
    </row>
    <row r="766" spans="2:5" ht="15.75" customHeight="1" x14ac:dyDescent="0.25">
      <c r="B766" s="115"/>
      <c r="C766" s="115"/>
      <c r="E766" s="6"/>
    </row>
    <row r="767" spans="2:5" ht="15.75" customHeight="1" x14ac:dyDescent="0.25">
      <c r="B767" s="115"/>
      <c r="C767" s="115"/>
      <c r="E767" s="6"/>
    </row>
    <row r="768" spans="2:5" ht="15.75" customHeight="1" x14ac:dyDescent="0.25">
      <c r="B768" s="115"/>
      <c r="C768" s="115"/>
      <c r="E768" s="6"/>
    </row>
    <row r="769" spans="2:5" ht="15.75" customHeight="1" x14ac:dyDescent="0.25">
      <c r="B769" s="115"/>
      <c r="C769" s="115"/>
      <c r="E769" s="6"/>
    </row>
    <row r="770" spans="2:5" ht="15.75" customHeight="1" x14ac:dyDescent="0.25">
      <c r="B770" s="115"/>
      <c r="C770" s="115"/>
      <c r="E770" s="6"/>
    </row>
    <row r="771" spans="2:5" ht="15.75" customHeight="1" x14ac:dyDescent="0.25">
      <c r="B771" s="115"/>
      <c r="C771" s="115"/>
      <c r="E771" s="6"/>
    </row>
    <row r="772" spans="2:5" ht="15.75" customHeight="1" x14ac:dyDescent="0.25">
      <c r="B772" s="115"/>
      <c r="C772" s="115"/>
      <c r="E772" s="6"/>
    </row>
    <row r="773" spans="2:5" ht="15.75" customHeight="1" x14ac:dyDescent="0.25">
      <c r="B773" s="115"/>
      <c r="C773" s="115"/>
      <c r="E773" s="6"/>
    </row>
    <row r="774" spans="2:5" ht="15.75" customHeight="1" x14ac:dyDescent="0.25">
      <c r="B774" s="115"/>
      <c r="C774" s="115"/>
      <c r="E774" s="6"/>
    </row>
    <row r="775" spans="2:5" ht="15.75" customHeight="1" x14ac:dyDescent="0.25">
      <c r="B775" s="115"/>
      <c r="C775" s="115"/>
      <c r="E775" s="6"/>
    </row>
    <row r="776" spans="2:5" ht="15.75" customHeight="1" x14ac:dyDescent="0.25">
      <c r="B776" s="115"/>
      <c r="C776" s="115"/>
      <c r="E776" s="6"/>
    </row>
    <row r="777" spans="2:5" ht="15.75" customHeight="1" x14ac:dyDescent="0.25">
      <c r="B777" s="115"/>
      <c r="C777" s="115"/>
      <c r="E777" s="6"/>
    </row>
    <row r="778" spans="2:5" ht="15.75" customHeight="1" x14ac:dyDescent="0.25">
      <c r="B778" s="115"/>
      <c r="C778" s="115"/>
      <c r="E778" s="6"/>
    </row>
    <row r="779" spans="2:5" ht="15.75" customHeight="1" x14ac:dyDescent="0.25">
      <c r="B779" s="115"/>
      <c r="C779" s="115"/>
      <c r="E779" s="6"/>
    </row>
    <row r="780" spans="2:5" ht="15.75" customHeight="1" x14ac:dyDescent="0.25">
      <c r="B780" s="115"/>
      <c r="C780" s="115"/>
      <c r="E780" s="6"/>
    </row>
    <row r="781" spans="2:5" ht="15.75" customHeight="1" x14ac:dyDescent="0.25">
      <c r="B781" s="115"/>
      <c r="C781" s="115"/>
      <c r="E781" s="6"/>
    </row>
    <row r="782" spans="2:5" ht="15.75" customHeight="1" x14ac:dyDescent="0.25">
      <c r="B782" s="115"/>
      <c r="C782" s="115"/>
      <c r="E782" s="6"/>
    </row>
    <row r="783" spans="2:5" ht="15.75" customHeight="1" x14ac:dyDescent="0.25">
      <c r="B783" s="115"/>
      <c r="C783" s="115"/>
      <c r="E783" s="6"/>
    </row>
    <row r="784" spans="2:5" ht="15.75" customHeight="1" x14ac:dyDescent="0.25">
      <c r="B784" s="115"/>
      <c r="C784" s="115"/>
      <c r="E784" s="6"/>
    </row>
    <row r="785" spans="2:5" ht="15.75" customHeight="1" x14ac:dyDescent="0.25">
      <c r="B785" s="115"/>
      <c r="C785" s="115"/>
      <c r="E785" s="6"/>
    </row>
    <row r="786" spans="2:5" ht="15.75" customHeight="1" x14ac:dyDescent="0.25">
      <c r="B786" s="115"/>
      <c r="C786" s="115"/>
      <c r="E786" s="6"/>
    </row>
    <row r="787" spans="2:5" ht="15.75" customHeight="1" x14ac:dyDescent="0.25">
      <c r="B787" s="115"/>
      <c r="C787" s="115"/>
      <c r="E787" s="6"/>
    </row>
    <row r="788" spans="2:5" ht="15.75" customHeight="1" x14ac:dyDescent="0.25">
      <c r="B788" s="115"/>
      <c r="C788" s="115"/>
      <c r="E788" s="6"/>
    </row>
    <row r="789" spans="2:5" ht="15.75" customHeight="1" x14ac:dyDescent="0.25">
      <c r="B789" s="115"/>
      <c r="C789" s="115"/>
      <c r="E789" s="6"/>
    </row>
    <row r="790" spans="2:5" ht="15.75" customHeight="1" x14ac:dyDescent="0.25">
      <c r="B790" s="115"/>
      <c r="C790" s="115"/>
      <c r="E790" s="6"/>
    </row>
    <row r="791" spans="2:5" ht="15.75" customHeight="1" x14ac:dyDescent="0.25">
      <c r="B791" s="115"/>
      <c r="C791" s="115"/>
      <c r="E791" s="6"/>
    </row>
    <row r="792" spans="2:5" ht="15.75" customHeight="1" x14ac:dyDescent="0.25">
      <c r="B792" s="115"/>
      <c r="C792" s="115"/>
      <c r="E792" s="6"/>
    </row>
    <row r="793" spans="2:5" ht="15.75" customHeight="1" x14ac:dyDescent="0.25">
      <c r="B793" s="115"/>
      <c r="C793" s="115"/>
      <c r="E793" s="6"/>
    </row>
    <row r="794" spans="2:5" ht="15.75" customHeight="1" x14ac:dyDescent="0.25">
      <c r="B794" s="115"/>
      <c r="C794" s="115"/>
      <c r="E794" s="6"/>
    </row>
    <row r="795" spans="2:5" ht="15.75" customHeight="1" x14ac:dyDescent="0.25">
      <c r="B795" s="115"/>
      <c r="C795" s="115"/>
      <c r="E795" s="6"/>
    </row>
    <row r="796" spans="2:5" ht="15.75" customHeight="1" x14ac:dyDescent="0.25">
      <c r="B796" s="115"/>
      <c r="C796" s="115"/>
      <c r="E796" s="6"/>
    </row>
    <row r="797" spans="2:5" ht="15.75" customHeight="1" x14ac:dyDescent="0.25">
      <c r="B797" s="115"/>
      <c r="C797" s="115"/>
      <c r="E797" s="6"/>
    </row>
    <row r="798" spans="2:5" ht="15.75" customHeight="1" x14ac:dyDescent="0.25">
      <c r="B798" s="115"/>
      <c r="C798" s="115"/>
      <c r="E798" s="6"/>
    </row>
    <row r="799" spans="2:5" ht="15.75" customHeight="1" x14ac:dyDescent="0.25">
      <c r="B799" s="115"/>
      <c r="C799" s="115"/>
      <c r="E799" s="6"/>
    </row>
    <row r="800" spans="2:5" ht="15.75" customHeight="1" x14ac:dyDescent="0.25">
      <c r="B800" s="115"/>
      <c r="C800" s="115"/>
      <c r="E800" s="6"/>
    </row>
    <row r="801" spans="2:5" ht="15.75" customHeight="1" x14ac:dyDescent="0.25">
      <c r="B801" s="115"/>
      <c r="C801" s="115"/>
      <c r="E801" s="6"/>
    </row>
    <row r="802" spans="2:5" ht="15.75" customHeight="1" x14ac:dyDescent="0.25">
      <c r="B802" s="115"/>
      <c r="C802" s="115"/>
      <c r="E802" s="6"/>
    </row>
    <row r="803" spans="2:5" ht="15.75" customHeight="1" x14ac:dyDescent="0.25">
      <c r="B803" s="115"/>
      <c r="C803" s="115"/>
      <c r="E803" s="6"/>
    </row>
    <row r="804" spans="2:5" ht="15.75" customHeight="1" x14ac:dyDescent="0.25">
      <c r="B804" s="115"/>
      <c r="C804" s="115"/>
      <c r="E804" s="6"/>
    </row>
    <row r="805" spans="2:5" ht="15.75" customHeight="1" x14ac:dyDescent="0.25">
      <c r="B805" s="115"/>
      <c r="C805" s="115"/>
      <c r="E805" s="6"/>
    </row>
    <row r="806" spans="2:5" ht="15.75" customHeight="1" x14ac:dyDescent="0.25">
      <c r="B806" s="115"/>
      <c r="C806" s="115"/>
      <c r="E806" s="6"/>
    </row>
    <row r="807" spans="2:5" ht="15.75" customHeight="1" x14ac:dyDescent="0.25">
      <c r="B807" s="115"/>
      <c r="C807" s="115"/>
      <c r="E807" s="6"/>
    </row>
    <row r="808" spans="2:5" ht="15.75" customHeight="1" x14ac:dyDescent="0.25">
      <c r="B808" s="115"/>
      <c r="C808" s="115"/>
      <c r="E808" s="6"/>
    </row>
    <row r="809" spans="2:5" ht="15.75" customHeight="1" x14ac:dyDescent="0.25">
      <c r="B809" s="115"/>
      <c r="C809" s="115"/>
      <c r="E809" s="6"/>
    </row>
    <row r="810" spans="2:5" ht="15.75" customHeight="1" x14ac:dyDescent="0.25">
      <c r="B810" s="115"/>
      <c r="C810" s="115"/>
      <c r="E810" s="6"/>
    </row>
    <row r="811" spans="2:5" ht="15.75" customHeight="1" x14ac:dyDescent="0.25">
      <c r="B811" s="115"/>
      <c r="C811" s="115"/>
      <c r="E811" s="6"/>
    </row>
    <row r="812" spans="2:5" ht="15.75" customHeight="1" x14ac:dyDescent="0.25">
      <c r="B812" s="115"/>
      <c r="C812" s="115"/>
      <c r="E812" s="6"/>
    </row>
    <row r="813" spans="2:5" ht="15.75" customHeight="1" x14ac:dyDescent="0.25">
      <c r="B813" s="115"/>
      <c r="C813" s="115"/>
      <c r="E813" s="6"/>
    </row>
    <row r="814" spans="2:5" ht="15.75" customHeight="1" x14ac:dyDescent="0.25">
      <c r="B814" s="115"/>
      <c r="C814" s="115"/>
      <c r="E814" s="6"/>
    </row>
    <row r="815" spans="2:5" ht="15.75" customHeight="1" x14ac:dyDescent="0.25">
      <c r="B815" s="115"/>
      <c r="C815" s="115"/>
      <c r="E815" s="6"/>
    </row>
    <row r="816" spans="2:5" ht="15.75" customHeight="1" x14ac:dyDescent="0.25">
      <c r="B816" s="115"/>
      <c r="C816" s="115"/>
      <c r="E816" s="6"/>
    </row>
    <row r="817" spans="2:5" ht="15.75" customHeight="1" x14ac:dyDescent="0.25">
      <c r="B817" s="115"/>
      <c r="C817" s="115"/>
      <c r="E817" s="6"/>
    </row>
    <row r="818" spans="2:5" ht="15.75" customHeight="1" x14ac:dyDescent="0.25">
      <c r="B818" s="115"/>
      <c r="C818" s="115"/>
      <c r="E818" s="6"/>
    </row>
    <row r="819" spans="2:5" ht="15.75" customHeight="1" x14ac:dyDescent="0.25">
      <c r="B819" s="115"/>
      <c r="C819" s="115"/>
      <c r="E819" s="6"/>
    </row>
    <row r="820" spans="2:5" ht="15.75" customHeight="1" x14ac:dyDescent="0.25">
      <c r="B820" s="115"/>
      <c r="C820" s="115"/>
      <c r="E820" s="6"/>
    </row>
    <row r="821" spans="2:5" ht="15.75" customHeight="1" x14ac:dyDescent="0.25">
      <c r="B821" s="115"/>
      <c r="C821" s="115"/>
      <c r="E821" s="6"/>
    </row>
    <row r="822" spans="2:5" ht="15.75" customHeight="1" x14ac:dyDescent="0.25">
      <c r="B822" s="115"/>
      <c r="C822" s="115"/>
      <c r="E822" s="6"/>
    </row>
    <row r="823" spans="2:5" ht="15.75" customHeight="1" x14ac:dyDescent="0.25">
      <c r="B823" s="115"/>
      <c r="C823" s="115"/>
      <c r="E823" s="6"/>
    </row>
    <row r="824" spans="2:5" ht="15.75" customHeight="1" x14ac:dyDescent="0.25">
      <c r="B824" s="115"/>
      <c r="C824" s="115"/>
      <c r="E824" s="6"/>
    </row>
    <row r="825" spans="2:5" ht="15.75" customHeight="1" x14ac:dyDescent="0.25">
      <c r="B825" s="115"/>
      <c r="C825" s="115"/>
      <c r="E825" s="6"/>
    </row>
    <row r="826" spans="2:5" ht="15.75" customHeight="1" x14ac:dyDescent="0.25">
      <c r="B826" s="115"/>
      <c r="C826" s="115"/>
      <c r="E826" s="6"/>
    </row>
    <row r="827" spans="2:5" ht="15.75" customHeight="1" x14ac:dyDescent="0.25">
      <c r="B827" s="115"/>
      <c r="C827" s="115"/>
      <c r="E827" s="6"/>
    </row>
    <row r="828" spans="2:5" ht="15.75" customHeight="1" x14ac:dyDescent="0.25">
      <c r="B828" s="115"/>
      <c r="C828" s="115"/>
      <c r="E828" s="6"/>
    </row>
    <row r="829" spans="2:5" ht="15.75" customHeight="1" x14ac:dyDescent="0.25">
      <c r="B829" s="115"/>
      <c r="C829" s="115"/>
      <c r="E829" s="6"/>
    </row>
    <row r="830" spans="2:5" ht="15.75" customHeight="1" x14ac:dyDescent="0.25">
      <c r="B830" s="115"/>
      <c r="C830" s="115"/>
      <c r="E830" s="6"/>
    </row>
    <row r="831" spans="2:5" ht="15.75" customHeight="1" x14ac:dyDescent="0.25">
      <c r="B831" s="115"/>
      <c r="C831" s="115"/>
      <c r="E831" s="6"/>
    </row>
    <row r="832" spans="2:5" ht="15.75" customHeight="1" x14ac:dyDescent="0.25">
      <c r="B832" s="115"/>
      <c r="C832" s="115"/>
      <c r="E832" s="6"/>
    </row>
    <row r="833" spans="2:5" ht="15.75" customHeight="1" x14ac:dyDescent="0.25">
      <c r="B833" s="115"/>
      <c r="C833" s="115"/>
      <c r="E833" s="6"/>
    </row>
    <row r="834" spans="2:5" ht="15.75" customHeight="1" x14ac:dyDescent="0.25">
      <c r="B834" s="115"/>
      <c r="C834" s="115"/>
      <c r="E834" s="6"/>
    </row>
    <row r="835" spans="2:5" ht="15.75" customHeight="1" x14ac:dyDescent="0.25">
      <c r="B835" s="115"/>
      <c r="C835" s="115"/>
      <c r="E835" s="6"/>
    </row>
    <row r="836" spans="2:5" ht="15.75" customHeight="1" x14ac:dyDescent="0.25">
      <c r="B836" s="115"/>
      <c r="C836" s="115"/>
      <c r="E836" s="6"/>
    </row>
    <row r="837" spans="2:5" ht="15.75" customHeight="1" x14ac:dyDescent="0.25">
      <c r="B837" s="115"/>
      <c r="C837" s="115"/>
      <c r="E837" s="6"/>
    </row>
    <row r="838" spans="2:5" ht="15.75" customHeight="1" x14ac:dyDescent="0.25">
      <c r="B838" s="115"/>
      <c r="C838" s="115"/>
      <c r="E838" s="6"/>
    </row>
    <row r="839" spans="2:5" ht="15.75" customHeight="1" x14ac:dyDescent="0.25">
      <c r="B839" s="115"/>
      <c r="C839" s="115"/>
      <c r="E839" s="6"/>
    </row>
    <row r="840" spans="2:5" ht="15.75" customHeight="1" x14ac:dyDescent="0.25">
      <c r="B840" s="115"/>
      <c r="C840" s="115"/>
      <c r="E840" s="6"/>
    </row>
    <row r="841" spans="2:5" ht="15.75" customHeight="1" x14ac:dyDescent="0.25">
      <c r="B841" s="115"/>
      <c r="C841" s="115"/>
      <c r="E841" s="6"/>
    </row>
    <row r="842" spans="2:5" ht="15.75" customHeight="1" x14ac:dyDescent="0.25">
      <c r="B842" s="115"/>
      <c r="C842" s="115"/>
      <c r="E842" s="6"/>
    </row>
    <row r="843" spans="2:5" ht="15.75" customHeight="1" x14ac:dyDescent="0.25">
      <c r="B843" s="115"/>
      <c r="C843" s="115"/>
      <c r="E843" s="6"/>
    </row>
    <row r="844" spans="2:5" ht="15.75" customHeight="1" x14ac:dyDescent="0.25">
      <c r="B844" s="115"/>
      <c r="C844" s="115"/>
      <c r="E844" s="6"/>
    </row>
    <row r="845" spans="2:5" ht="15.75" customHeight="1" x14ac:dyDescent="0.25">
      <c r="B845" s="115"/>
      <c r="C845" s="115"/>
      <c r="E845" s="6"/>
    </row>
    <row r="846" spans="2:5" ht="15.75" customHeight="1" x14ac:dyDescent="0.25">
      <c r="B846" s="115"/>
      <c r="C846" s="115"/>
      <c r="E846" s="6"/>
    </row>
    <row r="847" spans="2:5" ht="15.75" customHeight="1" x14ac:dyDescent="0.25">
      <c r="B847" s="115"/>
      <c r="C847" s="115"/>
      <c r="E847" s="6"/>
    </row>
    <row r="848" spans="2:5" ht="15.75" customHeight="1" x14ac:dyDescent="0.25">
      <c r="B848" s="115"/>
      <c r="C848" s="115"/>
      <c r="E848" s="6"/>
    </row>
    <row r="849" spans="2:5" ht="15.75" customHeight="1" x14ac:dyDescent="0.25">
      <c r="B849" s="115"/>
      <c r="C849" s="115"/>
      <c r="E849" s="6"/>
    </row>
    <row r="850" spans="2:5" ht="15.75" customHeight="1" x14ac:dyDescent="0.25">
      <c r="B850" s="115"/>
      <c r="C850" s="115"/>
      <c r="E850" s="6"/>
    </row>
    <row r="851" spans="2:5" ht="15.75" customHeight="1" x14ac:dyDescent="0.25">
      <c r="B851" s="115"/>
      <c r="C851" s="115"/>
      <c r="E851" s="6"/>
    </row>
    <row r="852" spans="2:5" ht="15.75" customHeight="1" x14ac:dyDescent="0.25">
      <c r="B852" s="115"/>
      <c r="C852" s="115"/>
      <c r="E852" s="6"/>
    </row>
    <row r="853" spans="2:5" ht="15.75" customHeight="1" x14ac:dyDescent="0.25">
      <c r="B853" s="115"/>
      <c r="C853" s="115"/>
      <c r="E853" s="6"/>
    </row>
    <row r="854" spans="2:5" ht="15.75" customHeight="1" x14ac:dyDescent="0.25">
      <c r="B854" s="115"/>
      <c r="C854" s="115"/>
      <c r="E854" s="6"/>
    </row>
    <row r="855" spans="2:5" ht="15.75" customHeight="1" x14ac:dyDescent="0.25">
      <c r="B855" s="115"/>
      <c r="C855" s="115"/>
      <c r="E855" s="6"/>
    </row>
    <row r="856" spans="2:5" ht="15.75" customHeight="1" x14ac:dyDescent="0.25">
      <c r="B856" s="115"/>
      <c r="C856" s="115"/>
      <c r="E856" s="6"/>
    </row>
    <row r="857" spans="2:5" ht="15.75" customHeight="1" x14ac:dyDescent="0.25">
      <c r="B857" s="115"/>
      <c r="C857" s="115"/>
      <c r="E857" s="6"/>
    </row>
    <row r="858" spans="2:5" ht="15.75" customHeight="1" x14ac:dyDescent="0.25">
      <c r="B858" s="115"/>
      <c r="C858" s="115"/>
      <c r="E858" s="6"/>
    </row>
    <row r="859" spans="2:5" ht="15.75" customHeight="1" x14ac:dyDescent="0.25">
      <c r="B859" s="115"/>
      <c r="C859" s="115"/>
      <c r="E859" s="6"/>
    </row>
    <row r="860" spans="2:5" ht="15.75" customHeight="1" x14ac:dyDescent="0.25">
      <c r="B860" s="115"/>
      <c r="C860" s="115"/>
      <c r="E860" s="6"/>
    </row>
    <row r="861" spans="2:5" ht="15.75" customHeight="1" x14ac:dyDescent="0.25">
      <c r="B861" s="115"/>
      <c r="C861" s="115"/>
      <c r="E861" s="6"/>
    </row>
    <row r="862" spans="2:5" ht="15.75" customHeight="1" x14ac:dyDescent="0.25">
      <c r="B862" s="115"/>
      <c r="C862" s="115"/>
      <c r="E862" s="6"/>
    </row>
    <row r="863" spans="2:5" ht="15.75" customHeight="1" x14ac:dyDescent="0.25">
      <c r="B863" s="115"/>
      <c r="C863" s="115"/>
      <c r="E863" s="6"/>
    </row>
    <row r="864" spans="2:5" ht="15.75" customHeight="1" x14ac:dyDescent="0.25">
      <c r="B864" s="115"/>
      <c r="C864" s="115"/>
      <c r="E864" s="6"/>
    </row>
    <row r="865" spans="2:5" ht="15.75" customHeight="1" x14ac:dyDescent="0.25">
      <c r="B865" s="115"/>
      <c r="C865" s="115"/>
      <c r="E865" s="6"/>
    </row>
    <row r="866" spans="2:5" ht="15.75" customHeight="1" x14ac:dyDescent="0.25">
      <c r="B866" s="115"/>
      <c r="C866" s="115"/>
      <c r="E866" s="6"/>
    </row>
    <row r="867" spans="2:5" ht="15.75" customHeight="1" x14ac:dyDescent="0.25">
      <c r="B867" s="115"/>
      <c r="C867" s="115"/>
      <c r="E867" s="6"/>
    </row>
    <row r="868" spans="2:5" ht="15.75" customHeight="1" x14ac:dyDescent="0.25">
      <c r="B868" s="115"/>
      <c r="C868" s="115"/>
      <c r="E868" s="6"/>
    </row>
    <row r="869" spans="2:5" ht="15.75" customHeight="1" x14ac:dyDescent="0.25">
      <c r="B869" s="115"/>
      <c r="C869" s="115"/>
      <c r="E869" s="6"/>
    </row>
    <row r="870" spans="2:5" ht="15.75" customHeight="1" x14ac:dyDescent="0.25">
      <c r="B870" s="115"/>
      <c r="C870" s="115"/>
      <c r="E870" s="6"/>
    </row>
    <row r="871" spans="2:5" ht="15.75" customHeight="1" x14ac:dyDescent="0.25">
      <c r="B871" s="115"/>
      <c r="C871" s="115"/>
      <c r="E871" s="6"/>
    </row>
    <row r="872" spans="2:5" ht="15.75" customHeight="1" x14ac:dyDescent="0.25">
      <c r="B872" s="115"/>
      <c r="C872" s="115"/>
      <c r="E872" s="6"/>
    </row>
    <row r="873" spans="2:5" ht="15.75" customHeight="1" x14ac:dyDescent="0.25">
      <c r="B873" s="115"/>
      <c r="C873" s="115"/>
      <c r="E873" s="6"/>
    </row>
    <row r="874" spans="2:5" ht="15.75" customHeight="1" x14ac:dyDescent="0.25">
      <c r="B874" s="115"/>
      <c r="C874" s="115"/>
      <c r="E874" s="6"/>
    </row>
    <row r="875" spans="2:5" ht="15.75" customHeight="1" x14ac:dyDescent="0.25">
      <c r="B875" s="115"/>
      <c r="C875" s="115"/>
      <c r="E875" s="6"/>
    </row>
    <row r="876" spans="2:5" ht="15.75" customHeight="1" x14ac:dyDescent="0.25">
      <c r="B876" s="115"/>
      <c r="C876" s="115"/>
      <c r="E876" s="6"/>
    </row>
    <row r="877" spans="2:5" ht="15.75" customHeight="1" x14ac:dyDescent="0.25">
      <c r="B877" s="115"/>
      <c r="C877" s="115"/>
      <c r="E877" s="6"/>
    </row>
    <row r="878" spans="2:5" ht="15.75" customHeight="1" x14ac:dyDescent="0.25">
      <c r="B878" s="115"/>
      <c r="C878" s="115"/>
      <c r="E878" s="6"/>
    </row>
    <row r="879" spans="2:5" ht="15.75" customHeight="1" x14ac:dyDescent="0.25">
      <c r="B879" s="115"/>
      <c r="C879" s="115"/>
      <c r="E879" s="6"/>
    </row>
    <row r="880" spans="2:5" ht="15.75" customHeight="1" x14ac:dyDescent="0.25">
      <c r="B880" s="115"/>
      <c r="C880" s="115"/>
      <c r="E880" s="6"/>
    </row>
    <row r="881" spans="2:5" ht="15.75" customHeight="1" x14ac:dyDescent="0.25">
      <c r="B881" s="115"/>
      <c r="C881" s="115"/>
      <c r="E881" s="6"/>
    </row>
    <row r="882" spans="2:5" ht="15.75" customHeight="1" x14ac:dyDescent="0.25">
      <c r="B882" s="115"/>
      <c r="C882" s="115"/>
      <c r="E882" s="6"/>
    </row>
    <row r="883" spans="2:5" ht="15.75" customHeight="1" x14ac:dyDescent="0.25">
      <c r="B883" s="115"/>
      <c r="C883" s="115"/>
      <c r="E883" s="6"/>
    </row>
    <row r="884" spans="2:5" ht="15.75" customHeight="1" x14ac:dyDescent="0.25">
      <c r="B884" s="115"/>
      <c r="C884" s="115"/>
      <c r="E884" s="6"/>
    </row>
    <row r="885" spans="2:5" ht="15.75" customHeight="1" x14ac:dyDescent="0.25">
      <c r="B885" s="115"/>
      <c r="C885" s="115"/>
      <c r="E885" s="6"/>
    </row>
    <row r="886" spans="2:5" ht="15.75" customHeight="1" x14ac:dyDescent="0.25">
      <c r="B886" s="115"/>
      <c r="C886" s="115"/>
      <c r="E886" s="6"/>
    </row>
    <row r="887" spans="2:5" ht="15.75" customHeight="1" x14ac:dyDescent="0.25">
      <c r="B887" s="115"/>
      <c r="C887" s="115"/>
      <c r="E887" s="6"/>
    </row>
    <row r="888" spans="2:5" ht="15.75" customHeight="1" x14ac:dyDescent="0.25">
      <c r="B888" s="115"/>
      <c r="C888" s="115"/>
      <c r="E888" s="6"/>
    </row>
    <row r="889" spans="2:5" ht="15.75" customHeight="1" x14ac:dyDescent="0.25">
      <c r="B889" s="115"/>
      <c r="C889" s="115"/>
      <c r="E889" s="6"/>
    </row>
    <row r="890" spans="2:5" ht="15.75" customHeight="1" x14ac:dyDescent="0.25">
      <c r="B890" s="115"/>
      <c r="C890" s="115"/>
      <c r="E890" s="6"/>
    </row>
    <row r="891" spans="2:5" ht="15.75" customHeight="1" x14ac:dyDescent="0.25">
      <c r="B891" s="115"/>
      <c r="C891" s="115"/>
      <c r="E891" s="6"/>
    </row>
    <row r="892" spans="2:5" ht="15.75" customHeight="1" x14ac:dyDescent="0.25">
      <c r="B892" s="115"/>
      <c r="C892" s="115"/>
      <c r="E892" s="6"/>
    </row>
    <row r="893" spans="2:5" ht="15.75" customHeight="1" x14ac:dyDescent="0.25">
      <c r="B893" s="115"/>
      <c r="C893" s="115"/>
      <c r="E893" s="6"/>
    </row>
    <row r="894" spans="2:5" ht="15.75" customHeight="1" x14ac:dyDescent="0.25">
      <c r="B894" s="115"/>
      <c r="C894" s="115"/>
      <c r="E894" s="6"/>
    </row>
    <row r="895" spans="2:5" ht="15.75" customHeight="1" x14ac:dyDescent="0.25">
      <c r="B895" s="115"/>
      <c r="C895" s="115"/>
      <c r="E895" s="6"/>
    </row>
    <row r="896" spans="2:5" ht="15.75" customHeight="1" x14ac:dyDescent="0.25">
      <c r="B896" s="115"/>
      <c r="C896" s="115"/>
      <c r="E896" s="6"/>
    </row>
    <row r="897" spans="2:5" ht="15.75" customHeight="1" x14ac:dyDescent="0.25">
      <c r="B897" s="115"/>
      <c r="C897" s="115"/>
      <c r="E897" s="6"/>
    </row>
    <row r="898" spans="2:5" ht="15.75" customHeight="1" x14ac:dyDescent="0.25">
      <c r="B898" s="115"/>
      <c r="C898" s="115"/>
      <c r="E898" s="6"/>
    </row>
    <row r="899" spans="2:5" ht="15.75" customHeight="1" x14ac:dyDescent="0.25">
      <c r="B899" s="115"/>
      <c r="C899" s="115"/>
      <c r="E899" s="6"/>
    </row>
    <row r="900" spans="2:5" ht="15.75" customHeight="1" x14ac:dyDescent="0.25">
      <c r="B900" s="115"/>
      <c r="C900" s="115"/>
      <c r="E900" s="6"/>
    </row>
    <row r="901" spans="2:5" ht="15.75" customHeight="1" x14ac:dyDescent="0.25">
      <c r="B901" s="115"/>
      <c r="C901" s="115"/>
      <c r="E901" s="6"/>
    </row>
    <row r="902" spans="2:5" ht="15.75" customHeight="1" x14ac:dyDescent="0.25">
      <c r="B902" s="115"/>
      <c r="C902" s="115"/>
      <c r="E902" s="6"/>
    </row>
    <row r="903" spans="2:5" ht="15.75" customHeight="1" x14ac:dyDescent="0.25">
      <c r="B903" s="115"/>
      <c r="C903" s="115"/>
      <c r="E903" s="6"/>
    </row>
    <row r="904" spans="2:5" ht="15.75" customHeight="1" x14ac:dyDescent="0.25">
      <c r="B904" s="115"/>
      <c r="C904" s="115"/>
      <c r="E904" s="6"/>
    </row>
    <row r="905" spans="2:5" ht="15.75" customHeight="1" x14ac:dyDescent="0.25">
      <c r="B905" s="115"/>
      <c r="C905" s="115"/>
      <c r="E905" s="6"/>
    </row>
    <row r="906" spans="2:5" ht="15.75" customHeight="1" x14ac:dyDescent="0.25">
      <c r="B906" s="115"/>
      <c r="C906" s="115"/>
      <c r="E906" s="6"/>
    </row>
    <row r="907" spans="2:5" ht="15.75" customHeight="1" x14ac:dyDescent="0.25">
      <c r="B907" s="115"/>
      <c r="C907" s="115"/>
      <c r="E907" s="6"/>
    </row>
    <row r="908" spans="2:5" ht="15.75" customHeight="1" x14ac:dyDescent="0.25">
      <c r="B908" s="115"/>
      <c r="C908" s="115"/>
      <c r="E908" s="6"/>
    </row>
    <row r="909" spans="2:5" ht="15.75" customHeight="1" x14ac:dyDescent="0.25">
      <c r="B909" s="115"/>
      <c r="C909" s="115"/>
      <c r="E909" s="6"/>
    </row>
    <row r="910" spans="2:5" ht="15.75" customHeight="1" x14ac:dyDescent="0.25">
      <c r="B910" s="115"/>
      <c r="C910" s="115"/>
      <c r="E910" s="6"/>
    </row>
    <row r="911" spans="2:5" ht="15.75" customHeight="1" x14ac:dyDescent="0.25">
      <c r="B911" s="115"/>
      <c r="C911" s="115"/>
      <c r="E911" s="6"/>
    </row>
    <row r="912" spans="2:5" ht="15.75" customHeight="1" x14ac:dyDescent="0.25">
      <c r="B912" s="115"/>
      <c r="C912" s="115"/>
      <c r="E912" s="6"/>
    </row>
    <row r="913" spans="2:5" ht="15.75" customHeight="1" x14ac:dyDescent="0.25">
      <c r="B913" s="115"/>
      <c r="C913" s="115"/>
      <c r="E913" s="6"/>
    </row>
    <row r="914" spans="2:5" ht="15.75" customHeight="1" x14ac:dyDescent="0.25">
      <c r="B914" s="115"/>
      <c r="C914" s="115"/>
      <c r="E914" s="6"/>
    </row>
    <row r="915" spans="2:5" ht="15.75" customHeight="1" x14ac:dyDescent="0.25">
      <c r="B915" s="115"/>
      <c r="C915" s="115"/>
      <c r="E915" s="6"/>
    </row>
    <row r="916" spans="2:5" ht="15.75" customHeight="1" x14ac:dyDescent="0.25">
      <c r="B916" s="115"/>
      <c r="C916" s="115"/>
      <c r="E916" s="6"/>
    </row>
    <row r="917" spans="2:5" ht="15.75" customHeight="1" x14ac:dyDescent="0.25">
      <c r="B917" s="115"/>
      <c r="C917" s="115"/>
      <c r="E917" s="6"/>
    </row>
    <row r="918" spans="2:5" ht="15.75" customHeight="1" x14ac:dyDescent="0.25">
      <c r="B918" s="115"/>
      <c r="C918" s="115"/>
      <c r="E918" s="6"/>
    </row>
    <row r="919" spans="2:5" ht="15.75" customHeight="1" x14ac:dyDescent="0.25">
      <c r="B919" s="115"/>
      <c r="C919" s="115"/>
      <c r="E919" s="6"/>
    </row>
    <row r="920" spans="2:5" ht="15.75" customHeight="1" x14ac:dyDescent="0.25">
      <c r="B920" s="115"/>
      <c r="C920" s="115"/>
      <c r="E920" s="6"/>
    </row>
    <row r="921" spans="2:5" ht="15.75" customHeight="1" x14ac:dyDescent="0.25">
      <c r="B921" s="115"/>
      <c r="C921" s="115"/>
      <c r="E921" s="6"/>
    </row>
    <row r="922" spans="2:5" ht="15.75" customHeight="1" x14ac:dyDescent="0.25">
      <c r="B922" s="115"/>
      <c r="C922" s="115"/>
      <c r="E922" s="6"/>
    </row>
    <row r="923" spans="2:5" ht="15.75" customHeight="1" x14ac:dyDescent="0.25">
      <c r="B923" s="115"/>
      <c r="C923" s="115"/>
      <c r="E923" s="6"/>
    </row>
    <row r="924" spans="2:5" ht="15.75" customHeight="1" x14ac:dyDescent="0.25">
      <c r="B924" s="115"/>
      <c r="C924" s="115"/>
      <c r="E924" s="6"/>
    </row>
    <row r="925" spans="2:5" ht="15.75" customHeight="1" x14ac:dyDescent="0.25">
      <c r="B925" s="115"/>
      <c r="C925" s="115"/>
      <c r="E925" s="6"/>
    </row>
    <row r="926" spans="2:5" ht="15.75" customHeight="1" x14ac:dyDescent="0.25">
      <c r="B926" s="115"/>
      <c r="C926" s="115"/>
      <c r="E926" s="6"/>
    </row>
    <row r="927" spans="2:5" ht="15.75" customHeight="1" x14ac:dyDescent="0.25">
      <c r="B927" s="115"/>
      <c r="C927" s="115"/>
      <c r="E927" s="6"/>
    </row>
    <row r="928" spans="2:5" ht="15.75" customHeight="1" x14ac:dyDescent="0.25">
      <c r="B928" s="115"/>
      <c r="C928" s="115"/>
      <c r="E928" s="6"/>
    </row>
    <row r="929" spans="2:5" ht="15.75" customHeight="1" x14ac:dyDescent="0.25">
      <c r="B929" s="115"/>
      <c r="C929" s="115"/>
      <c r="E929" s="6"/>
    </row>
    <row r="930" spans="2:5" ht="15.75" customHeight="1" x14ac:dyDescent="0.25">
      <c r="B930" s="115"/>
      <c r="C930" s="115"/>
      <c r="E930" s="6"/>
    </row>
    <row r="931" spans="2:5" ht="15.75" customHeight="1" x14ac:dyDescent="0.25">
      <c r="B931" s="115"/>
      <c r="C931" s="115"/>
      <c r="E931" s="6"/>
    </row>
    <row r="932" spans="2:5" ht="15.75" customHeight="1" x14ac:dyDescent="0.25">
      <c r="B932" s="115"/>
      <c r="C932" s="115"/>
      <c r="E932" s="6"/>
    </row>
    <row r="933" spans="2:5" ht="15.75" customHeight="1" x14ac:dyDescent="0.25">
      <c r="B933" s="115"/>
      <c r="C933" s="115"/>
      <c r="E933" s="6"/>
    </row>
    <row r="934" spans="2:5" ht="15.75" customHeight="1" x14ac:dyDescent="0.25">
      <c r="B934" s="115"/>
      <c r="C934" s="115"/>
      <c r="E934" s="6"/>
    </row>
    <row r="935" spans="2:5" ht="15.75" customHeight="1" x14ac:dyDescent="0.25">
      <c r="B935" s="115"/>
      <c r="C935" s="115"/>
      <c r="E935" s="6"/>
    </row>
    <row r="936" spans="2:5" ht="15.75" customHeight="1" x14ac:dyDescent="0.25">
      <c r="B936" s="115"/>
      <c r="C936" s="115"/>
      <c r="E936" s="6"/>
    </row>
    <row r="937" spans="2:5" ht="15.75" customHeight="1" x14ac:dyDescent="0.25">
      <c r="B937" s="115"/>
      <c r="C937" s="115"/>
      <c r="E937" s="6"/>
    </row>
    <row r="938" spans="2:5" ht="15.75" customHeight="1" x14ac:dyDescent="0.25">
      <c r="B938" s="115"/>
      <c r="C938" s="115"/>
      <c r="E938" s="6"/>
    </row>
    <row r="939" spans="2:5" ht="15.75" customHeight="1" x14ac:dyDescent="0.25">
      <c r="B939" s="115"/>
      <c r="C939" s="115"/>
      <c r="E939" s="6"/>
    </row>
    <row r="940" spans="2:5" ht="15.75" customHeight="1" x14ac:dyDescent="0.25">
      <c r="B940" s="115"/>
      <c r="C940" s="115"/>
      <c r="E940" s="6"/>
    </row>
    <row r="941" spans="2:5" ht="15.75" customHeight="1" x14ac:dyDescent="0.25">
      <c r="B941" s="115"/>
      <c r="C941" s="115"/>
      <c r="E941" s="6"/>
    </row>
    <row r="942" spans="2:5" ht="15.75" customHeight="1" x14ac:dyDescent="0.25">
      <c r="B942" s="115"/>
      <c r="C942" s="115"/>
      <c r="E942" s="6"/>
    </row>
    <row r="943" spans="2:5" ht="15.75" customHeight="1" x14ac:dyDescent="0.25">
      <c r="B943" s="115"/>
      <c r="C943" s="115"/>
      <c r="E943" s="6"/>
    </row>
    <row r="944" spans="2:5" ht="15.75" customHeight="1" x14ac:dyDescent="0.25">
      <c r="B944" s="115"/>
      <c r="C944" s="115"/>
      <c r="E944" s="6"/>
    </row>
    <row r="945" spans="2:5" ht="15.75" customHeight="1" x14ac:dyDescent="0.25">
      <c r="B945" s="115"/>
      <c r="C945" s="115"/>
      <c r="E945" s="6"/>
    </row>
    <row r="946" spans="2:5" ht="15.75" customHeight="1" x14ac:dyDescent="0.25">
      <c r="B946" s="115"/>
      <c r="C946" s="115"/>
      <c r="E946" s="6"/>
    </row>
    <row r="947" spans="2:5" ht="15.75" customHeight="1" x14ac:dyDescent="0.25">
      <c r="B947" s="115"/>
      <c r="C947" s="115"/>
      <c r="E947" s="6"/>
    </row>
    <row r="948" spans="2:5" ht="15.75" customHeight="1" x14ac:dyDescent="0.25">
      <c r="B948" s="115"/>
      <c r="C948" s="115"/>
      <c r="E948" s="6"/>
    </row>
    <row r="949" spans="2:5" ht="15.75" customHeight="1" x14ac:dyDescent="0.25">
      <c r="B949" s="115"/>
      <c r="C949" s="115"/>
      <c r="E949" s="6"/>
    </row>
    <row r="950" spans="2:5" ht="15.75" customHeight="1" x14ac:dyDescent="0.25">
      <c r="B950" s="115"/>
      <c r="C950" s="115"/>
      <c r="E950" s="6"/>
    </row>
    <row r="951" spans="2:5" ht="15.75" customHeight="1" x14ac:dyDescent="0.25">
      <c r="B951" s="115"/>
      <c r="C951" s="115"/>
      <c r="E951" s="6"/>
    </row>
    <row r="952" spans="2:5" ht="15.75" customHeight="1" x14ac:dyDescent="0.25">
      <c r="B952" s="115"/>
      <c r="C952" s="115"/>
      <c r="E952" s="6"/>
    </row>
    <row r="953" spans="2:5" ht="15.75" customHeight="1" x14ac:dyDescent="0.25">
      <c r="B953" s="115"/>
      <c r="C953" s="115"/>
      <c r="E953" s="6"/>
    </row>
    <row r="954" spans="2:5" ht="15.75" customHeight="1" x14ac:dyDescent="0.25">
      <c r="B954" s="115"/>
      <c r="C954" s="115"/>
      <c r="E954" s="6"/>
    </row>
    <row r="955" spans="2:5" ht="15.75" customHeight="1" x14ac:dyDescent="0.25">
      <c r="B955" s="115"/>
      <c r="C955" s="115"/>
      <c r="E955" s="6"/>
    </row>
    <row r="956" spans="2:5" ht="15.75" customHeight="1" x14ac:dyDescent="0.25">
      <c r="B956" s="115"/>
      <c r="C956" s="115"/>
      <c r="E956" s="6"/>
    </row>
    <row r="957" spans="2:5" ht="15.75" customHeight="1" x14ac:dyDescent="0.25">
      <c r="B957" s="115"/>
      <c r="C957" s="115"/>
      <c r="E957" s="6"/>
    </row>
    <row r="958" spans="2:5" ht="15.75" customHeight="1" x14ac:dyDescent="0.25">
      <c r="B958" s="115"/>
      <c r="C958" s="115"/>
      <c r="E958" s="6"/>
    </row>
    <row r="959" spans="2:5" ht="15.75" customHeight="1" x14ac:dyDescent="0.25">
      <c r="B959" s="115"/>
      <c r="C959" s="115"/>
      <c r="E959" s="6"/>
    </row>
    <row r="960" spans="2:5" ht="15.75" customHeight="1" x14ac:dyDescent="0.25">
      <c r="B960" s="115"/>
      <c r="C960" s="115"/>
      <c r="E960" s="6"/>
    </row>
    <row r="961" spans="2:5" ht="15.75" customHeight="1" x14ac:dyDescent="0.25">
      <c r="B961" s="115"/>
      <c r="C961" s="115"/>
      <c r="E961" s="6"/>
    </row>
    <row r="962" spans="2:5" ht="15.75" customHeight="1" x14ac:dyDescent="0.25">
      <c r="B962" s="115"/>
      <c r="C962" s="115"/>
      <c r="E962" s="6"/>
    </row>
    <row r="963" spans="2:5" ht="15.75" customHeight="1" x14ac:dyDescent="0.25">
      <c r="B963" s="115"/>
      <c r="C963" s="115"/>
      <c r="E963" s="6"/>
    </row>
    <row r="964" spans="2:5" ht="15.75" customHeight="1" x14ac:dyDescent="0.25">
      <c r="B964" s="115"/>
      <c r="C964" s="115"/>
      <c r="E964" s="6"/>
    </row>
    <row r="965" spans="2:5" ht="15.75" customHeight="1" x14ac:dyDescent="0.25">
      <c r="B965" s="115"/>
      <c r="C965" s="115"/>
      <c r="E965" s="6"/>
    </row>
    <row r="966" spans="2:5" ht="15.75" customHeight="1" x14ac:dyDescent="0.25">
      <c r="B966" s="115"/>
      <c r="C966" s="115"/>
      <c r="E966" s="6"/>
    </row>
    <row r="967" spans="2:5" ht="15.75" customHeight="1" x14ac:dyDescent="0.25">
      <c r="B967" s="115"/>
      <c r="C967" s="115"/>
      <c r="E967" s="6"/>
    </row>
    <row r="968" spans="2:5" ht="15.75" customHeight="1" x14ac:dyDescent="0.25">
      <c r="B968" s="115"/>
      <c r="C968" s="115"/>
      <c r="E968" s="6"/>
    </row>
    <row r="969" spans="2:5" ht="15.75" customHeight="1" x14ac:dyDescent="0.25">
      <c r="B969" s="115"/>
      <c r="C969" s="115"/>
      <c r="E969" s="6"/>
    </row>
    <row r="970" spans="2:5" ht="15.75" customHeight="1" x14ac:dyDescent="0.25">
      <c r="B970" s="115"/>
      <c r="C970" s="115"/>
      <c r="E970" s="6"/>
    </row>
    <row r="971" spans="2:5" ht="15.75" customHeight="1" x14ac:dyDescent="0.25">
      <c r="B971" s="115"/>
      <c r="C971" s="115"/>
      <c r="E971" s="6"/>
    </row>
    <row r="972" spans="2:5" ht="15.75" customHeight="1" x14ac:dyDescent="0.25">
      <c r="B972" s="115"/>
      <c r="C972" s="115"/>
      <c r="E972" s="6"/>
    </row>
    <row r="973" spans="2:5" ht="15.75" customHeight="1" x14ac:dyDescent="0.25">
      <c r="B973" s="115"/>
      <c r="C973" s="115"/>
      <c r="E973" s="6"/>
    </row>
    <row r="974" spans="2:5" ht="15.75" customHeight="1" x14ac:dyDescent="0.25">
      <c r="B974" s="115"/>
      <c r="C974" s="115"/>
      <c r="E974" s="6"/>
    </row>
    <row r="975" spans="2:5" ht="15.75" customHeight="1" x14ac:dyDescent="0.25">
      <c r="B975" s="115"/>
      <c r="C975" s="115"/>
      <c r="E975" s="6"/>
    </row>
    <row r="976" spans="2:5" ht="15.75" customHeight="1" x14ac:dyDescent="0.25">
      <c r="B976" s="115"/>
      <c r="C976" s="115"/>
      <c r="E976" s="6"/>
    </row>
    <row r="977" spans="2:5" ht="15.75" customHeight="1" x14ac:dyDescent="0.25">
      <c r="B977" s="115"/>
      <c r="C977" s="115"/>
      <c r="E977" s="6"/>
    </row>
    <row r="978" spans="2:5" ht="15.75" customHeight="1" x14ac:dyDescent="0.25">
      <c r="B978" s="115"/>
      <c r="C978" s="115"/>
      <c r="E978" s="6"/>
    </row>
    <row r="979" spans="2:5" ht="15.75" customHeight="1" x14ac:dyDescent="0.25">
      <c r="B979" s="115"/>
      <c r="C979" s="115"/>
      <c r="E979" s="6"/>
    </row>
    <row r="980" spans="2:5" ht="15.75" customHeight="1" x14ac:dyDescent="0.25">
      <c r="B980" s="115"/>
      <c r="C980" s="115"/>
      <c r="E980" s="6"/>
    </row>
    <row r="981" spans="2:5" ht="15.75" customHeight="1" x14ac:dyDescent="0.25">
      <c r="B981" s="115"/>
      <c r="C981" s="115"/>
      <c r="E981" s="6"/>
    </row>
    <row r="982" spans="2:5" ht="15.75" customHeight="1" x14ac:dyDescent="0.25">
      <c r="B982" s="115"/>
      <c r="C982" s="115"/>
      <c r="E982" s="6"/>
    </row>
    <row r="983" spans="2:5" ht="15.75" customHeight="1" x14ac:dyDescent="0.25">
      <c r="B983" s="115"/>
      <c r="C983" s="115"/>
      <c r="E983" s="6"/>
    </row>
    <row r="984" spans="2:5" ht="15.75" customHeight="1" x14ac:dyDescent="0.25">
      <c r="B984" s="115"/>
      <c r="C984" s="115"/>
      <c r="E984" s="6"/>
    </row>
    <row r="985" spans="2:5" ht="15.75" customHeight="1" x14ac:dyDescent="0.25">
      <c r="B985" s="115"/>
      <c r="C985" s="115"/>
      <c r="E985" s="6"/>
    </row>
    <row r="986" spans="2:5" ht="15.75" customHeight="1" x14ac:dyDescent="0.25">
      <c r="B986" s="115"/>
      <c r="C986" s="115"/>
      <c r="E986" s="6"/>
    </row>
    <row r="987" spans="2:5" ht="15.75" customHeight="1" x14ac:dyDescent="0.25">
      <c r="B987" s="115"/>
      <c r="C987" s="115"/>
      <c r="E987" s="6"/>
    </row>
    <row r="988" spans="2:5" ht="15.75" customHeight="1" x14ac:dyDescent="0.25">
      <c r="B988" s="115"/>
      <c r="C988" s="115"/>
      <c r="E988" s="6"/>
    </row>
    <row r="989" spans="2:5" ht="15.75" customHeight="1" x14ac:dyDescent="0.25">
      <c r="B989" s="115"/>
      <c r="C989" s="115"/>
      <c r="E989" s="6"/>
    </row>
    <row r="990" spans="2:5" ht="15.75" customHeight="1" x14ac:dyDescent="0.25">
      <c r="B990" s="115"/>
      <c r="C990" s="115"/>
      <c r="E990" s="6"/>
    </row>
    <row r="991" spans="2:5" ht="15.75" customHeight="1" x14ac:dyDescent="0.25">
      <c r="B991" s="115"/>
      <c r="C991" s="115"/>
      <c r="E991" s="6"/>
    </row>
  </sheetData>
  <mergeCells count="14">
    <mergeCell ref="B1:K1"/>
    <mergeCell ref="AG2:AI2"/>
    <mergeCell ref="AJ2:AL2"/>
    <mergeCell ref="AM2:AO2"/>
    <mergeCell ref="AP2:AP3"/>
    <mergeCell ref="R2:T2"/>
    <mergeCell ref="U2:W2"/>
    <mergeCell ref="X2:Z2"/>
    <mergeCell ref="AA2:AC2"/>
    <mergeCell ref="AD2:AF2"/>
    <mergeCell ref="F2:H2"/>
    <mergeCell ref="I2:K2"/>
    <mergeCell ref="L2:N2"/>
    <mergeCell ref="O2:Q2"/>
  </mergeCells>
  <pageMargins left="0.25" right="0.25" top="0.75" bottom="0.75" header="0.3" footer="0.3"/>
  <pageSetup paperSize="8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AB1003"/>
  <sheetViews>
    <sheetView topLeftCell="B1"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9.140625" style="6" hidden="1" customWidth="1"/>
    <col min="2" max="2" width="61.42578125" customWidth="1"/>
    <col min="3" max="3" width="9.85546875" customWidth="1"/>
    <col min="4" max="4" width="71.28515625" customWidth="1"/>
    <col min="5" max="5" width="11.5703125" style="6" customWidth="1"/>
    <col min="6" max="6" width="20.42578125" style="6" customWidth="1"/>
    <col min="7" max="14" width="12.7109375" customWidth="1"/>
    <col min="15" max="15" width="13" customWidth="1"/>
    <col min="16" max="16" width="14" customWidth="1"/>
    <col min="17" max="18" width="13.7109375" customWidth="1"/>
    <col min="19" max="19" width="14.5703125" style="34" customWidth="1"/>
  </cols>
  <sheetData>
    <row r="1" spans="1:28" ht="24.75" customHeight="1" x14ac:dyDescent="0.25">
      <c r="A1" s="292" t="s">
        <v>442</v>
      </c>
      <c r="B1" s="302"/>
      <c r="C1" s="302"/>
      <c r="D1" s="302"/>
      <c r="E1" s="302"/>
      <c r="F1"/>
    </row>
    <row r="2" spans="1:28" ht="30" customHeight="1" x14ac:dyDescent="0.25">
      <c r="A2" s="180" t="s">
        <v>49</v>
      </c>
      <c r="B2" s="49" t="s">
        <v>50</v>
      </c>
      <c r="C2" s="39" t="s">
        <v>302</v>
      </c>
      <c r="D2" s="49" t="s">
        <v>341</v>
      </c>
      <c r="E2" s="49" t="s">
        <v>53</v>
      </c>
      <c r="F2" s="1" t="s">
        <v>432</v>
      </c>
      <c r="G2" s="51" t="s">
        <v>420</v>
      </c>
      <c r="H2" s="51" t="s">
        <v>421</v>
      </c>
      <c r="I2" s="51" t="s">
        <v>422</v>
      </c>
      <c r="J2" s="51" t="s">
        <v>423</v>
      </c>
      <c r="K2" s="51" t="s">
        <v>424</v>
      </c>
      <c r="L2" s="51" t="s">
        <v>425</v>
      </c>
      <c r="M2" s="51" t="s">
        <v>426</v>
      </c>
      <c r="N2" s="51" t="s">
        <v>427</v>
      </c>
      <c r="O2" s="84" t="s">
        <v>428</v>
      </c>
      <c r="P2" s="51" t="s">
        <v>429</v>
      </c>
      <c r="Q2" s="51" t="s">
        <v>430</v>
      </c>
      <c r="R2" s="51" t="s">
        <v>431</v>
      </c>
      <c r="S2" s="51" t="s">
        <v>363</v>
      </c>
      <c r="T2" s="52"/>
      <c r="U2" s="53"/>
      <c r="V2" s="52"/>
      <c r="W2" s="54"/>
      <c r="X2" s="55"/>
      <c r="Y2" s="53"/>
      <c r="Z2" s="52"/>
      <c r="AA2" s="53"/>
      <c r="AB2" s="52"/>
    </row>
    <row r="3" spans="1:28" ht="15" customHeight="1" x14ac:dyDescent="0.25">
      <c r="A3" s="95">
        <v>2228</v>
      </c>
      <c r="B3" s="87" t="s">
        <v>33</v>
      </c>
      <c r="C3" s="95" t="s">
        <v>55</v>
      </c>
      <c r="D3" s="87" t="s">
        <v>57</v>
      </c>
      <c r="E3" s="95" t="s">
        <v>56</v>
      </c>
      <c r="F3" s="95">
        <v>1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87"/>
      <c r="T3" s="52"/>
      <c r="U3" s="53"/>
      <c r="V3" s="52"/>
      <c r="W3" s="54"/>
      <c r="X3" s="55"/>
      <c r="Y3" s="53"/>
      <c r="Z3" s="52"/>
      <c r="AA3" s="53"/>
      <c r="AB3" s="52"/>
    </row>
    <row r="4" spans="1:28" ht="15" customHeight="1" x14ac:dyDescent="0.25">
      <c r="A4" s="234">
        <v>2242</v>
      </c>
      <c r="B4" s="87" t="s">
        <v>33</v>
      </c>
      <c r="C4" s="179" t="s">
        <v>55</v>
      </c>
      <c r="D4" s="87" t="s">
        <v>60</v>
      </c>
      <c r="E4" s="95" t="s">
        <v>61</v>
      </c>
      <c r="F4" s="95">
        <v>9</v>
      </c>
      <c r="G4" s="95">
        <v>1</v>
      </c>
      <c r="H4" s="95"/>
      <c r="I4" s="95"/>
      <c r="J4" s="95"/>
      <c r="K4" s="95"/>
      <c r="L4" s="95"/>
      <c r="M4" s="95"/>
      <c r="N4" s="95"/>
      <c r="O4" s="95"/>
      <c r="P4" s="95">
        <v>1</v>
      </c>
      <c r="Q4" s="95"/>
      <c r="R4" s="95"/>
      <c r="S4" s="87" t="s">
        <v>59</v>
      </c>
    </row>
    <row r="5" spans="1:28" x14ac:dyDescent="0.25">
      <c r="A5" s="179">
        <v>2079</v>
      </c>
      <c r="B5" s="87" t="s">
        <v>33</v>
      </c>
      <c r="C5" s="179" t="s">
        <v>55</v>
      </c>
      <c r="D5" s="87" t="s">
        <v>62</v>
      </c>
      <c r="E5" s="95" t="s">
        <v>63</v>
      </c>
      <c r="F5" s="95">
        <v>39</v>
      </c>
      <c r="G5" s="95">
        <v>3</v>
      </c>
      <c r="H5" s="95">
        <v>5</v>
      </c>
      <c r="I5" s="95">
        <v>2</v>
      </c>
      <c r="J5" s="95">
        <v>3</v>
      </c>
      <c r="K5" s="95">
        <v>4</v>
      </c>
      <c r="L5" s="95">
        <v>8</v>
      </c>
      <c r="M5" s="95">
        <v>6</v>
      </c>
      <c r="N5" s="95">
        <v>1</v>
      </c>
      <c r="O5" s="95">
        <v>2</v>
      </c>
      <c r="P5" s="95">
        <v>3</v>
      </c>
      <c r="Q5" s="95">
        <v>1</v>
      </c>
      <c r="R5" s="95">
        <v>4</v>
      </c>
      <c r="S5" s="87"/>
    </row>
    <row r="6" spans="1:28" x14ac:dyDescent="0.25">
      <c r="A6" s="179">
        <v>2201</v>
      </c>
      <c r="B6" s="87" t="s">
        <v>33</v>
      </c>
      <c r="C6" s="179" t="s">
        <v>55</v>
      </c>
      <c r="D6" s="87" t="s">
        <v>64</v>
      </c>
      <c r="E6" s="95" t="s">
        <v>65</v>
      </c>
      <c r="F6" s="95">
        <v>16</v>
      </c>
      <c r="G6" s="95">
        <v>1</v>
      </c>
      <c r="H6" s="95">
        <v>1</v>
      </c>
      <c r="I6" s="95">
        <v>1</v>
      </c>
      <c r="J6" s="95"/>
      <c r="K6" s="95"/>
      <c r="L6" s="95">
        <v>1</v>
      </c>
      <c r="M6" s="95">
        <v>1</v>
      </c>
      <c r="N6" s="95"/>
      <c r="O6" s="95"/>
      <c r="P6" s="95"/>
      <c r="Q6" s="95">
        <v>1</v>
      </c>
      <c r="R6" s="95"/>
      <c r="S6" s="87"/>
    </row>
    <row r="7" spans="1:28" x14ac:dyDescent="0.25">
      <c r="A7" s="179">
        <v>2170</v>
      </c>
      <c r="B7" s="87" t="s">
        <v>35</v>
      </c>
      <c r="C7" s="179" t="s">
        <v>55</v>
      </c>
      <c r="D7" s="87" t="s">
        <v>75</v>
      </c>
      <c r="E7" s="95" t="s">
        <v>76</v>
      </c>
      <c r="F7" s="95">
        <v>28</v>
      </c>
      <c r="G7" s="95"/>
      <c r="H7" s="95"/>
      <c r="I7" s="95"/>
      <c r="J7" s="95"/>
      <c r="K7" s="95">
        <v>1</v>
      </c>
      <c r="L7" s="95">
        <v>1</v>
      </c>
      <c r="M7" s="95">
        <v>1</v>
      </c>
      <c r="N7" s="95"/>
      <c r="O7" s="95"/>
      <c r="P7" s="95"/>
      <c r="Q7" s="95"/>
      <c r="R7" s="95">
        <v>1</v>
      </c>
      <c r="S7" s="87"/>
    </row>
    <row r="8" spans="1:28" x14ac:dyDescent="0.25">
      <c r="A8" s="179">
        <v>2173</v>
      </c>
      <c r="B8" s="87" t="s">
        <v>35</v>
      </c>
      <c r="C8" s="179" t="s">
        <v>55</v>
      </c>
      <c r="D8" s="87" t="s">
        <v>77</v>
      </c>
      <c r="E8" s="95" t="s">
        <v>76</v>
      </c>
      <c r="F8" s="95">
        <v>26</v>
      </c>
      <c r="G8" s="95">
        <v>1</v>
      </c>
      <c r="H8" s="95">
        <v>2</v>
      </c>
      <c r="I8" s="95"/>
      <c r="J8" s="95"/>
      <c r="K8" s="95"/>
      <c r="L8" s="95"/>
      <c r="M8" s="95"/>
      <c r="N8" s="95">
        <v>1</v>
      </c>
      <c r="O8" s="95"/>
      <c r="P8" s="95"/>
      <c r="Q8" s="95"/>
      <c r="R8" s="95"/>
      <c r="S8" s="87"/>
    </row>
    <row r="9" spans="1:28" x14ac:dyDescent="0.25">
      <c r="A9" s="95">
        <v>2175</v>
      </c>
      <c r="B9" s="87" t="s">
        <v>35</v>
      </c>
      <c r="C9" s="95" t="s">
        <v>55</v>
      </c>
      <c r="D9" s="87" t="s">
        <v>78</v>
      </c>
      <c r="E9" s="95" t="s">
        <v>76</v>
      </c>
      <c r="F9" s="95">
        <v>16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87"/>
    </row>
    <row r="10" spans="1:28" ht="15.75" customHeight="1" x14ac:dyDescent="0.25">
      <c r="A10" s="179">
        <v>2168</v>
      </c>
      <c r="B10" s="87" t="s">
        <v>35</v>
      </c>
      <c r="C10" s="179" t="s">
        <v>55</v>
      </c>
      <c r="D10" s="87" t="s">
        <v>79</v>
      </c>
      <c r="E10" s="95" t="s">
        <v>76</v>
      </c>
      <c r="F10" s="95">
        <v>26</v>
      </c>
      <c r="G10" s="95">
        <v>9</v>
      </c>
      <c r="H10" s="95">
        <v>4</v>
      </c>
      <c r="I10" s="95">
        <v>2</v>
      </c>
      <c r="J10" s="95">
        <v>2</v>
      </c>
      <c r="K10" s="95">
        <v>2</v>
      </c>
      <c r="L10" s="95">
        <v>2</v>
      </c>
      <c r="M10" s="95">
        <v>2</v>
      </c>
      <c r="N10" s="95">
        <v>2</v>
      </c>
      <c r="O10" s="95">
        <v>1</v>
      </c>
      <c r="P10" s="95">
        <v>3</v>
      </c>
      <c r="Q10" s="95">
        <v>2</v>
      </c>
      <c r="R10" s="95">
        <v>3</v>
      </c>
      <c r="S10" s="87"/>
    </row>
    <row r="11" spans="1:28" x14ac:dyDescent="0.25">
      <c r="A11" s="179">
        <v>2237</v>
      </c>
      <c r="B11" s="87" t="s">
        <v>35</v>
      </c>
      <c r="C11" s="179" t="s">
        <v>55</v>
      </c>
      <c r="D11" s="87" t="s">
        <v>80</v>
      </c>
      <c r="E11" s="95" t="s">
        <v>81</v>
      </c>
      <c r="F11" s="95">
        <v>30</v>
      </c>
      <c r="G11" s="95">
        <v>3</v>
      </c>
      <c r="H11" s="95">
        <v>1</v>
      </c>
      <c r="I11" s="95">
        <v>2</v>
      </c>
      <c r="J11" s="95">
        <v>1</v>
      </c>
      <c r="K11" s="95">
        <v>3</v>
      </c>
      <c r="L11" s="95">
        <v>3</v>
      </c>
      <c r="M11" s="95">
        <v>1</v>
      </c>
      <c r="N11" s="95">
        <v>1</v>
      </c>
      <c r="O11" s="95">
        <v>3</v>
      </c>
      <c r="P11" s="95">
        <v>3</v>
      </c>
      <c r="Q11" s="95">
        <v>1</v>
      </c>
      <c r="R11" s="95">
        <v>3</v>
      </c>
      <c r="S11" s="87"/>
    </row>
    <row r="12" spans="1:28" x14ac:dyDescent="0.25">
      <c r="A12" s="179">
        <v>2166</v>
      </c>
      <c r="B12" s="87" t="s">
        <v>35</v>
      </c>
      <c r="C12" s="179" t="s">
        <v>55</v>
      </c>
      <c r="D12" s="87" t="s">
        <v>82</v>
      </c>
      <c r="E12" s="95" t="s">
        <v>81</v>
      </c>
      <c r="F12" s="95">
        <v>22</v>
      </c>
      <c r="G12" s="95">
        <v>5</v>
      </c>
      <c r="H12" s="95">
        <v>3</v>
      </c>
      <c r="I12" s="95">
        <v>2</v>
      </c>
      <c r="J12" s="95">
        <v>1</v>
      </c>
      <c r="K12" s="95">
        <v>2</v>
      </c>
      <c r="L12" s="95">
        <v>2</v>
      </c>
      <c r="M12" s="95">
        <v>2</v>
      </c>
      <c r="N12" s="95">
        <v>2</v>
      </c>
      <c r="O12" s="95">
        <v>2</v>
      </c>
      <c r="P12" s="95">
        <v>2</v>
      </c>
      <c r="Q12" s="95">
        <v>1</v>
      </c>
      <c r="R12" s="95">
        <v>2</v>
      </c>
      <c r="S12" s="87"/>
    </row>
    <row r="13" spans="1:28" x14ac:dyDescent="0.25">
      <c r="A13" s="179">
        <v>2165</v>
      </c>
      <c r="B13" s="87" t="s">
        <v>35</v>
      </c>
      <c r="C13" s="179" t="s">
        <v>55</v>
      </c>
      <c r="D13" s="87" t="s">
        <v>83</v>
      </c>
      <c r="E13" s="95" t="s">
        <v>81</v>
      </c>
      <c r="F13" s="95">
        <v>24</v>
      </c>
      <c r="G13" s="95">
        <v>2</v>
      </c>
      <c r="H13" s="95">
        <v>1</v>
      </c>
      <c r="I13" s="95">
        <v>2</v>
      </c>
      <c r="J13" s="95">
        <v>1</v>
      </c>
      <c r="K13" s="95">
        <v>2</v>
      </c>
      <c r="L13" s="95">
        <v>2</v>
      </c>
      <c r="M13" s="95">
        <v>1</v>
      </c>
      <c r="N13" s="95"/>
      <c r="O13" s="95">
        <v>2</v>
      </c>
      <c r="P13" s="95"/>
      <c r="Q13" s="95"/>
      <c r="R13" s="95">
        <v>2</v>
      </c>
      <c r="S13" s="87"/>
    </row>
    <row r="14" spans="1:28" x14ac:dyDescent="0.25">
      <c r="A14" s="179">
        <v>2194</v>
      </c>
      <c r="B14" s="87" t="s">
        <v>41</v>
      </c>
      <c r="C14" s="179" t="s">
        <v>55</v>
      </c>
      <c r="D14" s="87" t="s">
        <v>92</v>
      </c>
      <c r="E14" s="95" t="s">
        <v>93</v>
      </c>
      <c r="F14" s="95">
        <v>30</v>
      </c>
      <c r="G14" s="95"/>
      <c r="H14" s="95">
        <v>2</v>
      </c>
      <c r="I14" s="95">
        <v>1</v>
      </c>
      <c r="J14" s="95"/>
      <c r="K14" s="95"/>
      <c r="L14" s="95"/>
      <c r="M14" s="95">
        <v>2</v>
      </c>
      <c r="N14" s="95"/>
      <c r="O14" s="95"/>
      <c r="P14" s="95"/>
      <c r="Q14" s="95"/>
      <c r="R14" s="95">
        <v>2</v>
      </c>
      <c r="S14" s="87"/>
    </row>
    <row r="15" spans="1:28" x14ac:dyDescent="0.25">
      <c r="A15" s="179">
        <v>2113</v>
      </c>
      <c r="B15" s="87" t="s">
        <v>41</v>
      </c>
      <c r="C15" s="179" t="s">
        <v>55</v>
      </c>
      <c r="D15" s="87" t="s">
        <v>94</v>
      </c>
      <c r="E15" s="95" t="s">
        <v>95</v>
      </c>
      <c r="F15" s="95">
        <v>27</v>
      </c>
      <c r="G15" s="95">
        <v>4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87"/>
    </row>
    <row r="16" spans="1:28" x14ac:dyDescent="0.25">
      <c r="A16" s="179">
        <v>2114</v>
      </c>
      <c r="B16" s="87" t="s">
        <v>41</v>
      </c>
      <c r="C16" s="179" t="s">
        <v>55</v>
      </c>
      <c r="D16" s="87" t="s">
        <v>96</v>
      </c>
      <c r="E16" s="95" t="s">
        <v>95</v>
      </c>
      <c r="F16" s="95">
        <v>24</v>
      </c>
      <c r="G16" s="95">
        <v>2</v>
      </c>
      <c r="H16" s="95">
        <v>1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87"/>
    </row>
    <row r="17" spans="1:19" x14ac:dyDescent="0.25">
      <c r="A17" s="95">
        <v>2136</v>
      </c>
      <c r="B17" s="87" t="s">
        <v>41</v>
      </c>
      <c r="C17" s="95" t="s">
        <v>55</v>
      </c>
      <c r="D17" s="87" t="s">
        <v>97</v>
      </c>
      <c r="E17" s="95" t="s">
        <v>98</v>
      </c>
      <c r="F17" s="95">
        <v>18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87"/>
    </row>
    <row r="18" spans="1:19" x14ac:dyDescent="0.25">
      <c r="A18" s="179">
        <v>2137</v>
      </c>
      <c r="B18" s="87" t="s">
        <v>41</v>
      </c>
      <c r="C18" s="179" t="s">
        <v>55</v>
      </c>
      <c r="D18" s="87" t="s">
        <v>99</v>
      </c>
      <c r="E18" s="95" t="s">
        <v>98</v>
      </c>
      <c r="F18" s="95">
        <v>19</v>
      </c>
      <c r="G18" s="95">
        <v>1</v>
      </c>
      <c r="H18" s="95">
        <v>1</v>
      </c>
      <c r="I18" s="95"/>
      <c r="J18" s="95"/>
      <c r="K18" s="95"/>
      <c r="L18" s="95"/>
      <c r="M18" s="95"/>
      <c r="N18" s="95"/>
      <c r="O18" s="95"/>
      <c r="P18" s="95"/>
      <c r="Q18" s="95">
        <v>1</v>
      </c>
      <c r="R18" s="95"/>
      <c r="S18" s="87"/>
    </row>
    <row r="19" spans="1:19" x14ac:dyDescent="0.25">
      <c r="A19" s="233">
        <v>2249</v>
      </c>
      <c r="B19" s="87" t="s">
        <v>41</v>
      </c>
      <c r="C19" s="179" t="s">
        <v>55</v>
      </c>
      <c r="D19" s="87" t="s">
        <v>392</v>
      </c>
      <c r="E19" s="95" t="s">
        <v>369</v>
      </c>
      <c r="F19" s="95">
        <v>9</v>
      </c>
      <c r="G19" s="95">
        <v>1</v>
      </c>
      <c r="H19" s="95"/>
      <c r="I19" s="95"/>
      <c r="J19" s="95"/>
      <c r="K19" s="95"/>
      <c r="L19" s="95"/>
      <c r="M19" s="95"/>
      <c r="N19" s="95">
        <v>1</v>
      </c>
      <c r="O19" s="95"/>
      <c r="P19" s="95">
        <v>1</v>
      </c>
      <c r="Q19" s="95"/>
      <c r="R19" s="95">
        <v>1</v>
      </c>
      <c r="S19" s="87" t="s">
        <v>58</v>
      </c>
    </row>
    <row r="20" spans="1:19" ht="15.75" customHeight="1" x14ac:dyDescent="0.25">
      <c r="A20" s="179">
        <v>2208</v>
      </c>
      <c r="B20" s="87" t="s">
        <v>373</v>
      </c>
      <c r="C20" s="179" t="s">
        <v>55</v>
      </c>
      <c r="D20" s="87" t="s">
        <v>117</v>
      </c>
      <c r="E20" s="95" t="s">
        <v>81</v>
      </c>
      <c r="F20" s="95">
        <v>18</v>
      </c>
      <c r="G20" s="95"/>
      <c r="H20" s="95">
        <v>1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87"/>
    </row>
    <row r="21" spans="1:19" ht="15.75" customHeight="1" x14ac:dyDescent="0.25">
      <c r="A21" s="95">
        <v>2219</v>
      </c>
      <c r="B21" s="87" t="s">
        <v>37</v>
      </c>
      <c r="C21" s="95" t="s">
        <v>55</v>
      </c>
      <c r="D21" s="87" t="s">
        <v>120</v>
      </c>
      <c r="E21" s="95" t="s">
        <v>121</v>
      </c>
      <c r="F21" s="95">
        <v>12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87"/>
    </row>
    <row r="22" spans="1:19" x14ac:dyDescent="0.25">
      <c r="A22" s="179">
        <v>2124</v>
      </c>
      <c r="B22" s="87" t="s">
        <v>37</v>
      </c>
      <c r="C22" s="179" t="s">
        <v>55</v>
      </c>
      <c r="D22" s="87" t="s">
        <v>122</v>
      </c>
      <c r="E22" s="95" t="s">
        <v>121</v>
      </c>
      <c r="F22" s="95">
        <v>28</v>
      </c>
      <c r="G22" s="95">
        <v>1</v>
      </c>
      <c r="H22" s="95">
        <v>1</v>
      </c>
      <c r="I22" s="95">
        <v>3</v>
      </c>
      <c r="J22" s="95"/>
      <c r="K22" s="95"/>
      <c r="L22" s="95">
        <v>4</v>
      </c>
      <c r="M22" s="95"/>
      <c r="N22" s="95"/>
      <c r="O22" s="95"/>
      <c r="P22" s="95">
        <v>1</v>
      </c>
      <c r="Q22" s="95"/>
      <c r="R22" s="95">
        <v>1</v>
      </c>
      <c r="S22" s="87"/>
    </row>
    <row r="23" spans="1:19" x14ac:dyDescent="0.25">
      <c r="A23" s="179">
        <v>2146</v>
      </c>
      <c r="B23" s="87" t="s">
        <v>47</v>
      </c>
      <c r="C23" s="179" t="s">
        <v>55</v>
      </c>
      <c r="D23" s="87" t="s">
        <v>130</v>
      </c>
      <c r="E23" s="95" t="s">
        <v>131</v>
      </c>
      <c r="F23" s="95">
        <v>15</v>
      </c>
      <c r="G23" s="95"/>
      <c r="H23" s="95">
        <v>2</v>
      </c>
      <c r="I23" s="95">
        <v>1</v>
      </c>
      <c r="J23" s="95">
        <v>1</v>
      </c>
      <c r="K23" s="95">
        <v>1</v>
      </c>
      <c r="L23" s="95">
        <v>2</v>
      </c>
      <c r="M23" s="95">
        <v>1</v>
      </c>
      <c r="N23" s="95">
        <v>1</v>
      </c>
      <c r="O23" s="95">
        <v>1</v>
      </c>
      <c r="P23" s="95"/>
      <c r="Q23" s="95"/>
      <c r="R23" s="95">
        <v>1</v>
      </c>
      <c r="S23" s="87"/>
    </row>
    <row r="24" spans="1:19" x14ac:dyDescent="0.25">
      <c r="A24" s="179">
        <v>2179</v>
      </c>
      <c r="B24" s="87" t="s">
        <v>38</v>
      </c>
      <c r="C24" s="179" t="s">
        <v>55</v>
      </c>
      <c r="D24" s="87" t="s">
        <v>139</v>
      </c>
      <c r="E24" s="95" t="s">
        <v>140</v>
      </c>
      <c r="F24" s="95">
        <v>23</v>
      </c>
      <c r="G24" s="95">
        <v>1</v>
      </c>
      <c r="H24" s="95">
        <v>1</v>
      </c>
      <c r="I24" s="95">
        <v>2</v>
      </c>
      <c r="J24" s="95">
        <v>1</v>
      </c>
      <c r="K24" s="95"/>
      <c r="L24" s="95"/>
      <c r="M24" s="95"/>
      <c r="N24" s="95"/>
      <c r="O24" s="95"/>
      <c r="P24" s="95"/>
      <c r="Q24" s="95"/>
      <c r="R24" s="95"/>
      <c r="S24" s="87"/>
    </row>
    <row r="25" spans="1:19" ht="15.75" customHeight="1" x14ac:dyDescent="0.25">
      <c r="A25" s="179">
        <v>2140</v>
      </c>
      <c r="B25" s="87" t="s">
        <v>38</v>
      </c>
      <c r="C25" s="179" t="s">
        <v>55</v>
      </c>
      <c r="D25" s="87" t="s">
        <v>141</v>
      </c>
      <c r="E25" s="95" t="s">
        <v>137</v>
      </c>
      <c r="F25" s="95">
        <v>24</v>
      </c>
      <c r="G25" s="95">
        <v>1</v>
      </c>
      <c r="H25" s="95">
        <v>1</v>
      </c>
      <c r="I25" s="95"/>
      <c r="J25" s="95"/>
      <c r="K25" s="95">
        <v>1</v>
      </c>
      <c r="L25" s="95"/>
      <c r="M25" s="95"/>
      <c r="N25" s="95"/>
      <c r="O25" s="95"/>
      <c r="P25" s="95"/>
      <c r="Q25" s="95"/>
      <c r="R25" s="95"/>
      <c r="S25" s="87"/>
    </row>
    <row r="26" spans="1:19" ht="15.75" customHeight="1" x14ac:dyDescent="0.25">
      <c r="A26" s="179">
        <v>2222</v>
      </c>
      <c r="B26" s="87" t="s">
        <v>38</v>
      </c>
      <c r="C26" s="179" t="s">
        <v>55</v>
      </c>
      <c r="D26" s="87" t="s">
        <v>142</v>
      </c>
      <c r="E26" s="95" t="s">
        <v>137</v>
      </c>
      <c r="F26" s="95">
        <v>21</v>
      </c>
      <c r="G26" s="95">
        <v>2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87"/>
    </row>
    <row r="27" spans="1:19" ht="15.75" customHeight="1" x14ac:dyDescent="0.25">
      <c r="A27" s="179">
        <v>2211</v>
      </c>
      <c r="B27" s="87" t="s">
        <v>38</v>
      </c>
      <c r="C27" s="179" t="s">
        <v>55</v>
      </c>
      <c r="D27" s="87" t="s">
        <v>144</v>
      </c>
      <c r="E27" s="95" t="s">
        <v>137</v>
      </c>
      <c r="F27" s="95">
        <v>20</v>
      </c>
      <c r="G27" s="95"/>
      <c r="H27" s="95">
        <v>1</v>
      </c>
      <c r="I27" s="95"/>
      <c r="J27" s="95"/>
      <c r="K27" s="95"/>
      <c r="L27" s="95"/>
      <c r="M27" s="95">
        <v>1</v>
      </c>
      <c r="N27" s="95">
        <v>1</v>
      </c>
      <c r="O27" s="95"/>
      <c r="P27" s="95"/>
      <c r="Q27" s="95"/>
      <c r="R27" s="95"/>
      <c r="S27" s="87"/>
    </row>
    <row r="28" spans="1:19" ht="15.75" customHeight="1" x14ac:dyDescent="0.25">
      <c r="A28" s="179">
        <v>2188</v>
      </c>
      <c r="B28" s="87" t="s">
        <v>38</v>
      </c>
      <c r="C28" s="179" t="s">
        <v>55</v>
      </c>
      <c r="D28" s="87" t="s">
        <v>145</v>
      </c>
      <c r="E28" s="95" t="s">
        <v>146</v>
      </c>
      <c r="F28" s="95">
        <v>27</v>
      </c>
      <c r="G28" s="95">
        <v>2</v>
      </c>
      <c r="H28" s="95">
        <v>1</v>
      </c>
      <c r="I28" s="95">
        <v>1</v>
      </c>
      <c r="J28" s="95"/>
      <c r="K28" s="95"/>
      <c r="L28" s="95">
        <v>1</v>
      </c>
      <c r="M28" s="95">
        <v>1</v>
      </c>
      <c r="N28" s="95">
        <v>1</v>
      </c>
      <c r="O28" s="95">
        <v>1</v>
      </c>
      <c r="P28" s="95">
        <v>1</v>
      </c>
      <c r="Q28" s="95"/>
      <c r="R28" s="95">
        <v>1</v>
      </c>
      <c r="S28" s="87"/>
    </row>
    <row r="29" spans="1:19" ht="15.75" customHeight="1" x14ac:dyDescent="0.25">
      <c r="A29" s="179">
        <v>2221</v>
      </c>
      <c r="B29" s="87" t="s">
        <v>38</v>
      </c>
      <c r="C29" s="179" t="s">
        <v>55</v>
      </c>
      <c r="D29" s="87" t="s">
        <v>147</v>
      </c>
      <c r="E29" s="95" t="s">
        <v>140</v>
      </c>
      <c r="F29" s="95">
        <v>16</v>
      </c>
      <c r="G29" s="95"/>
      <c r="H29" s="95">
        <v>1</v>
      </c>
      <c r="I29" s="95">
        <v>1</v>
      </c>
      <c r="J29" s="95"/>
      <c r="K29" s="95"/>
      <c r="L29" s="95">
        <v>1</v>
      </c>
      <c r="M29" s="95">
        <v>1</v>
      </c>
      <c r="N29" s="95"/>
      <c r="O29" s="95"/>
      <c r="P29" s="95"/>
      <c r="Q29" s="95"/>
      <c r="R29" s="95"/>
      <c r="S29" s="87"/>
    </row>
    <row r="30" spans="1:19" ht="15.75" customHeight="1" x14ac:dyDescent="0.25">
      <c r="A30" s="179">
        <v>2210</v>
      </c>
      <c r="B30" s="87" t="s">
        <v>38</v>
      </c>
      <c r="C30" s="179" t="s">
        <v>55</v>
      </c>
      <c r="D30" s="87" t="s">
        <v>148</v>
      </c>
      <c r="E30" s="95" t="s">
        <v>137</v>
      </c>
      <c r="F30" s="95">
        <v>11</v>
      </c>
      <c r="G30" s="95">
        <v>2</v>
      </c>
      <c r="H30" s="95">
        <v>2</v>
      </c>
      <c r="I30" s="95">
        <v>1</v>
      </c>
      <c r="J30" s="95">
        <v>1</v>
      </c>
      <c r="K30" s="95">
        <v>1</v>
      </c>
      <c r="L30" s="95">
        <v>1</v>
      </c>
      <c r="M30" s="95">
        <v>1</v>
      </c>
      <c r="N30" s="95">
        <v>1</v>
      </c>
      <c r="O30" s="95">
        <v>1</v>
      </c>
      <c r="P30" s="95">
        <v>1</v>
      </c>
      <c r="Q30" s="95"/>
      <c r="R30" s="95">
        <v>1</v>
      </c>
      <c r="S30" s="87"/>
    </row>
    <row r="31" spans="1:19" ht="15.75" customHeight="1" x14ac:dyDescent="0.25">
      <c r="A31" s="233">
        <v>2253</v>
      </c>
      <c r="B31" s="87" t="s">
        <v>38</v>
      </c>
      <c r="C31" s="179" t="s">
        <v>55</v>
      </c>
      <c r="D31" s="87" t="s">
        <v>374</v>
      </c>
      <c r="E31" s="95" t="s">
        <v>137</v>
      </c>
      <c r="F31" s="95">
        <v>5</v>
      </c>
      <c r="G31" s="95">
        <v>1</v>
      </c>
      <c r="H31" s="95">
        <v>1</v>
      </c>
      <c r="I31" s="95">
        <v>1</v>
      </c>
      <c r="J31" s="95"/>
      <c r="K31" s="95"/>
      <c r="L31" s="95">
        <v>1</v>
      </c>
      <c r="M31" s="95">
        <v>1</v>
      </c>
      <c r="N31" s="95"/>
      <c r="O31" s="95"/>
      <c r="P31" s="95"/>
      <c r="Q31" s="95"/>
      <c r="R31" s="95">
        <v>1</v>
      </c>
      <c r="S31" s="87" t="s">
        <v>58</v>
      </c>
    </row>
    <row r="32" spans="1:19" ht="15.75" customHeight="1" x14ac:dyDescent="0.25">
      <c r="A32" s="179">
        <v>2223</v>
      </c>
      <c r="B32" s="87" t="s">
        <v>38</v>
      </c>
      <c r="C32" s="179" t="s">
        <v>55</v>
      </c>
      <c r="D32" s="87" t="s">
        <v>136</v>
      </c>
      <c r="E32" s="95" t="s">
        <v>137</v>
      </c>
      <c r="F32" s="95">
        <v>24</v>
      </c>
      <c r="G32" s="95">
        <v>1</v>
      </c>
      <c r="H32" s="95">
        <v>1</v>
      </c>
      <c r="I32" s="95"/>
      <c r="J32" s="95"/>
      <c r="K32" s="95">
        <v>2</v>
      </c>
      <c r="L32" s="95"/>
      <c r="M32" s="95">
        <v>2</v>
      </c>
      <c r="N32" s="95"/>
      <c r="O32" s="95"/>
      <c r="P32" s="95"/>
      <c r="Q32" s="95"/>
      <c r="R32" s="95"/>
      <c r="S32" s="87"/>
    </row>
    <row r="33" spans="1:19" ht="15.75" customHeight="1" x14ac:dyDescent="0.25">
      <c r="A33" s="179">
        <v>2193</v>
      </c>
      <c r="B33" s="87" t="s">
        <v>38</v>
      </c>
      <c r="C33" s="179" t="s">
        <v>55</v>
      </c>
      <c r="D33" s="87" t="s">
        <v>149</v>
      </c>
      <c r="E33" s="95" t="s">
        <v>146</v>
      </c>
      <c r="F33" s="95">
        <v>25</v>
      </c>
      <c r="G33" s="95">
        <v>3</v>
      </c>
      <c r="H33" s="95">
        <v>1</v>
      </c>
      <c r="I33" s="95">
        <v>1</v>
      </c>
      <c r="J33" s="95"/>
      <c r="K33" s="95"/>
      <c r="L33" s="95">
        <v>1</v>
      </c>
      <c r="M33" s="95">
        <v>1</v>
      </c>
      <c r="N33" s="95">
        <v>1</v>
      </c>
      <c r="O33" s="95"/>
      <c r="P33" s="95"/>
      <c r="Q33" s="95"/>
      <c r="R33" s="95">
        <v>1</v>
      </c>
      <c r="S33" s="87"/>
    </row>
    <row r="34" spans="1:19" ht="15.75" customHeight="1" x14ac:dyDescent="0.25">
      <c r="A34" s="179">
        <v>2226</v>
      </c>
      <c r="B34" s="87" t="s">
        <v>38</v>
      </c>
      <c r="C34" s="179" t="s">
        <v>55</v>
      </c>
      <c r="D34" s="87" t="s">
        <v>138</v>
      </c>
      <c r="E34" s="95" t="s">
        <v>61</v>
      </c>
      <c r="F34" s="95">
        <v>28</v>
      </c>
      <c r="G34" s="95">
        <v>1</v>
      </c>
      <c r="H34" s="95">
        <v>4</v>
      </c>
      <c r="I34" s="95">
        <v>2</v>
      </c>
      <c r="J34" s="95">
        <v>1</v>
      </c>
      <c r="K34" s="95"/>
      <c r="L34" s="95">
        <v>1</v>
      </c>
      <c r="M34" s="95"/>
      <c r="N34" s="95">
        <v>1</v>
      </c>
      <c r="O34" s="95"/>
      <c r="P34" s="95"/>
      <c r="Q34" s="95"/>
      <c r="R34" s="95">
        <v>2</v>
      </c>
      <c r="S34" s="87"/>
    </row>
    <row r="35" spans="1:19" ht="15.75" customHeight="1" x14ac:dyDescent="0.25">
      <c r="A35" s="179">
        <v>2224</v>
      </c>
      <c r="B35" s="87" t="s">
        <v>38</v>
      </c>
      <c r="C35" s="179" t="s">
        <v>55</v>
      </c>
      <c r="D35" s="87" t="s">
        <v>151</v>
      </c>
      <c r="E35" s="95" t="s">
        <v>137</v>
      </c>
      <c r="F35" s="95">
        <v>21</v>
      </c>
      <c r="G35" s="95">
        <v>2</v>
      </c>
      <c r="H35" s="95">
        <v>1</v>
      </c>
      <c r="I35" s="95">
        <v>1</v>
      </c>
      <c r="J35" s="95">
        <v>1</v>
      </c>
      <c r="K35" s="95">
        <v>1</v>
      </c>
      <c r="L35" s="95">
        <v>3</v>
      </c>
      <c r="M35" s="95">
        <v>2</v>
      </c>
      <c r="N35" s="95">
        <v>1</v>
      </c>
      <c r="O35" s="95">
        <v>1</v>
      </c>
      <c r="P35" s="95">
        <v>1</v>
      </c>
      <c r="Q35" s="95"/>
      <c r="R35" s="95">
        <v>2</v>
      </c>
      <c r="S35" s="87"/>
    </row>
    <row r="36" spans="1:19" ht="15.75" customHeight="1" x14ac:dyDescent="0.25">
      <c r="A36" s="179">
        <v>2092</v>
      </c>
      <c r="B36" s="87" t="s">
        <v>38</v>
      </c>
      <c r="C36" s="179" t="s">
        <v>55</v>
      </c>
      <c r="D36" s="87" t="s">
        <v>152</v>
      </c>
      <c r="E36" s="95" t="s">
        <v>146</v>
      </c>
      <c r="F36" s="95">
        <v>15</v>
      </c>
      <c r="G36" s="95">
        <v>1</v>
      </c>
      <c r="H36" s="95">
        <v>1</v>
      </c>
      <c r="I36" s="95"/>
      <c r="J36" s="95">
        <v>1</v>
      </c>
      <c r="K36" s="95"/>
      <c r="L36" s="95">
        <v>2</v>
      </c>
      <c r="M36" s="95">
        <v>2</v>
      </c>
      <c r="N36" s="95"/>
      <c r="O36" s="95"/>
      <c r="P36" s="95">
        <v>1</v>
      </c>
      <c r="Q36" s="95"/>
      <c r="R36" s="95">
        <v>2</v>
      </c>
      <c r="S36" s="87"/>
    </row>
    <row r="37" spans="1:19" ht="15.75" customHeight="1" x14ac:dyDescent="0.25">
      <c r="A37" s="233">
        <v>2252</v>
      </c>
      <c r="B37" s="87" t="s">
        <v>38</v>
      </c>
      <c r="C37" s="179" t="s">
        <v>55</v>
      </c>
      <c r="D37" s="87" t="s">
        <v>375</v>
      </c>
      <c r="E37" s="95" t="s">
        <v>146</v>
      </c>
      <c r="F37" s="95">
        <v>7</v>
      </c>
      <c r="G37" s="95">
        <v>1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87" t="s">
        <v>58</v>
      </c>
    </row>
    <row r="38" spans="1:19" ht="15.75" customHeight="1" x14ac:dyDescent="0.25">
      <c r="A38" s="179">
        <v>2094</v>
      </c>
      <c r="B38" s="87" t="s">
        <v>38</v>
      </c>
      <c r="C38" s="179" t="s">
        <v>55</v>
      </c>
      <c r="D38" s="87" t="s">
        <v>153</v>
      </c>
      <c r="E38" s="95" t="s">
        <v>137</v>
      </c>
      <c r="F38" s="95">
        <v>20</v>
      </c>
      <c r="G38" s="95">
        <v>1</v>
      </c>
      <c r="H38" s="95"/>
      <c r="I38" s="95">
        <v>1</v>
      </c>
      <c r="J38" s="95"/>
      <c r="K38" s="95"/>
      <c r="L38" s="95"/>
      <c r="M38" s="95"/>
      <c r="N38" s="95"/>
      <c r="O38" s="95"/>
      <c r="P38" s="95"/>
      <c r="Q38" s="95"/>
      <c r="R38" s="95"/>
      <c r="S38" s="87"/>
    </row>
    <row r="39" spans="1:19" ht="15.75" customHeight="1" x14ac:dyDescent="0.25">
      <c r="A39" s="179">
        <v>2178</v>
      </c>
      <c r="B39" s="87" t="s">
        <v>38</v>
      </c>
      <c r="C39" s="179" t="s">
        <v>55</v>
      </c>
      <c r="D39" s="87" t="s">
        <v>154</v>
      </c>
      <c r="E39" s="95" t="s">
        <v>146</v>
      </c>
      <c r="F39" s="95">
        <v>21</v>
      </c>
      <c r="G39" s="95">
        <v>4</v>
      </c>
      <c r="H39" s="95">
        <v>4</v>
      </c>
      <c r="I39" s="95">
        <v>1</v>
      </c>
      <c r="J39" s="95">
        <v>3</v>
      </c>
      <c r="K39" s="95"/>
      <c r="L39" s="95">
        <v>4</v>
      </c>
      <c r="M39" s="95">
        <v>4</v>
      </c>
      <c r="N39" s="95">
        <v>3</v>
      </c>
      <c r="O39" s="95">
        <v>1</v>
      </c>
      <c r="P39" s="95">
        <v>1</v>
      </c>
      <c r="Q39" s="95"/>
      <c r="R39" s="95">
        <v>3</v>
      </c>
      <c r="S39" s="87"/>
    </row>
    <row r="40" spans="1:19" ht="15.75" customHeight="1" x14ac:dyDescent="0.25">
      <c r="A40" s="179">
        <v>2055</v>
      </c>
      <c r="B40" s="87" t="s">
        <v>38</v>
      </c>
      <c r="C40" s="179" t="s">
        <v>55</v>
      </c>
      <c r="D40" s="87" t="s">
        <v>155</v>
      </c>
      <c r="E40" s="95" t="s">
        <v>137</v>
      </c>
      <c r="F40" s="95">
        <v>23</v>
      </c>
      <c r="G40" s="95">
        <v>1</v>
      </c>
      <c r="H40" s="95">
        <v>2</v>
      </c>
      <c r="I40" s="95"/>
      <c r="J40" s="95"/>
      <c r="K40" s="95"/>
      <c r="L40" s="95">
        <v>1</v>
      </c>
      <c r="M40" s="95">
        <v>1</v>
      </c>
      <c r="N40" s="95"/>
      <c r="O40" s="95"/>
      <c r="P40" s="95"/>
      <c r="Q40" s="95"/>
      <c r="R40" s="95">
        <v>1</v>
      </c>
      <c r="S40" s="87"/>
    </row>
    <row r="41" spans="1:19" ht="15.75" customHeight="1" x14ac:dyDescent="0.25">
      <c r="A41" s="179">
        <v>2086</v>
      </c>
      <c r="B41" s="87" t="s">
        <v>34</v>
      </c>
      <c r="C41" s="179" t="s">
        <v>55</v>
      </c>
      <c r="D41" s="87" t="s">
        <v>173</v>
      </c>
      <c r="E41" s="95" t="s">
        <v>174</v>
      </c>
      <c r="F41" s="95">
        <v>22</v>
      </c>
      <c r="G41" s="95">
        <v>1</v>
      </c>
      <c r="H41" s="95">
        <v>1</v>
      </c>
      <c r="I41" s="95">
        <v>2</v>
      </c>
      <c r="J41" s="95">
        <v>1</v>
      </c>
      <c r="K41" s="95"/>
      <c r="L41" s="95">
        <v>4</v>
      </c>
      <c r="M41" s="95">
        <v>4</v>
      </c>
      <c r="N41" s="95">
        <v>1</v>
      </c>
      <c r="O41" s="95"/>
      <c r="P41" s="95">
        <v>1</v>
      </c>
      <c r="Q41" s="95">
        <v>1</v>
      </c>
      <c r="R41" s="95">
        <v>3</v>
      </c>
      <c r="S41" s="87"/>
    </row>
    <row r="42" spans="1:19" ht="15.75" customHeight="1" x14ac:dyDescent="0.25">
      <c r="A42" s="179">
        <v>2102</v>
      </c>
      <c r="B42" s="87" t="s">
        <v>34</v>
      </c>
      <c r="C42" s="179" t="s">
        <v>55</v>
      </c>
      <c r="D42" s="87" t="s">
        <v>175</v>
      </c>
      <c r="E42" s="95" t="s">
        <v>176</v>
      </c>
      <c r="F42" s="95">
        <v>23</v>
      </c>
      <c r="G42" s="95">
        <v>1</v>
      </c>
      <c r="H42" s="95"/>
      <c r="I42" s="95"/>
      <c r="J42" s="95"/>
      <c r="K42" s="95"/>
      <c r="L42" s="95">
        <v>1</v>
      </c>
      <c r="M42" s="95"/>
      <c r="N42" s="95"/>
      <c r="O42" s="95"/>
      <c r="P42" s="95"/>
      <c r="Q42" s="95">
        <v>1</v>
      </c>
      <c r="R42" s="95"/>
      <c r="S42" s="87"/>
    </row>
    <row r="43" spans="1:19" ht="15.75" customHeight="1" x14ac:dyDescent="0.25">
      <c r="A43" s="179">
        <v>2176</v>
      </c>
      <c r="B43" s="87" t="s">
        <v>48</v>
      </c>
      <c r="C43" s="179" t="s">
        <v>55</v>
      </c>
      <c r="D43" s="87" t="s">
        <v>179</v>
      </c>
      <c r="E43" s="95" t="s">
        <v>180</v>
      </c>
      <c r="F43" s="95">
        <v>22</v>
      </c>
      <c r="G43" s="95">
        <v>2</v>
      </c>
      <c r="H43" s="95">
        <v>3</v>
      </c>
      <c r="I43" s="95">
        <v>1</v>
      </c>
      <c r="J43" s="95"/>
      <c r="K43" s="95">
        <v>1</v>
      </c>
      <c r="L43" s="95">
        <v>1</v>
      </c>
      <c r="M43" s="95">
        <v>1</v>
      </c>
      <c r="N43" s="95">
        <v>2</v>
      </c>
      <c r="O43" s="95">
        <v>1</v>
      </c>
      <c r="P43" s="95">
        <v>2</v>
      </c>
      <c r="Q43" s="95"/>
      <c r="R43" s="95">
        <v>2</v>
      </c>
      <c r="S43" s="87"/>
    </row>
    <row r="44" spans="1:19" ht="15.75" customHeight="1" x14ac:dyDescent="0.25">
      <c r="A44" s="179">
        <v>2209</v>
      </c>
      <c r="B44" s="87" t="s">
        <v>48</v>
      </c>
      <c r="C44" s="179" t="s">
        <v>55</v>
      </c>
      <c r="D44" s="87" t="s">
        <v>181</v>
      </c>
      <c r="E44" s="95" t="s">
        <v>81</v>
      </c>
      <c r="F44" s="95">
        <v>29</v>
      </c>
      <c r="G44" s="95">
        <v>1</v>
      </c>
      <c r="H44" s="95">
        <v>3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87"/>
    </row>
    <row r="45" spans="1:19" ht="15.75" customHeight="1" x14ac:dyDescent="0.25">
      <c r="A45" s="179">
        <v>2172</v>
      </c>
      <c r="B45" s="87" t="s">
        <v>48</v>
      </c>
      <c r="C45" s="179" t="s">
        <v>55</v>
      </c>
      <c r="D45" s="87" t="s">
        <v>182</v>
      </c>
      <c r="E45" s="95" t="s">
        <v>183</v>
      </c>
      <c r="F45" s="95">
        <v>47</v>
      </c>
      <c r="G45" s="95">
        <v>3</v>
      </c>
      <c r="H45" s="95">
        <v>8</v>
      </c>
      <c r="I45" s="95">
        <v>2</v>
      </c>
      <c r="J45" s="95">
        <v>4</v>
      </c>
      <c r="K45" s="95">
        <v>6</v>
      </c>
      <c r="L45" s="95">
        <v>1</v>
      </c>
      <c r="M45" s="95">
        <v>1</v>
      </c>
      <c r="N45" s="95"/>
      <c r="O45" s="95">
        <v>1</v>
      </c>
      <c r="P45" s="95">
        <v>1</v>
      </c>
      <c r="Q45" s="95"/>
      <c r="R45" s="95">
        <v>4</v>
      </c>
      <c r="S45" s="87"/>
    </row>
    <row r="46" spans="1:19" ht="15.75" customHeight="1" x14ac:dyDescent="0.25">
      <c r="A46" s="169">
        <v>2266</v>
      </c>
      <c r="B46" s="87" t="s">
        <v>48</v>
      </c>
      <c r="C46" s="95" t="s">
        <v>55</v>
      </c>
      <c r="D46" s="87" t="s">
        <v>395</v>
      </c>
      <c r="E46" s="95" t="s">
        <v>183</v>
      </c>
      <c r="F46" s="95">
        <v>9</v>
      </c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87" t="s">
        <v>58</v>
      </c>
    </row>
    <row r="47" spans="1:19" ht="15.75" customHeight="1" x14ac:dyDescent="0.25">
      <c r="A47" s="179">
        <v>2233</v>
      </c>
      <c r="B47" s="87" t="s">
        <v>48</v>
      </c>
      <c r="C47" s="179" t="s">
        <v>55</v>
      </c>
      <c r="D47" s="87" t="s">
        <v>184</v>
      </c>
      <c r="E47" s="95" t="s">
        <v>183</v>
      </c>
      <c r="F47" s="95">
        <v>27</v>
      </c>
      <c r="G47" s="95"/>
      <c r="H47" s="95">
        <v>1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87"/>
    </row>
    <row r="48" spans="1:19" ht="15.75" customHeight="1" x14ac:dyDescent="0.25">
      <c r="A48" s="179">
        <v>2171</v>
      </c>
      <c r="B48" s="87" t="s">
        <v>48</v>
      </c>
      <c r="C48" s="179" t="s">
        <v>55</v>
      </c>
      <c r="D48" s="87" t="s">
        <v>185</v>
      </c>
      <c r="E48" s="95" t="s">
        <v>183</v>
      </c>
      <c r="F48" s="95">
        <v>24</v>
      </c>
      <c r="G48" s="95">
        <v>1</v>
      </c>
      <c r="H48" s="95">
        <v>1</v>
      </c>
      <c r="I48" s="95">
        <v>1</v>
      </c>
      <c r="J48" s="95">
        <v>1</v>
      </c>
      <c r="K48" s="95">
        <v>3</v>
      </c>
      <c r="L48" s="95">
        <v>1</v>
      </c>
      <c r="M48" s="95">
        <v>1</v>
      </c>
      <c r="N48" s="95">
        <v>1</v>
      </c>
      <c r="O48" s="95">
        <v>1</v>
      </c>
      <c r="P48" s="95">
        <v>1</v>
      </c>
      <c r="Q48" s="95"/>
      <c r="R48" s="95">
        <v>2</v>
      </c>
      <c r="S48" s="87"/>
    </row>
    <row r="49" spans="1:19" ht="15.75" customHeight="1" x14ac:dyDescent="0.25">
      <c r="A49" s="179">
        <v>2169</v>
      </c>
      <c r="B49" s="87" t="s">
        <v>48</v>
      </c>
      <c r="C49" s="179" t="s">
        <v>55</v>
      </c>
      <c r="D49" s="87" t="s">
        <v>186</v>
      </c>
      <c r="E49" s="95" t="s">
        <v>180</v>
      </c>
      <c r="F49" s="95">
        <v>27</v>
      </c>
      <c r="G49" s="95">
        <v>1</v>
      </c>
      <c r="H49" s="95">
        <v>3</v>
      </c>
      <c r="I49" s="95"/>
      <c r="J49" s="95"/>
      <c r="K49" s="95"/>
      <c r="L49" s="95">
        <v>1</v>
      </c>
      <c r="M49" s="95"/>
      <c r="N49" s="95"/>
      <c r="O49" s="95"/>
      <c r="P49" s="95"/>
      <c r="Q49" s="95"/>
      <c r="R49" s="95"/>
      <c r="S49" s="87"/>
    </row>
    <row r="50" spans="1:19" ht="15.75" customHeight="1" x14ac:dyDescent="0.25">
      <c r="A50" s="179">
        <v>2073</v>
      </c>
      <c r="B50" s="87" t="s">
        <v>45</v>
      </c>
      <c r="C50" s="179" t="s">
        <v>55</v>
      </c>
      <c r="D50" s="87" t="s">
        <v>189</v>
      </c>
      <c r="E50" s="95" t="s">
        <v>190</v>
      </c>
      <c r="F50" s="95">
        <v>18</v>
      </c>
      <c r="G50" s="95">
        <v>2</v>
      </c>
      <c r="H50" s="95"/>
      <c r="I50" s="95"/>
      <c r="J50" s="95"/>
      <c r="K50" s="95"/>
      <c r="L50" s="95"/>
      <c r="M50" s="95">
        <v>1</v>
      </c>
      <c r="N50" s="95">
        <v>1</v>
      </c>
      <c r="O50" s="95"/>
      <c r="P50" s="95"/>
      <c r="Q50" s="95"/>
      <c r="R50" s="95"/>
      <c r="S50" s="87"/>
    </row>
    <row r="51" spans="1:19" ht="15.75" customHeight="1" x14ac:dyDescent="0.25">
      <c r="A51" s="169">
        <v>2247</v>
      </c>
      <c r="B51" s="87" t="s">
        <v>45</v>
      </c>
      <c r="C51" s="95" t="s">
        <v>55</v>
      </c>
      <c r="D51" s="87" t="s">
        <v>383</v>
      </c>
      <c r="E51" s="95" t="s">
        <v>384</v>
      </c>
      <c r="F51" s="95">
        <v>0</v>
      </c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87" t="s">
        <v>58</v>
      </c>
    </row>
    <row r="52" spans="1:19" ht="15.75" customHeight="1" x14ac:dyDescent="0.25">
      <c r="A52" s="179">
        <v>2122</v>
      </c>
      <c r="B52" s="87" t="s">
        <v>45</v>
      </c>
      <c r="C52" s="179" t="s">
        <v>55</v>
      </c>
      <c r="D52" s="87" t="s">
        <v>191</v>
      </c>
      <c r="E52" s="95" t="s">
        <v>190</v>
      </c>
      <c r="F52" s="95">
        <v>33</v>
      </c>
      <c r="G52" s="95">
        <v>2</v>
      </c>
      <c r="H52" s="95">
        <v>1</v>
      </c>
      <c r="I52" s="95">
        <v>1</v>
      </c>
      <c r="J52" s="95"/>
      <c r="K52" s="95"/>
      <c r="L52" s="95"/>
      <c r="M52" s="95"/>
      <c r="N52" s="95"/>
      <c r="O52" s="95"/>
      <c r="P52" s="95"/>
      <c r="Q52" s="95"/>
      <c r="R52" s="95"/>
      <c r="S52" s="87"/>
    </row>
    <row r="53" spans="1:19" ht="15.75" customHeight="1" x14ac:dyDescent="0.25">
      <c r="A53" s="179">
        <v>2227</v>
      </c>
      <c r="B53" s="87" t="s">
        <v>45</v>
      </c>
      <c r="C53" s="179" t="s">
        <v>55</v>
      </c>
      <c r="D53" s="87" t="s">
        <v>192</v>
      </c>
      <c r="E53" s="95" t="s">
        <v>190</v>
      </c>
      <c r="F53" s="95">
        <v>13</v>
      </c>
      <c r="G53" s="95"/>
      <c r="H53" s="95"/>
      <c r="I53" s="95"/>
      <c r="J53" s="95"/>
      <c r="K53" s="95">
        <v>1</v>
      </c>
      <c r="L53" s="95"/>
      <c r="M53" s="95"/>
      <c r="N53" s="95">
        <v>1</v>
      </c>
      <c r="O53" s="95">
        <v>1</v>
      </c>
      <c r="P53" s="95"/>
      <c r="Q53" s="95"/>
      <c r="R53" s="95"/>
      <c r="S53" s="87"/>
    </row>
    <row r="54" spans="1:19" ht="15.75" customHeight="1" x14ac:dyDescent="0.25">
      <c r="A54" s="179">
        <v>2147</v>
      </c>
      <c r="B54" s="87" t="s">
        <v>45</v>
      </c>
      <c r="C54" s="179" t="s">
        <v>55</v>
      </c>
      <c r="D54" s="87" t="s">
        <v>193</v>
      </c>
      <c r="E54" s="95" t="s">
        <v>194</v>
      </c>
      <c r="F54" s="95">
        <v>23</v>
      </c>
      <c r="G54" s="95">
        <v>1</v>
      </c>
      <c r="H54" s="95">
        <v>1</v>
      </c>
      <c r="I54" s="95">
        <v>2</v>
      </c>
      <c r="J54" s="95"/>
      <c r="K54" s="95"/>
      <c r="L54" s="95">
        <v>1</v>
      </c>
      <c r="M54" s="95">
        <v>1</v>
      </c>
      <c r="N54" s="95">
        <v>1</v>
      </c>
      <c r="O54" s="95"/>
      <c r="P54" s="95"/>
      <c r="Q54" s="95">
        <v>1</v>
      </c>
      <c r="R54" s="95">
        <v>1</v>
      </c>
      <c r="S54" s="87"/>
    </row>
    <row r="55" spans="1:19" ht="15.75" customHeight="1" x14ac:dyDescent="0.25">
      <c r="A55" s="179">
        <v>2125</v>
      </c>
      <c r="B55" s="87" t="s">
        <v>45</v>
      </c>
      <c r="C55" s="179" t="s">
        <v>55</v>
      </c>
      <c r="D55" s="87" t="s">
        <v>195</v>
      </c>
      <c r="E55" s="95" t="s">
        <v>190</v>
      </c>
      <c r="F55" s="95">
        <v>16</v>
      </c>
      <c r="G55" s="95">
        <v>4</v>
      </c>
      <c r="H55" s="95">
        <v>1</v>
      </c>
      <c r="I55" s="95">
        <v>2</v>
      </c>
      <c r="J55" s="95">
        <v>1</v>
      </c>
      <c r="K55" s="95">
        <v>1</v>
      </c>
      <c r="L55" s="95">
        <v>2</v>
      </c>
      <c r="M55" s="95">
        <v>2</v>
      </c>
      <c r="N55" s="95">
        <v>1</v>
      </c>
      <c r="O55" s="95">
        <v>1</v>
      </c>
      <c r="P55" s="95"/>
      <c r="Q55" s="95"/>
      <c r="R55" s="95">
        <v>2</v>
      </c>
      <c r="S55" s="87"/>
    </row>
    <row r="56" spans="1:19" ht="15.75" customHeight="1" x14ac:dyDescent="0.25">
      <c r="A56" s="179">
        <v>2138</v>
      </c>
      <c r="B56" s="87" t="s">
        <v>45</v>
      </c>
      <c r="C56" s="179" t="s">
        <v>55</v>
      </c>
      <c r="D56" s="87" t="s">
        <v>196</v>
      </c>
      <c r="E56" s="95" t="s">
        <v>190</v>
      </c>
      <c r="F56" s="95">
        <v>27</v>
      </c>
      <c r="G56" s="95">
        <v>1</v>
      </c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87"/>
    </row>
    <row r="57" spans="1:19" ht="15.75" customHeight="1" x14ac:dyDescent="0.25">
      <c r="A57" s="179">
        <v>2180</v>
      </c>
      <c r="B57" s="87" t="s">
        <v>44</v>
      </c>
      <c r="C57" s="179" t="s">
        <v>55</v>
      </c>
      <c r="D57" s="87" t="s">
        <v>206</v>
      </c>
      <c r="E57" s="95" t="s">
        <v>207</v>
      </c>
      <c r="F57" s="95">
        <v>25</v>
      </c>
      <c r="G57" s="95"/>
      <c r="H57" s="95"/>
      <c r="I57" s="95">
        <v>2</v>
      </c>
      <c r="J57" s="95"/>
      <c r="K57" s="95">
        <v>1</v>
      </c>
      <c r="L57" s="95">
        <v>2</v>
      </c>
      <c r="M57" s="95"/>
      <c r="N57" s="95">
        <v>1</v>
      </c>
      <c r="O57" s="95">
        <v>1</v>
      </c>
      <c r="P57" s="95"/>
      <c r="Q57" s="95"/>
      <c r="R57" s="95">
        <v>1</v>
      </c>
      <c r="S57" s="87"/>
    </row>
    <row r="58" spans="1:19" ht="15.75" customHeight="1" x14ac:dyDescent="0.25">
      <c r="A58" s="179">
        <v>2126</v>
      </c>
      <c r="B58" s="87" t="s">
        <v>44</v>
      </c>
      <c r="C58" s="179" t="s">
        <v>55</v>
      </c>
      <c r="D58" s="87" t="s">
        <v>208</v>
      </c>
      <c r="E58" s="95" t="s">
        <v>209</v>
      </c>
      <c r="F58" s="95">
        <v>17</v>
      </c>
      <c r="G58" s="95">
        <v>1</v>
      </c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87"/>
    </row>
    <row r="59" spans="1:19" ht="15.75" customHeight="1" x14ac:dyDescent="0.25">
      <c r="A59" s="179">
        <v>2075</v>
      </c>
      <c r="B59" s="87" t="s">
        <v>36</v>
      </c>
      <c r="C59" s="179" t="s">
        <v>55</v>
      </c>
      <c r="D59" s="87" t="s">
        <v>218</v>
      </c>
      <c r="E59" s="95" t="s">
        <v>219</v>
      </c>
      <c r="F59" s="95">
        <v>26</v>
      </c>
      <c r="G59" s="95">
        <v>1</v>
      </c>
      <c r="H59" s="95">
        <v>2</v>
      </c>
      <c r="I59" s="95"/>
      <c r="J59" s="95">
        <v>2</v>
      </c>
      <c r="K59" s="95">
        <v>2</v>
      </c>
      <c r="L59" s="95">
        <v>2</v>
      </c>
      <c r="M59" s="95">
        <v>2</v>
      </c>
      <c r="N59" s="95">
        <v>1</v>
      </c>
      <c r="O59" s="95"/>
      <c r="P59" s="95">
        <v>1</v>
      </c>
      <c r="Q59" s="95">
        <v>1</v>
      </c>
      <c r="R59" s="95">
        <v>1</v>
      </c>
      <c r="S59" s="87"/>
    </row>
    <row r="60" spans="1:19" ht="15.75" customHeight="1" x14ac:dyDescent="0.25">
      <c r="A60" s="179">
        <v>2076</v>
      </c>
      <c r="B60" s="87" t="s">
        <v>36</v>
      </c>
      <c r="C60" s="179" t="s">
        <v>55</v>
      </c>
      <c r="D60" s="87" t="s">
        <v>123</v>
      </c>
      <c r="E60" s="95" t="s">
        <v>220</v>
      </c>
      <c r="F60" s="95">
        <v>25</v>
      </c>
      <c r="G60" s="95"/>
      <c r="H60" s="95"/>
      <c r="I60" s="95">
        <v>1</v>
      </c>
      <c r="J60" s="95"/>
      <c r="K60" s="95"/>
      <c r="L60" s="95"/>
      <c r="M60" s="95"/>
      <c r="N60" s="95"/>
      <c r="O60" s="95"/>
      <c r="P60" s="95"/>
      <c r="Q60" s="95"/>
      <c r="R60" s="95"/>
      <c r="S60" s="87"/>
    </row>
    <row r="61" spans="1:19" ht="15.75" customHeight="1" x14ac:dyDescent="0.25">
      <c r="A61" s="179">
        <v>2108</v>
      </c>
      <c r="B61" s="87" t="s">
        <v>36</v>
      </c>
      <c r="C61" s="179" t="s">
        <v>55</v>
      </c>
      <c r="D61" s="87" t="s">
        <v>221</v>
      </c>
      <c r="E61" s="95" t="s">
        <v>222</v>
      </c>
      <c r="F61" s="95">
        <v>47</v>
      </c>
      <c r="G61" s="95">
        <v>1</v>
      </c>
      <c r="H61" s="95">
        <v>4</v>
      </c>
      <c r="I61" s="95">
        <v>2</v>
      </c>
      <c r="J61" s="95">
        <v>1</v>
      </c>
      <c r="K61" s="95"/>
      <c r="L61" s="95"/>
      <c r="M61" s="95">
        <v>3</v>
      </c>
      <c r="N61" s="95"/>
      <c r="O61" s="95">
        <v>1</v>
      </c>
      <c r="P61" s="95"/>
      <c r="Q61" s="95"/>
      <c r="R61" s="95">
        <v>3</v>
      </c>
      <c r="S61" s="87"/>
    </row>
    <row r="62" spans="1:19" ht="15.75" customHeight="1" x14ac:dyDescent="0.25">
      <c r="A62" s="95">
        <v>2077</v>
      </c>
      <c r="B62" s="87" t="s">
        <v>388</v>
      </c>
      <c r="C62" s="95" t="s">
        <v>55</v>
      </c>
      <c r="D62" s="87" t="s">
        <v>232</v>
      </c>
      <c r="E62" s="95" t="s">
        <v>233</v>
      </c>
      <c r="F62" s="95">
        <v>21</v>
      </c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87"/>
    </row>
    <row r="63" spans="1:19" ht="15.75" customHeight="1" x14ac:dyDescent="0.25">
      <c r="A63" s="179">
        <v>2225</v>
      </c>
      <c r="B63" s="87" t="s">
        <v>388</v>
      </c>
      <c r="C63" s="179" t="s">
        <v>55</v>
      </c>
      <c r="D63" s="87" t="s">
        <v>236</v>
      </c>
      <c r="E63" s="95" t="s">
        <v>233</v>
      </c>
      <c r="F63" s="95">
        <v>23</v>
      </c>
      <c r="G63" s="95">
        <v>1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87"/>
    </row>
    <row r="64" spans="1:19" ht="15.75" customHeight="1" x14ac:dyDescent="0.25">
      <c r="A64" s="179">
        <v>2081</v>
      </c>
      <c r="B64" s="87" t="s">
        <v>388</v>
      </c>
      <c r="C64" s="179" t="s">
        <v>55</v>
      </c>
      <c r="D64" s="87" t="s">
        <v>234</v>
      </c>
      <c r="E64" s="95" t="s">
        <v>235</v>
      </c>
      <c r="F64" s="95">
        <v>30</v>
      </c>
      <c r="G64" s="95">
        <v>1</v>
      </c>
      <c r="H64" s="95">
        <v>2</v>
      </c>
      <c r="I64" s="95">
        <v>1</v>
      </c>
      <c r="J64" s="95">
        <v>1</v>
      </c>
      <c r="K64" s="95">
        <v>1</v>
      </c>
      <c r="L64" s="95">
        <v>1</v>
      </c>
      <c r="M64" s="95">
        <v>2</v>
      </c>
      <c r="N64" s="95">
        <v>2</v>
      </c>
      <c r="O64" s="95">
        <v>1</v>
      </c>
      <c r="P64" s="95">
        <v>1</v>
      </c>
      <c r="Q64" s="95"/>
      <c r="R64" s="95">
        <v>1</v>
      </c>
      <c r="S64" s="87"/>
    </row>
    <row r="65" spans="1:19" ht="15.75" customHeight="1" x14ac:dyDescent="0.25">
      <c r="A65" s="95">
        <v>2112</v>
      </c>
      <c r="B65" s="87" t="s">
        <v>388</v>
      </c>
      <c r="C65" s="95" t="s">
        <v>55</v>
      </c>
      <c r="D65" s="87" t="s">
        <v>237</v>
      </c>
      <c r="E65" s="95" t="s">
        <v>238</v>
      </c>
      <c r="F65" s="95">
        <v>23</v>
      </c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87"/>
    </row>
    <row r="66" spans="1:19" ht="15.75" customHeight="1" x14ac:dyDescent="0.25">
      <c r="A66" s="179">
        <v>2204</v>
      </c>
      <c r="B66" s="87" t="s">
        <v>388</v>
      </c>
      <c r="C66" s="179" t="s">
        <v>55</v>
      </c>
      <c r="D66" s="87" t="s">
        <v>239</v>
      </c>
      <c r="E66" s="95" t="s">
        <v>238</v>
      </c>
      <c r="F66" s="95">
        <v>20</v>
      </c>
      <c r="G66" s="95">
        <v>1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87"/>
    </row>
    <row r="67" spans="1:19" ht="15.75" customHeight="1" x14ac:dyDescent="0.25">
      <c r="A67" s="179">
        <v>2131</v>
      </c>
      <c r="B67" s="87" t="s">
        <v>388</v>
      </c>
      <c r="C67" s="179" t="s">
        <v>55</v>
      </c>
      <c r="D67" s="87" t="s">
        <v>240</v>
      </c>
      <c r="E67" s="95" t="s">
        <v>241</v>
      </c>
      <c r="F67" s="95">
        <v>23</v>
      </c>
      <c r="G67" s="95">
        <v>4</v>
      </c>
      <c r="H67" s="95"/>
      <c r="I67" s="95"/>
      <c r="J67" s="95"/>
      <c r="K67" s="95">
        <v>1</v>
      </c>
      <c r="L67" s="95"/>
      <c r="M67" s="95">
        <v>1</v>
      </c>
      <c r="N67" s="95"/>
      <c r="O67" s="95"/>
      <c r="P67" s="95"/>
      <c r="Q67" s="95"/>
      <c r="R67" s="95"/>
      <c r="S67" s="87"/>
    </row>
    <row r="68" spans="1:19" ht="15.75" customHeight="1" x14ac:dyDescent="0.25">
      <c r="A68" s="179">
        <v>2203</v>
      </c>
      <c r="B68" s="87" t="s">
        <v>388</v>
      </c>
      <c r="C68" s="179" t="s">
        <v>55</v>
      </c>
      <c r="D68" s="87" t="s">
        <v>242</v>
      </c>
      <c r="E68" s="95" t="s">
        <v>243</v>
      </c>
      <c r="F68" s="95">
        <v>22</v>
      </c>
      <c r="G68" s="95">
        <v>1</v>
      </c>
      <c r="H68" s="95">
        <v>3</v>
      </c>
      <c r="I68" s="95">
        <v>2</v>
      </c>
      <c r="J68" s="95">
        <v>2</v>
      </c>
      <c r="K68" s="95">
        <v>1</v>
      </c>
      <c r="L68" s="95"/>
      <c r="M68" s="95">
        <v>2</v>
      </c>
      <c r="N68" s="95"/>
      <c r="O68" s="95">
        <v>1</v>
      </c>
      <c r="P68" s="95"/>
      <c r="Q68" s="95"/>
      <c r="R68" s="95">
        <v>1</v>
      </c>
      <c r="S68" s="87"/>
    </row>
    <row r="69" spans="1:19" ht="15.75" customHeight="1" x14ac:dyDescent="0.25">
      <c r="A69" s="179">
        <v>2164</v>
      </c>
      <c r="B69" s="87" t="s">
        <v>40</v>
      </c>
      <c r="C69" s="179" t="s">
        <v>55</v>
      </c>
      <c r="D69" s="87" t="s">
        <v>252</v>
      </c>
      <c r="E69" s="95" t="s">
        <v>253</v>
      </c>
      <c r="F69" s="95">
        <v>24</v>
      </c>
      <c r="G69" s="95">
        <v>3</v>
      </c>
      <c r="H69" s="95">
        <v>1</v>
      </c>
      <c r="I69" s="95"/>
      <c r="J69" s="95"/>
      <c r="K69" s="95">
        <v>1</v>
      </c>
      <c r="L69" s="95">
        <v>2</v>
      </c>
      <c r="M69" s="95">
        <v>2</v>
      </c>
      <c r="N69" s="95">
        <v>1</v>
      </c>
      <c r="O69" s="95"/>
      <c r="P69" s="95"/>
      <c r="Q69" s="95"/>
      <c r="R69" s="95">
        <v>1</v>
      </c>
      <c r="S69" s="87"/>
    </row>
    <row r="70" spans="1:19" ht="15.75" customHeight="1" x14ac:dyDescent="0.25">
      <c r="A70" s="179">
        <v>2128</v>
      </c>
      <c r="B70" s="87" t="s">
        <v>40</v>
      </c>
      <c r="C70" s="179" t="s">
        <v>55</v>
      </c>
      <c r="D70" s="87" t="s">
        <v>40</v>
      </c>
      <c r="E70" s="95" t="s">
        <v>254</v>
      </c>
      <c r="F70" s="95">
        <v>29</v>
      </c>
      <c r="G70" s="95">
        <v>3</v>
      </c>
      <c r="H70" s="95">
        <v>1</v>
      </c>
      <c r="I70" s="95">
        <v>2</v>
      </c>
      <c r="J70" s="95">
        <v>2</v>
      </c>
      <c r="K70" s="95"/>
      <c r="L70" s="95"/>
      <c r="M70" s="95"/>
      <c r="N70" s="95">
        <v>2</v>
      </c>
      <c r="O70" s="95"/>
      <c r="P70" s="95"/>
      <c r="Q70" s="95"/>
      <c r="R70" s="95"/>
      <c r="S70" s="87"/>
    </row>
    <row r="71" spans="1:19" ht="15.75" customHeight="1" x14ac:dyDescent="0.25">
      <c r="A71" s="179">
        <v>2118</v>
      </c>
      <c r="B71" s="87" t="s">
        <v>43</v>
      </c>
      <c r="C71" s="179" t="s">
        <v>55</v>
      </c>
      <c r="D71" s="87" t="s">
        <v>262</v>
      </c>
      <c r="E71" s="95" t="s">
        <v>263</v>
      </c>
      <c r="F71" s="95">
        <v>46</v>
      </c>
      <c r="G71" s="95">
        <v>2</v>
      </c>
      <c r="H71" s="95">
        <v>1</v>
      </c>
      <c r="I71" s="95"/>
      <c r="J71" s="95"/>
      <c r="K71" s="95">
        <v>1</v>
      </c>
      <c r="L71" s="95">
        <v>1</v>
      </c>
      <c r="M71" s="95"/>
      <c r="N71" s="95"/>
      <c r="O71" s="95"/>
      <c r="P71" s="95"/>
      <c r="Q71" s="95"/>
      <c r="R71" s="95"/>
      <c r="S71" s="87"/>
    </row>
    <row r="72" spans="1:19" ht="15.75" customHeight="1" x14ac:dyDescent="0.25">
      <c r="A72" s="169">
        <v>2246</v>
      </c>
      <c r="B72" s="87" t="s">
        <v>43</v>
      </c>
      <c r="C72" s="95" t="s">
        <v>55</v>
      </c>
      <c r="D72" s="87" t="s">
        <v>396</v>
      </c>
      <c r="E72" s="95" t="s">
        <v>263</v>
      </c>
      <c r="F72" s="95">
        <v>8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87" t="s">
        <v>58</v>
      </c>
    </row>
    <row r="73" spans="1:19" ht="15.75" customHeight="1" x14ac:dyDescent="0.25">
      <c r="A73" s="179">
        <v>2120</v>
      </c>
      <c r="B73" s="87" t="s">
        <v>43</v>
      </c>
      <c r="C73" s="179" t="s">
        <v>55</v>
      </c>
      <c r="D73" s="87" t="s">
        <v>264</v>
      </c>
      <c r="E73" s="95" t="s">
        <v>261</v>
      </c>
      <c r="F73" s="95">
        <v>56</v>
      </c>
      <c r="G73" s="95">
        <v>1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87"/>
    </row>
    <row r="74" spans="1:19" ht="15.75" customHeight="1" x14ac:dyDescent="0.25">
      <c r="A74" s="95">
        <v>2220</v>
      </c>
      <c r="B74" s="87" t="s">
        <v>43</v>
      </c>
      <c r="C74" s="95" t="s">
        <v>55</v>
      </c>
      <c r="D74" s="87" t="s">
        <v>265</v>
      </c>
      <c r="E74" s="95" t="s">
        <v>261</v>
      </c>
      <c r="F74" s="95">
        <v>17</v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87"/>
    </row>
    <row r="75" spans="1:19" ht="15.75" customHeight="1" x14ac:dyDescent="0.25">
      <c r="A75" s="179">
        <v>2121</v>
      </c>
      <c r="B75" s="87" t="s">
        <v>43</v>
      </c>
      <c r="C75" s="179" t="s">
        <v>55</v>
      </c>
      <c r="D75" s="87" t="s">
        <v>266</v>
      </c>
      <c r="E75" s="95" t="s">
        <v>267</v>
      </c>
      <c r="F75" s="95">
        <v>39</v>
      </c>
      <c r="G75" s="95">
        <v>4</v>
      </c>
      <c r="H75" s="95">
        <v>3</v>
      </c>
      <c r="I75" s="95">
        <v>2</v>
      </c>
      <c r="J75" s="95"/>
      <c r="K75" s="95"/>
      <c r="L75" s="95">
        <v>2</v>
      </c>
      <c r="M75" s="95">
        <v>2</v>
      </c>
      <c r="N75" s="95">
        <v>2</v>
      </c>
      <c r="O75" s="95">
        <v>1</v>
      </c>
      <c r="P75" s="95">
        <v>1</v>
      </c>
      <c r="Q75" s="95">
        <v>2</v>
      </c>
      <c r="R75" s="95">
        <v>3</v>
      </c>
      <c r="S75" s="87"/>
    </row>
    <row r="76" spans="1:19" ht="15.75" customHeight="1" x14ac:dyDescent="0.25">
      <c r="A76" s="179">
        <v>2199</v>
      </c>
      <c r="B76" s="87" t="s">
        <v>39</v>
      </c>
      <c r="C76" s="179" t="s">
        <v>55</v>
      </c>
      <c r="D76" s="87" t="s">
        <v>279</v>
      </c>
      <c r="E76" s="95" t="s">
        <v>280</v>
      </c>
      <c r="F76" s="95">
        <v>42</v>
      </c>
      <c r="G76" s="95">
        <v>1</v>
      </c>
      <c r="H76" s="95">
        <v>2</v>
      </c>
      <c r="I76" s="95">
        <v>2</v>
      </c>
      <c r="J76" s="95">
        <v>1</v>
      </c>
      <c r="K76" s="95">
        <v>2</v>
      </c>
      <c r="L76" s="95">
        <v>2</v>
      </c>
      <c r="M76" s="95">
        <v>1</v>
      </c>
      <c r="N76" s="95"/>
      <c r="O76" s="95">
        <v>2</v>
      </c>
      <c r="P76" s="95"/>
      <c r="Q76" s="95">
        <v>1</v>
      </c>
      <c r="R76" s="95">
        <v>3</v>
      </c>
      <c r="S76" s="87"/>
    </row>
    <row r="77" spans="1:19" ht="15.75" customHeight="1" x14ac:dyDescent="0.25">
      <c r="A77" s="179">
        <v>2099</v>
      </c>
      <c r="B77" s="87" t="s">
        <v>39</v>
      </c>
      <c r="C77" s="179" t="s">
        <v>55</v>
      </c>
      <c r="D77" s="87" t="s">
        <v>281</v>
      </c>
      <c r="E77" s="95" t="s">
        <v>282</v>
      </c>
      <c r="F77" s="95">
        <v>34</v>
      </c>
      <c r="G77" s="95">
        <v>2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87"/>
    </row>
    <row r="78" spans="1:19" ht="15.75" customHeight="1" x14ac:dyDescent="0.25">
      <c r="A78" s="179">
        <v>2197</v>
      </c>
      <c r="B78" s="87" t="s">
        <v>39</v>
      </c>
      <c r="C78" s="179" t="s">
        <v>55</v>
      </c>
      <c r="D78" s="87" t="s">
        <v>283</v>
      </c>
      <c r="E78" s="95" t="s">
        <v>284</v>
      </c>
      <c r="F78" s="95">
        <v>48</v>
      </c>
      <c r="G78" s="95">
        <v>2</v>
      </c>
      <c r="H78" s="95"/>
      <c r="I78" s="95"/>
      <c r="J78" s="95"/>
      <c r="K78" s="95">
        <v>1</v>
      </c>
      <c r="L78" s="95"/>
      <c r="M78" s="95"/>
      <c r="N78" s="95"/>
      <c r="O78" s="95"/>
      <c r="P78" s="95"/>
      <c r="Q78" s="95"/>
      <c r="R78" s="95"/>
      <c r="S78" s="87"/>
    </row>
    <row r="79" spans="1:19" ht="15.75" customHeight="1" x14ac:dyDescent="0.25">
      <c r="A79" s="179">
        <v>2198</v>
      </c>
      <c r="B79" s="87" t="s">
        <v>39</v>
      </c>
      <c r="C79" s="179" t="s">
        <v>55</v>
      </c>
      <c r="D79" s="87" t="s">
        <v>283</v>
      </c>
      <c r="E79" s="95" t="s">
        <v>285</v>
      </c>
      <c r="F79" s="95">
        <v>45</v>
      </c>
      <c r="G79" s="95">
        <v>2</v>
      </c>
      <c r="H79" s="95"/>
      <c r="I79" s="95">
        <v>1</v>
      </c>
      <c r="J79" s="95"/>
      <c r="K79" s="95">
        <v>1</v>
      </c>
      <c r="L79" s="95">
        <v>1</v>
      </c>
      <c r="M79" s="95"/>
      <c r="N79" s="95"/>
      <c r="O79" s="95"/>
      <c r="P79" s="95"/>
      <c r="Q79" s="95"/>
      <c r="R79" s="95">
        <v>2</v>
      </c>
      <c r="S79" s="87"/>
    </row>
    <row r="80" spans="1:19" ht="15.75" customHeight="1" x14ac:dyDescent="0.25">
      <c r="A80" s="95">
        <v>2239</v>
      </c>
      <c r="B80" s="87" t="s">
        <v>39</v>
      </c>
      <c r="C80" s="95" t="s">
        <v>55</v>
      </c>
      <c r="D80" s="87" t="s">
        <v>286</v>
      </c>
      <c r="E80" s="95" t="s">
        <v>284</v>
      </c>
      <c r="F80" s="95">
        <v>6</v>
      </c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87" t="s">
        <v>59</v>
      </c>
    </row>
    <row r="81" spans="1:19" ht="15.75" customHeight="1" x14ac:dyDescent="0.25">
      <c r="A81" s="95">
        <v>2240</v>
      </c>
      <c r="B81" s="87" t="s">
        <v>39</v>
      </c>
      <c r="C81" s="95" t="s">
        <v>55</v>
      </c>
      <c r="D81" s="87" t="s">
        <v>286</v>
      </c>
      <c r="E81" s="95" t="s">
        <v>285</v>
      </c>
      <c r="F81" s="95">
        <v>5</v>
      </c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87" t="s">
        <v>59</v>
      </c>
    </row>
    <row r="82" spans="1:19" ht="15.75" customHeight="1" x14ac:dyDescent="0.25">
      <c r="A82" s="179">
        <v>2184</v>
      </c>
      <c r="B82" s="87" t="s">
        <v>39</v>
      </c>
      <c r="C82" s="179" t="s">
        <v>55</v>
      </c>
      <c r="D82" s="87" t="s">
        <v>287</v>
      </c>
      <c r="E82" s="95" t="s">
        <v>288</v>
      </c>
      <c r="F82" s="95">
        <v>35</v>
      </c>
      <c r="G82" s="95">
        <v>2</v>
      </c>
      <c r="H82" s="95">
        <v>3</v>
      </c>
      <c r="I82" s="95"/>
      <c r="J82" s="95"/>
      <c r="K82" s="95"/>
      <c r="L82" s="95"/>
      <c r="M82" s="95"/>
      <c r="N82" s="95">
        <v>1</v>
      </c>
      <c r="O82" s="95"/>
      <c r="P82" s="95"/>
      <c r="Q82" s="95"/>
      <c r="R82" s="95"/>
      <c r="S82" s="87"/>
    </row>
    <row r="83" spans="1:19" ht="15.75" customHeight="1" x14ac:dyDescent="0.25">
      <c r="D83" s="93"/>
      <c r="E83" s="181" t="s">
        <v>334</v>
      </c>
      <c r="F83" s="182">
        <f>SUM(F3:F82)</f>
        <v>1864</v>
      </c>
      <c r="G83" s="182">
        <f>SUM(G3:G82)</f>
        <v>111</v>
      </c>
      <c r="H83" s="182">
        <f t="shared" ref="H83:R83" si="0">SUM(H3:H82)</f>
        <v>92</v>
      </c>
      <c r="I83" s="182">
        <f t="shared" si="0"/>
        <v>54</v>
      </c>
      <c r="J83" s="182">
        <f t="shared" si="0"/>
        <v>33</v>
      </c>
      <c r="K83" s="182">
        <f t="shared" si="0"/>
        <v>44</v>
      </c>
      <c r="L83" s="182">
        <f t="shared" si="0"/>
        <v>66</v>
      </c>
      <c r="M83" s="182">
        <f t="shared" si="0"/>
        <v>60</v>
      </c>
      <c r="N83" s="182">
        <f t="shared" si="0"/>
        <v>36</v>
      </c>
      <c r="O83" s="182">
        <f t="shared" si="0"/>
        <v>27</v>
      </c>
      <c r="P83" s="182">
        <f t="shared" si="0"/>
        <v>27</v>
      </c>
      <c r="Q83" s="182">
        <f t="shared" si="0"/>
        <v>14</v>
      </c>
      <c r="R83" s="182">
        <f t="shared" si="0"/>
        <v>64</v>
      </c>
      <c r="S83" s="183"/>
    </row>
    <row r="84" spans="1:19" ht="15.75" customHeight="1" x14ac:dyDescent="0.25">
      <c r="E84" s="35"/>
      <c r="F84" s="35"/>
      <c r="S84" s="61"/>
    </row>
    <row r="85" spans="1:19" ht="15.75" customHeight="1" x14ac:dyDescent="0.25">
      <c r="S85" s="61"/>
    </row>
    <row r="86" spans="1:19" ht="15.75" customHeight="1" x14ac:dyDescent="0.25">
      <c r="A86" s="146"/>
      <c r="B86" s="145" t="s">
        <v>398</v>
      </c>
      <c r="S86" s="61"/>
    </row>
    <row r="87" spans="1:19" ht="15.75" customHeight="1" x14ac:dyDescent="0.25">
      <c r="A87"/>
      <c r="S87" s="61"/>
    </row>
    <row r="88" spans="1:19" ht="15.75" customHeight="1" x14ac:dyDescent="0.25">
      <c r="A88" s="210"/>
      <c r="B88" s="145" t="s">
        <v>335</v>
      </c>
      <c r="S88" s="61"/>
    </row>
    <row r="89" spans="1:19" ht="15.75" customHeight="1" x14ac:dyDescent="0.25">
      <c r="S89" s="61"/>
    </row>
    <row r="90" spans="1:19" ht="15.75" customHeight="1" x14ac:dyDescent="0.25">
      <c r="S90" s="61"/>
    </row>
    <row r="91" spans="1:19" ht="15.75" customHeight="1" x14ac:dyDescent="0.25">
      <c r="S91" s="61"/>
    </row>
    <row r="92" spans="1:19" ht="15.75" customHeight="1" x14ac:dyDescent="0.25">
      <c r="S92" s="61"/>
    </row>
    <row r="93" spans="1:19" ht="15.75" customHeight="1" x14ac:dyDescent="0.25">
      <c r="S93" s="61"/>
    </row>
    <row r="94" spans="1:19" ht="15.75" customHeight="1" x14ac:dyDescent="0.25">
      <c r="S94" s="61"/>
    </row>
    <row r="95" spans="1:19" ht="15.75" customHeight="1" x14ac:dyDescent="0.25">
      <c r="S95" s="61"/>
    </row>
    <row r="96" spans="1:19" ht="15.75" customHeight="1" x14ac:dyDescent="0.25">
      <c r="S96" s="61"/>
    </row>
    <row r="97" spans="19:19" ht="15.75" customHeight="1" x14ac:dyDescent="0.25">
      <c r="S97" s="61"/>
    </row>
    <row r="98" spans="19:19" ht="15.75" customHeight="1" x14ac:dyDescent="0.25">
      <c r="S98" s="61"/>
    </row>
    <row r="99" spans="19:19" ht="15.75" customHeight="1" x14ac:dyDescent="0.25">
      <c r="S99" s="61"/>
    </row>
    <row r="100" spans="19:19" ht="15.75" customHeight="1" x14ac:dyDescent="0.25">
      <c r="S100" s="61"/>
    </row>
    <row r="101" spans="19:19" ht="15.75" customHeight="1" x14ac:dyDescent="0.25">
      <c r="S101" s="61"/>
    </row>
    <row r="102" spans="19:19" ht="15.75" customHeight="1" x14ac:dyDescent="0.25">
      <c r="S102" s="61"/>
    </row>
    <row r="103" spans="19:19" ht="15.75" customHeight="1" x14ac:dyDescent="0.25">
      <c r="S103" s="61"/>
    </row>
    <row r="104" spans="19:19" ht="15.75" customHeight="1" x14ac:dyDescent="0.25">
      <c r="S104" s="61"/>
    </row>
    <row r="105" spans="19:19" ht="15.75" customHeight="1" x14ac:dyDescent="0.25">
      <c r="S105" s="61"/>
    </row>
    <row r="106" spans="19:19" ht="15.75" customHeight="1" x14ac:dyDescent="0.25">
      <c r="S106" s="61"/>
    </row>
    <row r="107" spans="19:19" ht="15.75" customHeight="1" x14ac:dyDescent="0.25">
      <c r="S107" s="61"/>
    </row>
    <row r="108" spans="19:19" ht="15.75" customHeight="1" x14ac:dyDescent="0.25">
      <c r="S108" s="61"/>
    </row>
    <row r="109" spans="19:19" ht="15.75" customHeight="1" x14ac:dyDescent="0.25">
      <c r="S109" s="61"/>
    </row>
    <row r="110" spans="19:19" ht="15.75" customHeight="1" x14ac:dyDescent="0.25">
      <c r="S110" s="61"/>
    </row>
    <row r="111" spans="19:19" ht="15.75" customHeight="1" x14ac:dyDescent="0.25">
      <c r="S111" s="61"/>
    </row>
    <row r="112" spans="19:19" ht="15.75" customHeight="1" x14ac:dyDescent="0.25">
      <c r="S112" s="61"/>
    </row>
    <row r="113" spans="19:19" ht="15.75" customHeight="1" x14ac:dyDescent="0.25">
      <c r="S113" s="61"/>
    </row>
    <row r="114" spans="19:19" ht="15.75" customHeight="1" x14ac:dyDescent="0.25">
      <c r="S114" s="61"/>
    </row>
    <row r="115" spans="19:19" ht="15.75" customHeight="1" x14ac:dyDescent="0.25">
      <c r="S115" s="61"/>
    </row>
    <row r="116" spans="19:19" ht="15.75" customHeight="1" x14ac:dyDescent="0.25">
      <c r="S116" s="61"/>
    </row>
    <row r="117" spans="19:19" ht="15.75" customHeight="1" x14ac:dyDescent="0.25">
      <c r="S117" s="61"/>
    </row>
    <row r="118" spans="19:19" ht="15.75" customHeight="1" x14ac:dyDescent="0.25">
      <c r="S118" s="61"/>
    </row>
    <row r="119" spans="19:19" ht="15.75" customHeight="1" x14ac:dyDescent="0.25">
      <c r="S119" s="61"/>
    </row>
    <row r="120" spans="19:19" ht="15.75" customHeight="1" x14ac:dyDescent="0.25">
      <c r="S120" s="61"/>
    </row>
    <row r="121" spans="19:19" ht="15.75" customHeight="1" x14ac:dyDescent="0.25">
      <c r="S121" s="61"/>
    </row>
    <row r="122" spans="19:19" ht="15.75" customHeight="1" x14ac:dyDescent="0.25">
      <c r="S122" s="61"/>
    </row>
    <row r="123" spans="19:19" ht="15.75" customHeight="1" x14ac:dyDescent="0.25">
      <c r="S123" s="61"/>
    </row>
    <row r="124" spans="19:19" ht="15.75" customHeight="1" x14ac:dyDescent="0.25">
      <c r="S124" s="61"/>
    </row>
    <row r="125" spans="19:19" ht="15.75" customHeight="1" x14ac:dyDescent="0.25">
      <c r="S125" s="61"/>
    </row>
    <row r="126" spans="19:19" ht="15.75" customHeight="1" x14ac:dyDescent="0.25">
      <c r="S126" s="61"/>
    </row>
    <row r="127" spans="19:19" ht="15.75" customHeight="1" x14ac:dyDescent="0.25">
      <c r="S127" s="61"/>
    </row>
    <row r="128" spans="19:19" ht="15.75" customHeight="1" x14ac:dyDescent="0.25">
      <c r="S128" s="61"/>
    </row>
    <row r="129" spans="19:19" ht="15.75" customHeight="1" x14ac:dyDescent="0.25">
      <c r="S129" s="61"/>
    </row>
    <row r="130" spans="19:19" ht="15.75" customHeight="1" x14ac:dyDescent="0.25">
      <c r="S130" s="61"/>
    </row>
    <row r="131" spans="19:19" ht="15.75" customHeight="1" x14ac:dyDescent="0.25">
      <c r="S131" s="61"/>
    </row>
    <row r="132" spans="19:19" ht="15.75" customHeight="1" x14ac:dyDescent="0.25">
      <c r="S132" s="61"/>
    </row>
    <row r="133" spans="19:19" ht="15.75" customHeight="1" x14ac:dyDescent="0.25">
      <c r="S133" s="61"/>
    </row>
    <row r="134" spans="19:19" ht="15.75" customHeight="1" x14ac:dyDescent="0.25">
      <c r="S134" s="61"/>
    </row>
    <row r="135" spans="19:19" ht="15.75" customHeight="1" x14ac:dyDescent="0.25">
      <c r="S135" s="61"/>
    </row>
    <row r="136" spans="19:19" ht="15.75" customHeight="1" x14ac:dyDescent="0.25">
      <c r="S136" s="61"/>
    </row>
    <row r="137" spans="19:19" ht="15.75" customHeight="1" x14ac:dyDescent="0.25">
      <c r="S137" s="61"/>
    </row>
    <row r="138" spans="19:19" ht="15.75" customHeight="1" x14ac:dyDescent="0.25">
      <c r="S138" s="61"/>
    </row>
    <row r="139" spans="19:19" ht="15.75" customHeight="1" x14ac:dyDescent="0.25">
      <c r="S139" s="61"/>
    </row>
    <row r="140" spans="19:19" ht="15.75" customHeight="1" x14ac:dyDescent="0.25">
      <c r="S140" s="61"/>
    </row>
    <row r="141" spans="19:19" ht="15.75" customHeight="1" x14ac:dyDescent="0.25">
      <c r="S141" s="61"/>
    </row>
    <row r="142" spans="19:19" ht="15.75" customHeight="1" x14ac:dyDescent="0.25">
      <c r="S142" s="61"/>
    </row>
    <row r="143" spans="19:19" ht="15.75" customHeight="1" x14ac:dyDescent="0.25">
      <c r="S143" s="61"/>
    </row>
    <row r="144" spans="19:19" ht="15.75" customHeight="1" x14ac:dyDescent="0.25">
      <c r="S144" s="61"/>
    </row>
    <row r="145" spans="19:19" ht="15.75" customHeight="1" x14ac:dyDescent="0.25">
      <c r="S145" s="61"/>
    </row>
    <row r="146" spans="19:19" ht="15.75" customHeight="1" x14ac:dyDescent="0.25">
      <c r="S146" s="61"/>
    </row>
    <row r="147" spans="19:19" ht="15.75" customHeight="1" x14ac:dyDescent="0.25">
      <c r="S147" s="61"/>
    </row>
    <row r="148" spans="19:19" ht="15.75" customHeight="1" x14ac:dyDescent="0.25">
      <c r="S148" s="61"/>
    </row>
    <row r="149" spans="19:19" ht="15.75" customHeight="1" x14ac:dyDescent="0.25">
      <c r="S149" s="61"/>
    </row>
    <row r="150" spans="19:19" ht="15.75" customHeight="1" x14ac:dyDescent="0.25">
      <c r="S150" s="61"/>
    </row>
    <row r="151" spans="19:19" ht="15.75" customHeight="1" x14ac:dyDescent="0.25">
      <c r="S151" s="61"/>
    </row>
    <row r="152" spans="19:19" ht="15.75" customHeight="1" x14ac:dyDescent="0.25">
      <c r="S152" s="61"/>
    </row>
    <row r="153" spans="19:19" ht="15.75" customHeight="1" x14ac:dyDescent="0.25">
      <c r="S153" s="61"/>
    </row>
    <row r="154" spans="19:19" ht="15.75" customHeight="1" x14ac:dyDescent="0.25">
      <c r="S154" s="61"/>
    </row>
    <row r="155" spans="19:19" ht="15.75" customHeight="1" x14ac:dyDescent="0.25">
      <c r="S155" s="61"/>
    </row>
    <row r="156" spans="19:19" ht="15.75" customHeight="1" x14ac:dyDescent="0.25">
      <c r="S156" s="61"/>
    </row>
    <row r="157" spans="19:19" ht="15.75" customHeight="1" x14ac:dyDescent="0.25">
      <c r="S157" s="61"/>
    </row>
    <row r="158" spans="19:19" ht="15.75" customHeight="1" x14ac:dyDescent="0.25">
      <c r="S158" s="61"/>
    </row>
    <row r="159" spans="19:19" ht="15.75" customHeight="1" x14ac:dyDescent="0.25">
      <c r="S159" s="61"/>
    </row>
    <row r="160" spans="19:19" ht="15.75" customHeight="1" x14ac:dyDescent="0.25">
      <c r="S160" s="61"/>
    </row>
    <row r="161" spans="19:19" ht="15.75" customHeight="1" x14ac:dyDescent="0.25">
      <c r="S161" s="61"/>
    </row>
    <row r="162" spans="19:19" ht="15.75" customHeight="1" x14ac:dyDescent="0.25">
      <c r="S162" s="61"/>
    </row>
    <row r="163" spans="19:19" ht="15.75" customHeight="1" x14ac:dyDescent="0.25">
      <c r="S163" s="61"/>
    </row>
    <row r="164" spans="19:19" ht="15.75" customHeight="1" x14ac:dyDescent="0.25">
      <c r="S164" s="61"/>
    </row>
    <row r="165" spans="19:19" ht="15.75" customHeight="1" x14ac:dyDescent="0.25">
      <c r="S165" s="61"/>
    </row>
    <row r="166" spans="19:19" ht="15.75" customHeight="1" x14ac:dyDescent="0.25">
      <c r="S166" s="61"/>
    </row>
    <row r="167" spans="19:19" ht="15.75" customHeight="1" x14ac:dyDescent="0.25">
      <c r="S167" s="61"/>
    </row>
    <row r="168" spans="19:19" ht="15.75" customHeight="1" x14ac:dyDescent="0.25">
      <c r="S168" s="61"/>
    </row>
    <row r="169" spans="19:19" ht="15.75" customHeight="1" x14ac:dyDescent="0.25">
      <c r="S169" s="61"/>
    </row>
    <row r="170" spans="19:19" ht="15.75" customHeight="1" x14ac:dyDescent="0.25">
      <c r="S170" s="61"/>
    </row>
    <row r="171" spans="19:19" ht="15.75" customHeight="1" x14ac:dyDescent="0.25">
      <c r="S171" s="61"/>
    </row>
    <row r="172" spans="19:19" ht="15.75" customHeight="1" x14ac:dyDescent="0.25">
      <c r="S172" s="61"/>
    </row>
    <row r="173" spans="19:19" ht="15.75" customHeight="1" x14ac:dyDescent="0.25">
      <c r="S173" s="61"/>
    </row>
    <row r="174" spans="19:19" ht="15.75" customHeight="1" x14ac:dyDescent="0.25">
      <c r="S174" s="61"/>
    </row>
    <row r="175" spans="19:19" ht="15.75" customHeight="1" x14ac:dyDescent="0.25">
      <c r="S175" s="61"/>
    </row>
    <row r="176" spans="19:19" ht="15.75" customHeight="1" x14ac:dyDescent="0.25">
      <c r="S176" s="61"/>
    </row>
    <row r="177" spans="19:19" ht="15.75" customHeight="1" x14ac:dyDescent="0.25">
      <c r="S177" s="61"/>
    </row>
    <row r="178" spans="19:19" ht="15.75" customHeight="1" x14ac:dyDescent="0.25">
      <c r="S178" s="61"/>
    </row>
    <row r="179" spans="19:19" ht="15.75" customHeight="1" x14ac:dyDescent="0.25">
      <c r="S179" s="61"/>
    </row>
    <row r="180" spans="19:19" ht="15.75" customHeight="1" x14ac:dyDescent="0.25">
      <c r="S180" s="61"/>
    </row>
    <row r="181" spans="19:19" ht="15.75" customHeight="1" x14ac:dyDescent="0.25">
      <c r="S181" s="61"/>
    </row>
    <row r="182" spans="19:19" ht="15.75" customHeight="1" x14ac:dyDescent="0.25">
      <c r="S182" s="61"/>
    </row>
    <row r="183" spans="19:19" ht="15.75" customHeight="1" x14ac:dyDescent="0.25">
      <c r="S183" s="61"/>
    </row>
    <row r="184" spans="19:19" ht="15.75" customHeight="1" x14ac:dyDescent="0.25">
      <c r="S184" s="61"/>
    </row>
    <row r="185" spans="19:19" ht="15.75" customHeight="1" x14ac:dyDescent="0.25">
      <c r="S185" s="61"/>
    </row>
    <row r="186" spans="19:19" ht="15.75" customHeight="1" x14ac:dyDescent="0.25">
      <c r="S186" s="61"/>
    </row>
    <row r="187" spans="19:19" ht="15.75" customHeight="1" x14ac:dyDescent="0.25">
      <c r="S187" s="61"/>
    </row>
    <row r="188" spans="19:19" ht="15.75" customHeight="1" x14ac:dyDescent="0.25">
      <c r="S188" s="61"/>
    </row>
    <row r="189" spans="19:19" ht="15.75" customHeight="1" x14ac:dyDescent="0.25">
      <c r="S189" s="61"/>
    </row>
    <row r="190" spans="19:19" ht="15.75" customHeight="1" x14ac:dyDescent="0.25">
      <c r="S190" s="61"/>
    </row>
    <row r="191" spans="19:19" ht="15.75" customHeight="1" x14ac:dyDescent="0.25">
      <c r="S191" s="61"/>
    </row>
    <row r="192" spans="19:19" ht="15.75" customHeight="1" x14ac:dyDescent="0.25">
      <c r="S192" s="61"/>
    </row>
    <row r="193" spans="19:19" ht="15.75" customHeight="1" x14ac:dyDescent="0.25">
      <c r="S193" s="61"/>
    </row>
    <row r="194" spans="19:19" ht="15.75" customHeight="1" x14ac:dyDescent="0.25">
      <c r="S194" s="61"/>
    </row>
    <row r="195" spans="19:19" ht="15.75" customHeight="1" x14ac:dyDescent="0.25">
      <c r="S195" s="61"/>
    </row>
    <row r="196" spans="19:19" ht="15.75" customHeight="1" x14ac:dyDescent="0.25">
      <c r="S196" s="61"/>
    </row>
    <row r="197" spans="19:19" ht="15.75" customHeight="1" x14ac:dyDescent="0.25">
      <c r="S197" s="61"/>
    </row>
    <row r="198" spans="19:19" ht="15.75" customHeight="1" x14ac:dyDescent="0.25">
      <c r="S198" s="61"/>
    </row>
    <row r="199" spans="19:19" ht="15.75" customHeight="1" x14ac:dyDescent="0.25">
      <c r="S199" s="61"/>
    </row>
    <row r="200" spans="19:19" ht="15.75" customHeight="1" x14ac:dyDescent="0.25">
      <c r="S200" s="61"/>
    </row>
    <row r="201" spans="19:19" ht="15.75" customHeight="1" x14ac:dyDescent="0.25">
      <c r="S201" s="61"/>
    </row>
    <row r="202" spans="19:19" ht="15.75" customHeight="1" x14ac:dyDescent="0.25">
      <c r="S202" s="61"/>
    </row>
    <row r="203" spans="19:19" ht="15.75" customHeight="1" x14ac:dyDescent="0.25">
      <c r="S203" s="61"/>
    </row>
    <row r="204" spans="19:19" ht="15.75" customHeight="1" x14ac:dyDescent="0.25">
      <c r="S204" s="61"/>
    </row>
    <row r="205" spans="19:19" ht="15.75" customHeight="1" x14ac:dyDescent="0.25">
      <c r="S205" s="61"/>
    </row>
    <row r="206" spans="19:19" ht="15.75" customHeight="1" x14ac:dyDescent="0.25">
      <c r="S206" s="61"/>
    </row>
    <row r="207" spans="19:19" ht="15.75" customHeight="1" x14ac:dyDescent="0.25">
      <c r="S207" s="61"/>
    </row>
    <row r="208" spans="19:19" ht="15.75" customHeight="1" x14ac:dyDescent="0.25">
      <c r="S208" s="61"/>
    </row>
    <row r="209" spans="19:19" ht="15.75" customHeight="1" x14ac:dyDescent="0.25">
      <c r="S209" s="61"/>
    </row>
    <row r="210" spans="19:19" ht="15.75" customHeight="1" x14ac:dyDescent="0.25">
      <c r="S210" s="61"/>
    </row>
    <row r="211" spans="19:19" ht="15.75" customHeight="1" x14ac:dyDescent="0.25">
      <c r="S211" s="61"/>
    </row>
    <row r="212" spans="19:19" ht="15.75" customHeight="1" x14ac:dyDescent="0.25">
      <c r="S212" s="61"/>
    </row>
    <row r="213" spans="19:19" ht="15.75" customHeight="1" x14ac:dyDescent="0.25">
      <c r="S213" s="61"/>
    </row>
    <row r="214" spans="19:19" ht="15.75" customHeight="1" x14ac:dyDescent="0.25">
      <c r="S214" s="61"/>
    </row>
    <row r="215" spans="19:19" ht="15.75" customHeight="1" x14ac:dyDescent="0.25">
      <c r="S215" s="61"/>
    </row>
    <row r="216" spans="19:19" ht="15.75" customHeight="1" x14ac:dyDescent="0.25">
      <c r="S216" s="61"/>
    </row>
    <row r="217" spans="19:19" ht="15.75" customHeight="1" x14ac:dyDescent="0.25">
      <c r="S217" s="61"/>
    </row>
    <row r="218" spans="19:19" ht="15.75" customHeight="1" x14ac:dyDescent="0.25">
      <c r="S218" s="61"/>
    </row>
    <row r="219" spans="19:19" ht="15.75" customHeight="1" x14ac:dyDescent="0.25">
      <c r="S219" s="61"/>
    </row>
    <row r="220" spans="19:19" ht="15.75" customHeight="1" x14ac:dyDescent="0.25">
      <c r="S220" s="61"/>
    </row>
    <row r="221" spans="19:19" ht="15.75" customHeight="1" x14ac:dyDescent="0.25">
      <c r="S221" s="61"/>
    </row>
    <row r="222" spans="19:19" ht="15.75" customHeight="1" x14ac:dyDescent="0.25">
      <c r="S222" s="61"/>
    </row>
    <row r="223" spans="19:19" ht="15.75" customHeight="1" x14ac:dyDescent="0.25">
      <c r="S223" s="61"/>
    </row>
    <row r="224" spans="19:19" ht="15.75" customHeight="1" x14ac:dyDescent="0.25">
      <c r="S224" s="61"/>
    </row>
    <row r="225" spans="19:19" ht="15.75" customHeight="1" x14ac:dyDescent="0.25">
      <c r="S225" s="61"/>
    </row>
    <row r="226" spans="19:19" ht="15.75" customHeight="1" x14ac:dyDescent="0.25">
      <c r="S226" s="61"/>
    </row>
    <row r="227" spans="19:19" ht="15.75" customHeight="1" x14ac:dyDescent="0.25">
      <c r="S227" s="61"/>
    </row>
    <row r="228" spans="19:19" ht="15.75" customHeight="1" x14ac:dyDescent="0.25">
      <c r="S228" s="61"/>
    </row>
    <row r="229" spans="19:19" ht="15.75" customHeight="1" x14ac:dyDescent="0.25">
      <c r="S229" s="61"/>
    </row>
    <row r="230" spans="19:19" ht="15.75" customHeight="1" x14ac:dyDescent="0.25">
      <c r="S230" s="61"/>
    </row>
    <row r="231" spans="19:19" ht="15.75" customHeight="1" x14ac:dyDescent="0.25">
      <c r="S231" s="61"/>
    </row>
    <row r="232" spans="19:19" ht="15.75" customHeight="1" x14ac:dyDescent="0.25">
      <c r="S232" s="61"/>
    </row>
    <row r="233" spans="19:19" ht="15.75" customHeight="1" x14ac:dyDescent="0.25">
      <c r="S233" s="61"/>
    </row>
    <row r="234" spans="19:19" ht="15.75" customHeight="1" x14ac:dyDescent="0.25">
      <c r="S234" s="61"/>
    </row>
    <row r="235" spans="19:19" ht="15.75" customHeight="1" x14ac:dyDescent="0.25">
      <c r="S235" s="61"/>
    </row>
    <row r="236" spans="19:19" ht="15.75" customHeight="1" x14ac:dyDescent="0.25">
      <c r="S236" s="61"/>
    </row>
    <row r="237" spans="19:19" ht="15.75" customHeight="1" x14ac:dyDescent="0.25">
      <c r="S237" s="61"/>
    </row>
    <row r="238" spans="19:19" ht="15.75" customHeight="1" x14ac:dyDescent="0.25">
      <c r="S238" s="61"/>
    </row>
    <row r="239" spans="19:19" ht="15.75" customHeight="1" x14ac:dyDescent="0.25">
      <c r="S239" s="61"/>
    </row>
    <row r="240" spans="19:19" ht="15.75" customHeight="1" x14ac:dyDescent="0.25">
      <c r="S240" s="61"/>
    </row>
    <row r="241" spans="19:19" ht="15.75" customHeight="1" x14ac:dyDescent="0.25">
      <c r="S241" s="61"/>
    </row>
    <row r="242" spans="19:19" ht="15.75" customHeight="1" x14ac:dyDescent="0.25">
      <c r="S242" s="61"/>
    </row>
    <row r="243" spans="19:19" ht="15.75" customHeight="1" x14ac:dyDescent="0.25">
      <c r="S243" s="61"/>
    </row>
    <row r="244" spans="19:19" ht="15.75" customHeight="1" x14ac:dyDescent="0.25">
      <c r="S244" s="61"/>
    </row>
    <row r="245" spans="19:19" ht="15.75" customHeight="1" x14ac:dyDescent="0.25">
      <c r="S245" s="61"/>
    </row>
    <row r="246" spans="19:19" ht="15.75" customHeight="1" x14ac:dyDescent="0.25">
      <c r="S246" s="61"/>
    </row>
    <row r="247" spans="19:19" ht="15.75" customHeight="1" x14ac:dyDescent="0.25">
      <c r="S247" s="61"/>
    </row>
    <row r="248" spans="19:19" ht="15.75" customHeight="1" x14ac:dyDescent="0.25">
      <c r="S248" s="61"/>
    </row>
    <row r="249" spans="19:19" ht="15.75" customHeight="1" x14ac:dyDescent="0.25">
      <c r="S249" s="61"/>
    </row>
    <row r="250" spans="19:19" ht="15.75" customHeight="1" x14ac:dyDescent="0.25">
      <c r="S250" s="61"/>
    </row>
    <row r="251" spans="19:19" ht="15.75" customHeight="1" x14ac:dyDescent="0.25">
      <c r="S251" s="61"/>
    </row>
    <row r="252" spans="19:19" ht="15.75" customHeight="1" x14ac:dyDescent="0.25">
      <c r="S252" s="61"/>
    </row>
    <row r="253" spans="19:19" ht="15.75" customHeight="1" x14ac:dyDescent="0.25">
      <c r="S253" s="61"/>
    </row>
    <row r="254" spans="19:19" ht="15.75" customHeight="1" x14ac:dyDescent="0.25">
      <c r="S254" s="61"/>
    </row>
    <row r="255" spans="19:19" ht="15.75" customHeight="1" x14ac:dyDescent="0.25">
      <c r="S255" s="61"/>
    </row>
    <row r="256" spans="19:19" ht="15.75" customHeight="1" x14ac:dyDescent="0.25">
      <c r="S256" s="61"/>
    </row>
    <row r="257" spans="19:19" ht="15.75" customHeight="1" x14ac:dyDescent="0.25">
      <c r="S257" s="61"/>
    </row>
    <row r="258" spans="19:19" ht="15.75" customHeight="1" x14ac:dyDescent="0.25">
      <c r="S258" s="61"/>
    </row>
    <row r="259" spans="19:19" ht="15.75" customHeight="1" x14ac:dyDescent="0.25">
      <c r="S259" s="61"/>
    </row>
    <row r="260" spans="19:19" ht="15.75" customHeight="1" x14ac:dyDescent="0.25">
      <c r="S260" s="61"/>
    </row>
    <row r="261" spans="19:19" ht="15.75" customHeight="1" x14ac:dyDescent="0.25">
      <c r="S261" s="61"/>
    </row>
    <row r="262" spans="19:19" ht="15.75" customHeight="1" x14ac:dyDescent="0.25">
      <c r="S262" s="61"/>
    </row>
    <row r="263" spans="19:19" ht="15.75" customHeight="1" x14ac:dyDescent="0.25">
      <c r="S263" s="61"/>
    </row>
    <row r="264" spans="19:19" ht="15.75" customHeight="1" x14ac:dyDescent="0.25">
      <c r="S264" s="61"/>
    </row>
    <row r="265" spans="19:19" ht="15.75" customHeight="1" x14ac:dyDescent="0.25">
      <c r="S265" s="61"/>
    </row>
    <row r="266" spans="19:19" ht="15.75" customHeight="1" x14ac:dyDescent="0.25">
      <c r="S266" s="61"/>
    </row>
    <row r="267" spans="19:19" ht="15.75" customHeight="1" x14ac:dyDescent="0.25">
      <c r="S267" s="61"/>
    </row>
    <row r="268" spans="19:19" ht="15.75" customHeight="1" x14ac:dyDescent="0.25">
      <c r="S268" s="61"/>
    </row>
    <row r="269" spans="19:19" ht="15.75" customHeight="1" x14ac:dyDescent="0.25">
      <c r="S269" s="61"/>
    </row>
    <row r="270" spans="19:19" ht="15.75" customHeight="1" x14ac:dyDescent="0.25">
      <c r="S270" s="61"/>
    </row>
    <row r="271" spans="19:19" ht="15.75" customHeight="1" x14ac:dyDescent="0.25">
      <c r="S271" s="61"/>
    </row>
    <row r="272" spans="19:19" ht="15.75" customHeight="1" x14ac:dyDescent="0.25">
      <c r="S272" s="61"/>
    </row>
    <row r="273" spans="19:19" ht="15.75" customHeight="1" x14ac:dyDescent="0.25">
      <c r="S273" s="61"/>
    </row>
    <row r="274" spans="19:19" ht="15.75" customHeight="1" x14ac:dyDescent="0.25">
      <c r="S274" s="61"/>
    </row>
    <row r="275" spans="19:19" ht="15.75" customHeight="1" x14ac:dyDescent="0.25">
      <c r="S275" s="61"/>
    </row>
    <row r="276" spans="19:19" ht="15.75" customHeight="1" x14ac:dyDescent="0.25">
      <c r="S276" s="61"/>
    </row>
    <row r="277" spans="19:19" ht="15.75" customHeight="1" x14ac:dyDescent="0.25">
      <c r="S277" s="61"/>
    </row>
    <row r="278" spans="19:19" ht="15.75" customHeight="1" x14ac:dyDescent="0.25">
      <c r="S278" s="61"/>
    </row>
    <row r="279" spans="19:19" ht="15.75" customHeight="1" x14ac:dyDescent="0.25">
      <c r="S279" s="61"/>
    </row>
    <row r="280" spans="19:19" ht="15.75" customHeight="1" x14ac:dyDescent="0.25"/>
    <row r="281" spans="19:19" ht="15.75" customHeight="1" x14ac:dyDescent="0.25"/>
    <row r="282" spans="19:19" ht="15.75" customHeight="1" x14ac:dyDescent="0.25"/>
    <row r="283" spans="19:19" ht="15.75" customHeight="1" x14ac:dyDescent="0.25"/>
    <row r="284" spans="19:19" ht="15.75" customHeight="1" x14ac:dyDescent="0.25"/>
    <row r="285" spans="19:19" ht="15.75" customHeight="1" x14ac:dyDescent="0.25"/>
    <row r="286" spans="19:19" ht="15.75" customHeight="1" x14ac:dyDescent="0.25"/>
    <row r="287" spans="19:19" ht="15.75" customHeight="1" x14ac:dyDescent="0.25"/>
    <row r="288" spans="19:19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1">
    <mergeCell ref="A1:E1"/>
  </mergeCells>
  <phoneticPr fontId="31" type="noConversion"/>
  <pageMargins left="0.25" right="0.25" top="0.75" bottom="0.75" header="0.3" footer="0.3"/>
  <pageSetup paperSize="8" scale="5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AP976"/>
  <sheetViews>
    <sheetView topLeftCell="B1" zoomScaleNormal="100" zoomScaleSheetLayoutView="50" workbookViewId="0">
      <selection activeCell="B37" sqref="B37"/>
    </sheetView>
  </sheetViews>
  <sheetFormatPr defaultColWidth="14.42578125" defaultRowHeight="15" customHeight="1" x14ac:dyDescent="0.25"/>
  <cols>
    <col min="1" max="1" width="9.140625" hidden="1" customWidth="1"/>
    <col min="2" max="2" width="61.42578125" customWidth="1"/>
    <col min="3" max="3" width="8" customWidth="1"/>
    <col min="4" max="4" width="71.28515625" customWidth="1"/>
    <col min="5" max="5" width="13.140625" customWidth="1"/>
    <col min="6" max="41" width="7.85546875" customWidth="1"/>
    <col min="42" max="42" width="13.140625" customWidth="1"/>
  </cols>
  <sheetData>
    <row r="1" spans="1:42" ht="24.75" customHeight="1" x14ac:dyDescent="0.25">
      <c r="B1" s="291" t="s">
        <v>445</v>
      </c>
      <c r="C1" s="291"/>
      <c r="D1" s="289"/>
      <c r="E1" s="289"/>
    </row>
    <row r="2" spans="1:42" ht="30" customHeight="1" x14ac:dyDescent="0.25">
      <c r="A2" s="126" t="s">
        <v>347</v>
      </c>
      <c r="B2" s="121" t="s">
        <v>50</v>
      </c>
      <c r="C2" s="121" t="s">
        <v>302</v>
      </c>
      <c r="D2" s="56" t="s">
        <v>341</v>
      </c>
      <c r="E2" s="49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296" t="s">
        <v>427</v>
      </c>
      <c r="AB2" s="297"/>
      <c r="AC2" s="298"/>
      <c r="AD2" s="299" t="s">
        <v>428</v>
      </c>
      <c r="AE2" s="300"/>
      <c r="AF2" s="301"/>
      <c r="AG2" s="296" t="s">
        <v>429</v>
      </c>
      <c r="AH2" s="297"/>
      <c r="AI2" s="298"/>
      <c r="AJ2" s="296" t="s">
        <v>430</v>
      </c>
      <c r="AK2" s="297"/>
      <c r="AL2" s="298"/>
      <c r="AM2" s="296" t="s">
        <v>431</v>
      </c>
      <c r="AN2" s="297"/>
      <c r="AO2" s="298"/>
      <c r="AP2" s="294" t="s">
        <v>363</v>
      </c>
    </row>
    <row r="3" spans="1:42" ht="24" customHeight="1" x14ac:dyDescent="0.25">
      <c r="A3" s="127"/>
      <c r="B3" s="57"/>
      <c r="C3" s="123"/>
      <c r="D3" s="58"/>
      <c r="E3" s="57"/>
      <c r="F3" s="36" t="s">
        <v>401</v>
      </c>
      <c r="G3" s="36" t="s">
        <v>357</v>
      </c>
      <c r="H3" s="36" t="s">
        <v>342</v>
      </c>
      <c r="I3" s="36" t="s">
        <v>401</v>
      </c>
      <c r="J3" s="36" t="s">
        <v>357</v>
      </c>
      <c r="K3" s="36" t="s">
        <v>342</v>
      </c>
      <c r="L3" s="36" t="s">
        <v>401</v>
      </c>
      <c r="M3" s="36" t="s">
        <v>357</v>
      </c>
      <c r="N3" s="36" t="s">
        <v>342</v>
      </c>
      <c r="O3" s="36" t="s">
        <v>401</v>
      </c>
      <c r="P3" s="36" t="s">
        <v>357</v>
      </c>
      <c r="Q3" s="36" t="s">
        <v>342</v>
      </c>
      <c r="R3" s="36" t="s">
        <v>401</v>
      </c>
      <c r="S3" s="36" t="s">
        <v>357</v>
      </c>
      <c r="T3" s="36" t="s">
        <v>342</v>
      </c>
      <c r="U3" s="36" t="s">
        <v>401</v>
      </c>
      <c r="V3" s="36" t="s">
        <v>357</v>
      </c>
      <c r="W3" s="36" t="s">
        <v>342</v>
      </c>
      <c r="X3" s="36" t="s">
        <v>401</v>
      </c>
      <c r="Y3" s="36" t="s">
        <v>357</v>
      </c>
      <c r="Z3" s="36" t="s">
        <v>342</v>
      </c>
      <c r="AA3" s="36" t="s">
        <v>401</v>
      </c>
      <c r="AB3" s="36" t="s">
        <v>357</v>
      </c>
      <c r="AC3" s="36" t="s">
        <v>342</v>
      </c>
      <c r="AD3" s="36" t="s">
        <v>401</v>
      </c>
      <c r="AE3" s="36" t="s">
        <v>357</v>
      </c>
      <c r="AF3" s="36" t="s">
        <v>342</v>
      </c>
      <c r="AG3" s="36" t="s">
        <v>401</v>
      </c>
      <c r="AH3" s="36" t="s">
        <v>357</v>
      </c>
      <c r="AI3" s="36" t="s">
        <v>342</v>
      </c>
      <c r="AJ3" s="36" t="s">
        <v>401</v>
      </c>
      <c r="AK3" s="36" t="s">
        <v>357</v>
      </c>
      <c r="AL3" s="36" t="s">
        <v>342</v>
      </c>
      <c r="AM3" s="36" t="s">
        <v>401</v>
      </c>
      <c r="AN3" s="36" t="s">
        <v>357</v>
      </c>
      <c r="AO3" s="36" t="s">
        <v>342</v>
      </c>
      <c r="AP3" s="295"/>
    </row>
    <row r="4" spans="1:42" x14ac:dyDescent="0.25">
      <c r="A4" s="211">
        <v>2242</v>
      </c>
      <c r="B4" s="143" t="s">
        <v>33</v>
      </c>
      <c r="C4" s="138" t="s">
        <v>55</v>
      </c>
      <c r="D4" s="143" t="s">
        <v>60</v>
      </c>
      <c r="E4" s="117" t="s">
        <v>61</v>
      </c>
      <c r="F4" s="122">
        <v>1</v>
      </c>
      <c r="G4" s="122">
        <v>1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>
        <v>1</v>
      </c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>
        <v>1</v>
      </c>
      <c r="AH4" s="122"/>
      <c r="AI4" s="122"/>
      <c r="AJ4" s="122"/>
      <c r="AK4" s="122"/>
      <c r="AL4" s="122"/>
      <c r="AM4" s="122"/>
      <c r="AN4" s="122">
        <v>1</v>
      </c>
      <c r="AO4" s="122"/>
      <c r="AP4" s="40" t="s">
        <v>59</v>
      </c>
    </row>
    <row r="5" spans="1:42" x14ac:dyDescent="0.25">
      <c r="A5" s="98">
        <v>2079</v>
      </c>
      <c r="B5" s="7" t="s">
        <v>33</v>
      </c>
      <c r="C5" s="8" t="s">
        <v>55</v>
      </c>
      <c r="D5" s="99" t="s">
        <v>62</v>
      </c>
      <c r="E5" s="9" t="s">
        <v>63</v>
      </c>
      <c r="F5" s="122">
        <v>3</v>
      </c>
      <c r="G5" s="122">
        <v>6</v>
      </c>
      <c r="H5" s="122">
        <v>7</v>
      </c>
      <c r="I5" s="122">
        <v>5</v>
      </c>
      <c r="J5" s="122">
        <v>6</v>
      </c>
      <c r="K5" s="122">
        <v>3</v>
      </c>
      <c r="L5" s="122">
        <v>2</v>
      </c>
      <c r="M5" s="122">
        <v>6</v>
      </c>
      <c r="N5" s="122">
        <v>7</v>
      </c>
      <c r="O5" s="122">
        <v>3</v>
      </c>
      <c r="P5" s="122">
        <v>7</v>
      </c>
      <c r="Q5" s="122">
        <v>6</v>
      </c>
      <c r="R5" s="122">
        <v>4</v>
      </c>
      <c r="S5" s="122">
        <v>5</v>
      </c>
      <c r="T5" s="122">
        <v>4</v>
      </c>
      <c r="U5" s="122">
        <v>8</v>
      </c>
      <c r="V5" s="122">
        <v>9</v>
      </c>
      <c r="W5" s="122">
        <v>6</v>
      </c>
      <c r="X5" s="122">
        <v>6</v>
      </c>
      <c r="Y5" s="122">
        <v>1</v>
      </c>
      <c r="Z5" s="122">
        <v>6</v>
      </c>
      <c r="AA5" s="122">
        <v>1</v>
      </c>
      <c r="AB5" s="122">
        <v>5</v>
      </c>
      <c r="AC5" s="122">
        <v>2</v>
      </c>
      <c r="AD5" s="122">
        <v>2</v>
      </c>
      <c r="AE5" s="122">
        <v>5</v>
      </c>
      <c r="AF5" s="122">
        <v>5</v>
      </c>
      <c r="AG5" s="122">
        <v>3</v>
      </c>
      <c r="AH5" s="122">
        <v>3</v>
      </c>
      <c r="AI5" s="122">
        <v>3</v>
      </c>
      <c r="AJ5" s="122">
        <v>1</v>
      </c>
      <c r="AK5" s="122">
        <v>3</v>
      </c>
      <c r="AL5" s="122">
        <v>1</v>
      </c>
      <c r="AM5" s="122">
        <v>4</v>
      </c>
      <c r="AN5" s="122">
        <v>8</v>
      </c>
      <c r="AO5" s="122">
        <v>8</v>
      </c>
      <c r="AP5" s="40"/>
    </row>
    <row r="6" spans="1:42" x14ac:dyDescent="0.25">
      <c r="A6" s="98">
        <v>2201</v>
      </c>
      <c r="B6" s="7" t="s">
        <v>33</v>
      </c>
      <c r="C6" s="8" t="s">
        <v>55</v>
      </c>
      <c r="D6" s="99" t="s">
        <v>64</v>
      </c>
      <c r="E6" s="9" t="s">
        <v>65</v>
      </c>
      <c r="F6" s="122">
        <v>1</v>
      </c>
      <c r="G6" s="122">
        <v>4</v>
      </c>
      <c r="H6" s="122">
        <v>2</v>
      </c>
      <c r="I6" s="122">
        <v>1</v>
      </c>
      <c r="J6" s="122">
        <v>3</v>
      </c>
      <c r="K6" s="122">
        <v>2</v>
      </c>
      <c r="L6" s="122">
        <v>1</v>
      </c>
      <c r="M6" s="122">
        <v>3</v>
      </c>
      <c r="N6" s="122">
        <v>3</v>
      </c>
      <c r="O6" s="122"/>
      <c r="P6" s="122">
        <v>2</v>
      </c>
      <c r="Q6" s="122">
        <v>2</v>
      </c>
      <c r="R6" s="122"/>
      <c r="S6" s="122">
        <v>2</v>
      </c>
      <c r="T6" s="122"/>
      <c r="U6" s="122">
        <v>1</v>
      </c>
      <c r="V6" s="122">
        <v>2</v>
      </c>
      <c r="W6" s="122">
        <v>2</v>
      </c>
      <c r="X6" s="122">
        <v>1</v>
      </c>
      <c r="Y6" s="122">
        <v>2</v>
      </c>
      <c r="Z6" s="122">
        <v>3</v>
      </c>
      <c r="AA6" s="122"/>
      <c r="AB6" s="122">
        <v>2</v>
      </c>
      <c r="AC6" s="122">
        <v>1</v>
      </c>
      <c r="AD6" s="122"/>
      <c r="AE6" s="122">
        <v>2</v>
      </c>
      <c r="AF6" s="122">
        <v>2</v>
      </c>
      <c r="AG6" s="122"/>
      <c r="AH6" s="122">
        <v>2</v>
      </c>
      <c r="AI6" s="122"/>
      <c r="AJ6" s="122">
        <v>1</v>
      </c>
      <c r="AK6" s="122">
        <v>1</v>
      </c>
      <c r="AL6" s="122"/>
      <c r="AM6" s="122"/>
      <c r="AN6" s="122">
        <v>3</v>
      </c>
      <c r="AO6" s="122">
        <v>2</v>
      </c>
      <c r="AP6" s="40"/>
    </row>
    <row r="7" spans="1:42" x14ac:dyDescent="0.25">
      <c r="A7" s="98">
        <v>2170</v>
      </c>
      <c r="B7" s="7" t="s">
        <v>35</v>
      </c>
      <c r="C7" s="8" t="s">
        <v>55</v>
      </c>
      <c r="D7" s="99" t="s">
        <v>75</v>
      </c>
      <c r="E7" s="9" t="s">
        <v>76</v>
      </c>
      <c r="F7" s="122"/>
      <c r="G7" s="122"/>
      <c r="H7" s="122">
        <v>1</v>
      </c>
      <c r="I7" s="122"/>
      <c r="J7" s="122">
        <v>1</v>
      </c>
      <c r="K7" s="122">
        <v>1</v>
      </c>
      <c r="L7" s="122"/>
      <c r="M7" s="122"/>
      <c r="N7" s="122">
        <v>1</v>
      </c>
      <c r="O7" s="122"/>
      <c r="P7" s="122"/>
      <c r="Q7" s="122">
        <v>1</v>
      </c>
      <c r="R7" s="122">
        <v>1</v>
      </c>
      <c r="S7" s="122">
        <v>1</v>
      </c>
      <c r="T7" s="122">
        <v>4</v>
      </c>
      <c r="U7" s="122">
        <v>1</v>
      </c>
      <c r="V7" s="122"/>
      <c r="W7" s="122">
        <v>2</v>
      </c>
      <c r="X7" s="122">
        <v>1</v>
      </c>
      <c r="Y7" s="122"/>
      <c r="Z7" s="122">
        <v>2</v>
      </c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>
        <v>1</v>
      </c>
      <c r="AN7" s="122"/>
      <c r="AO7" s="122">
        <v>2</v>
      </c>
      <c r="AP7" s="40"/>
    </row>
    <row r="8" spans="1:42" x14ac:dyDescent="0.25">
      <c r="A8" s="98">
        <v>2173</v>
      </c>
      <c r="B8" s="7" t="s">
        <v>35</v>
      </c>
      <c r="C8" s="8" t="s">
        <v>55</v>
      </c>
      <c r="D8" s="99" t="s">
        <v>77</v>
      </c>
      <c r="E8" s="9" t="s">
        <v>76</v>
      </c>
      <c r="F8" s="122">
        <v>1</v>
      </c>
      <c r="G8" s="122">
        <v>3</v>
      </c>
      <c r="H8" s="122">
        <v>2</v>
      </c>
      <c r="I8" s="122">
        <v>2</v>
      </c>
      <c r="J8" s="122">
        <v>1</v>
      </c>
      <c r="K8" s="122"/>
      <c r="L8" s="122"/>
      <c r="M8" s="122"/>
      <c r="N8" s="122"/>
      <c r="O8" s="122"/>
      <c r="P8" s="122">
        <v>1</v>
      </c>
      <c r="Q8" s="122"/>
      <c r="R8" s="122"/>
      <c r="S8" s="122"/>
      <c r="T8" s="122"/>
      <c r="U8" s="122"/>
      <c r="V8" s="122">
        <v>1</v>
      </c>
      <c r="W8" s="122"/>
      <c r="X8" s="122"/>
      <c r="Y8" s="122">
        <v>1</v>
      </c>
      <c r="Z8" s="122"/>
      <c r="AA8" s="122">
        <v>1</v>
      </c>
      <c r="AB8" s="122">
        <v>1</v>
      </c>
      <c r="AC8" s="122"/>
      <c r="AD8" s="122"/>
      <c r="AE8" s="122"/>
      <c r="AF8" s="122"/>
      <c r="AG8" s="122"/>
      <c r="AH8" s="122">
        <v>1</v>
      </c>
      <c r="AI8" s="122"/>
      <c r="AJ8" s="122"/>
      <c r="AK8" s="122"/>
      <c r="AL8" s="122"/>
      <c r="AM8" s="122"/>
      <c r="AN8" s="122">
        <v>1</v>
      </c>
      <c r="AO8" s="122"/>
      <c r="AP8" s="40"/>
    </row>
    <row r="9" spans="1:42" x14ac:dyDescent="0.25">
      <c r="A9" s="98">
        <v>2175</v>
      </c>
      <c r="B9" s="7" t="s">
        <v>35</v>
      </c>
      <c r="C9" s="8" t="s">
        <v>55</v>
      </c>
      <c r="D9" s="99" t="s">
        <v>78</v>
      </c>
      <c r="E9" s="9" t="s">
        <v>76</v>
      </c>
      <c r="F9" s="122"/>
      <c r="G9" s="122"/>
      <c r="H9" s="122"/>
      <c r="I9" s="122"/>
      <c r="J9" s="122"/>
      <c r="K9" s="122"/>
      <c r="L9" s="122"/>
      <c r="M9" s="122"/>
      <c r="N9" s="122">
        <v>1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40"/>
    </row>
    <row r="10" spans="1:42" x14ac:dyDescent="0.25">
      <c r="A10" s="98">
        <v>2165</v>
      </c>
      <c r="B10" s="7" t="s">
        <v>35</v>
      </c>
      <c r="C10" s="8" t="s">
        <v>55</v>
      </c>
      <c r="D10" s="99" t="s">
        <v>305</v>
      </c>
      <c r="E10" s="9" t="s">
        <v>81</v>
      </c>
      <c r="F10" s="122">
        <v>2</v>
      </c>
      <c r="G10" s="122">
        <v>3</v>
      </c>
      <c r="H10" s="122">
        <v>1</v>
      </c>
      <c r="I10" s="122">
        <v>1</v>
      </c>
      <c r="J10" s="122">
        <v>2</v>
      </c>
      <c r="K10" s="122">
        <v>4</v>
      </c>
      <c r="L10" s="122">
        <v>2</v>
      </c>
      <c r="M10" s="122">
        <v>2</v>
      </c>
      <c r="N10" s="122">
        <v>1</v>
      </c>
      <c r="O10" s="122">
        <v>1</v>
      </c>
      <c r="P10" s="122">
        <v>1</v>
      </c>
      <c r="Q10" s="122">
        <v>1</v>
      </c>
      <c r="R10" s="122">
        <v>2</v>
      </c>
      <c r="S10" s="122">
        <v>4</v>
      </c>
      <c r="T10" s="122">
        <v>1</v>
      </c>
      <c r="U10" s="122">
        <v>2</v>
      </c>
      <c r="V10" s="122">
        <v>1</v>
      </c>
      <c r="W10" s="122">
        <v>1</v>
      </c>
      <c r="X10" s="122">
        <v>1</v>
      </c>
      <c r="Y10" s="122">
        <v>1</v>
      </c>
      <c r="Z10" s="122"/>
      <c r="AA10" s="122"/>
      <c r="AB10" s="122"/>
      <c r="AC10" s="122">
        <v>2</v>
      </c>
      <c r="AD10" s="122">
        <v>2</v>
      </c>
      <c r="AE10" s="122">
        <v>1</v>
      </c>
      <c r="AF10" s="122">
        <v>1</v>
      </c>
      <c r="AG10" s="122"/>
      <c r="AH10" s="122">
        <v>1</v>
      </c>
      <c r="AI10" s="122">
        <v>1</v>
      </c>
      <c r="AJ10" s="122"/>
      <c r="AK10" s="122"/>
      <c r="AL10" s="122">
        <v>1</v>
      </c>
      <c r="AM10" s="122">
        <v>2</v>
      </c>
      <c r="AN10" s="122">
        <v>1</v>
      </c>
      <c r="AO10" s="122">
        <v>1</v>
      </c>
      <c r="AP10" s="40"/>
    </row>
    <row r="11" spans="1:42" ht="15.75" customHeight="1" x14ac:dyDescent="0.25">
      <c r="A11" s="98">
        <v>2168</v>
      </c>
      <c r="B11" s="7" t="s">
        <v>35</v>
      </c>
      <c r="C11" s="8" t="s">
        <v>55</v>
      </c>
      <c r="D11" s="99" t="s">
        <v>304</v>
      </c>
      <c r="E11" s="9" t="s">
        <v>76</v>
      </c>
      <c r="F11" s="122">
        <v>9</v>
      </c>
      <c r="G11" s="122">
        <v>3</v>
      </c>
      <c r="H11" s="122">
        <v>3</v>
      </c>
      <c r="I11" s="122">
        <v>4</v>
      </c>
      <c r="J11" s="122">
        <v>2</v>
      </c>
      <c r="K11" s="122">
        <v>1</v>
      </c>
      <c r="L11" s="122">
        <v>2</v>
      </c>
      <c r="M11" s="122">
        <v>2</v>
      </c>
      <c r="N11" s="122">
        <v>3</v>
      </c>
      <c r="O11" s="122">
        <v>2</v>
      </c>
      <c r="P11" s="122">
        <v>1</v>
      </c>
      <c r="Q11" s="122">
        <v>1</v>
      </c>
      <c r="R11" s="122">
        <v>2</v>
      </c>
      <c r="S11" s="122"/>
      <c r="T11" s="122">
        <v>2</v>
      </c>
      <c r="U11" s="122">
        <v>2</v>
      </c>
      <c r="V11" s="122">
        <v>2</v>
      </c>
      <c r="W11" s="122">
        <v>2</v>
      </c>
      <c r="X11" s="122">
        <v>2</v>
      </c>
      <c r="Y11" s="122">
        <v>2</v>
      </c>
      <c r="Z11" s="122">
        <v>2</v>
      </c>
      <c r="AA11" s="122">
        <v>2</v>
      </c>
      <c r="AB11" s="122"/>
      <c r="AC11" s="122">
        <v>2</v>
      </c>
      <c r="AD11" s="122">
        <v>1</v>
      </c>
      <c r="AE11" s="122"/>
      <c r="AF11" s="122">
        <v>2</v>
      </c>
      <c r="AG11" s="122">
        <v>3</v>
      </c>
      <c r="AH11" s="122">
        <v>1</v>
      </c>
      <c r="AI11" s="122">
        <v>2</v>
      </c>
      <c r="AJ11" s="122">
        <v>2</v>
      </c>
      <c r="AK11" s="122"/>
      <c r="AL11" s="122">
        <v>1</v>
      </c>
      <c r="AM11" s="122">
        <v>3</v>
      </c>
      <c r="AN11" s="122">
        <v>1</v>
      </c>
      <c r="AO11" s="122">
        <v>2</v>
      </c>
      <c r="AP11" s="40"/>
    </row>
    <row r="12" spans="1:42" x14ac:dyDescent="0.25">
      <c r="A12" s="98">
        <v>2237</v>
      </c>
      <c r="B12" s="7" t="s">
        <v>35</v>
      </c>
      <c r="C12" s="8" t="s">
        <v>55</v>
      </c>
      <c r="D12" s="99" t="s">
        <v>80</v>
      </c>
      <c r="E12" s="9" t="s">
        <v>81</v>
      </c>
      <c r="F12" s="122">
        <v>3</v>
      </c>
      <c r="G12" s="122">
        <v>2</v>
      </c>
      <c r="H12" s="122">
        <v>1</v>
      </c>
      <c r="I12" s="122">
        <v>1</v>
      </c>
      <c r="J12" s="122">
        <v>1</v>
      </c>
      <c r="K12" s="122"/>
      <c r="L12" s="122">
        <v>2</v>
      </c>
      <c r="M12" s="122">
        <v>1</v>
      </c>
      <c r="N12" s="122"/>
      <c r="O12" s="122">
        <v>1</v>
      </c>
      <c r="P12" s="122">
        <v>1</v>
      </c>
      <c r="Q12" s="122"/>
      <c r="R12" s="122">
        <v>3</v>
      </c>
      <c r="S12" s="122">
        <v>1</v>
      </c>
      <c r="T12" s="122"/>
      <c r="U12" s="122">
        <v>3</v>
      </c>
      <c r="V12" s="122">
        <v>1</v>
      </c>
      <c r="W12" s="122"/>
      <c r="X12" s="122">
        <v>1</v>
      </c>
      <c r="Y12" s="122">
        <v>1</v>
      </c>
      <c r="Z12" s="122">
        <v>1</v>
      </c>
      <c r="AA12" s="122">
        <v>1</v>
      </c>
      <c r="AB12" s="122">
        <v>1</v>
      </c>
      <c r="AC12" s="122"/>
      <c r="AD12" s="122">
        <v>3</v>
      </c>
      <c r="AE12" s="122">
        <v>1</v>
      </c>
      <c r="AF12" s="122"/>
      <c r="AG12" s="122">
        <v>3</v>
      </c>
      <c r="AH12" s="122">
        <v>1</v>
      </c>
      <c r="AI12" s="122"/>
      <c r="AJ12" s="122">
        <v>1</v>
      </c>
      <c r="AK12" s="122"/>
      <c r="AL12" s="122"/>
      <c r="AM12" s="122">
        <v>3</v>
      </c>
      <c r="AN12" s="122">
        <v>1</v>
      </c>
      <c r="AO12" s="122"/>
      <c r="AP12" s="40"/>
    </row>
    <row r="13" spans="1:42" x14ac:dyDescent="0.25">
      <c r="A13" s="98">
        <v>2166</v>
      </c>
      <c r="B13" s="7" t="s">
        <v>35</v>
      </c>
      <c r="C13" s="8" t="s">
        <v>55</v>
      </c>
      <c r="D13" s="99" t="s">
        <v>82</v>
      </c>
      <c r="E13" s="9" t="s">
        <v>81</v>
      </c>
      <c r="F13" s="122">
        <v>5</v>
      </c>
      <c r="G13" s="122">
        <v>3</v>
      </c>
      <c r="H13" s="122">
        <v>2</v>
      </c>
      <c r="I13" s="122">
        <v>3</v>
      </c>
      <c r="J13" s="122">
        <v>3</v>
      </c>
      <c r="K13" s="122"/>
      <c r="L13" s="122">
        <v>2</v>
      </c>
      <c r="M13" s="122">
        <v>1</v>
      </c>
      <c r="N13" s="122"/>
      <c r="O13" s="122">
        <v>1</v>
      </c>
      <c r="P13" s="122">
        <v>1</v>
      </c>
      <c r="Q13" s="122"/>
      <c r="R13" s="122">
        <v>2</v>
      </c>
      <c r="S13" s="122">
        <v>1</v>
      </c>
      <c r="T13" s="122"/>
      <c r="U13" s="122">
        <v>2</v>
      </c>
      <c r="V13" s="122">
        <v>1</v>
      </c>
      <c r="W13" s="122"/>
      <c r="X13" s="122">
        <v>2</v>
      </c>
      <c r="Y13" s="122">
        <v>1</v>
      </c>
      <c r="Z13" s="122"/>
      <c r="AA13" s="122">
        <v>2</v>
      </c>
      <c r="AB13" s="122">
        <v>2</v>
      </c>
      <c r="AC13" s="122"/>
      <c r="AD13" s="122">
        <v>2</v>
      </c>
      <c r="AE13" s="122">
        <v>1</v>
      </c>
      <c r="AF13" s="122"/>
      <c r="AG13" s="122">
        <v>2</v>
      </c>
      <c r="AH13" s="122">
        <v>1</v>
      </c>
      <c r="AI13" s="122"/>
      <c r="AJ13" s="122">
        <v>1</v>
      </c>
      <c r="AK13" s="122">
        <v>1</v>
      </c>
      <c r="AL13" s="122"/>
      <c r="AM13" s="122">
        <v>2</v>
      </c>
      <c r="AN13" s="122">
        <v>1</v>
      </c>
      <c r="AO13" s="122"/>
      <c r="AP13" s="40"/>
    </row>
    <row r="14" spans="1:42" x14ac:dyDescent="0.25">
      <c r="A14" s="98">
        <v>2194</v>
      </c>
      <c r="B14" s="7" t="s">
        <v>41</v>
      </c>
      <c r="C14" s="8" t="s">
        <v>55</v>
      </c>
      <c r="D14" s="99" t="s">
        <v>92</v>
      </c>
      <c r="E14" s="9" t="s">
        <v>93</v>
      </c>
      <c r="F14" s="122"/>
      <c r="G14" s="122">
        <v>5</v>
      </c>
      <c r="H14" s="122">
        <v>5</v>
      </c>
      <c r="I14" s="122">
        <v>2</v>
      </c>
      <c r="J14" s="122">
        <v>1</v>
      </c>
      <c r="K14" s="122">
        <v>4</v>
      </c>
      <c r="L14" s="122">
        <v>1</v>
      </c>
      <c r="M14" s="122">
        <v>2</v>
      </c>
      <c r="N14" s="122">
        <v>2</v>
      </c>
      <c r="O14" s="122"/>
      <c r="P14" s="122"/>
      <c r="Q14" s="122">
        <v>4</v>
      </c>
      <c r="R14" s="122"/>
      <c r="S14" s="122"/>
      <c r="T14" s="122">
        <v>2</v>
      </c>
      <c r="U14" s="122"/>
      <c r="V14" s="122"/>
      <c r="W14" s="122">
        <v>2</v>
      </c>
      <c r="X14" s="122">
        <v>2</v>
      </c>
      <c r="Y14" s="122"/>
      <c r="Z14" s="122">
        <v>2</v>
      </c>
      <c r="AA14" s="122"/>
      <c r="AB14" s="122"/>
      <c r="AC14" s="122">
        <v>2</v>
      </c>
      <c r="AD14" s="122"/>
      <c r="AE14" s="122"/>
      <c r="AF14" s="122">
        <v>2</v>
      </c>
      <c r="AG14" s="122"/>
      <c r="AH14" s="122"/>
      <c r="AI14" s="122">
        <v>2</v>
      </c>
      <c r="AJ14" s="122"/>
      <c r="AK14" s="122"/>
      <c r="AL14" s="122">
        <v>2</v>
      </c>
      <c r="AM14" s="122">
        <v>2</v>
      </c>
      <c r="AN14" s="122"/>
      <c r="AO14" s="122">
        <v>3</v>
      </c>
      <c r="AP14" s="40"/>
    </row>
    <row r="15" spans="1:42" x14ac:dyDescent="0.25">
      <c r="A15" s="98">
        <v>2114</v>
      </c>
      <c r="B15" s="7" t="s">
        <v>41</v>
      </c>
      <c r="C15" s="8" t="s">
        <v>55</v>
      </c>
      <c r="D15" s="99" t="s">
        <v>307</v>
      </c>
      <c r="E15" s="9" t="s">
        <v>95</v>
      </c>
      <c r="F15" s="122">
        <v>2</v>
      </c>
      <c r="G15" s="122">
        <v>1</v>
      </c>
      <c r="H15" s="122">
        <v>1</v>
      </c>
      <c r="I15" s="122">
        <v>1</v>
      </c>
      <c r="J15" s="122">
        <v>2</v>
      </c>
      <c r="K15" s="122">
        <v>1</v>
      </c>
      <c r="L15" s="122"/>
      <c r="M15" s="122">
        <v>1</v>
      </c>
      <c r="N15" s="122"/>
      <c r="O15" s="122"/>
      <c r="P15" s="122">
        <v>1</v>
      </c>
      <c r="Q15" s="122"/>
      <c r="R15" s="122"/>
      <c r="S15" s="122"/>
      <c r="T15" s="122"/>
      <c r="U15" s="122"/>
      <c r="V15" s="122"/>
      <c r="W15" s="122"/>
      <c r="X15" s="122"/>
      <c r="Y15" s="122">
        <v>2</v>
      </c>
      <c r="Z15" s="122"/>
      <c r="AA15" s="122"/>
      <c r="AB15" s="122">
        <v>1</v>
      </c>
      <c r="AC15" s="122"/>
      <c r="AD15" s="122"/>
      <c r="AE15" s="122"/>
      <c r="AF15" s="122"/>
      <c r="AG15" s="122"/>
      <c r="AH15" s="122">
        <v>1</v>
      </c>
      <c r="AI15" s="122"/>
      <c r="AJ15" s="122"/>
      <c r="AK15" s="122"/>
      <c r="AL15" s="122"/>
      <c r="AM15" s="122"/>
      <c r="AN15" s="122">
        <v>1</v>
      </c>
      <c r="AO15" s="122"/>
      <c r="AP15" s="40"/>
    </row>
    <row r="16" spans="1:42" x14ac:dyDescent="0.25">
      <c r="A16" s="98">
        <v>2113</v>
      </c>
      <c r="B16" s="7" t="s">
        <v>41</v>
      </c>
      <c r="C16" s="8" t="s">
        <v>55</v>
      </c>
      <c r="D16" s="99" t="s">
        <v>308</v>
      </c>
      <c r="E16" s="9" t="s">
        <v>95</v>
      </c>
      <c r="F16" s="122">
        <v>4</v>
      </c>
      <c r="G16" s="122">
        <v>5</v>
      </c>
      <c r="H16" s="122">
        <v>3</v>
      </c>
      <c r="I16" s="122"/>
      <c r="J16" s="122">
        <v>2</v>
      </c>
      <c r="K16" s="122">
        <v>1</v>
      </c>
      <c r="L16" s="122"/>
      <c r="M16" s="122">
        <v>4</v>
      </c>
      <c r="N16" s="122"/>
      <c r="O16" s="122"/>
      <c r="P16" s="122">
        <v>2</v>
      </c>
      <c r="Q16" s="122"/>
      <c r="R16" s="122"/>
      <c r="S16" s="122">
        <v>3</v>
      </c>
      <c r="T16" s="122">
        <v>2</v>
      </c>
      <c r="U16" s="122"/>
      <c r="V16" s="122">
        <v>4</v>
      </c>
      <c r="W16" s="122">
        <v>2</v>
      </c>
      <c r="X16" s="122"/>
      <c r="Y16" s="122">
        <v>3</v>
      </c>
      <c r="Z16" s="122">
        <v>1</v>
      </c>
      <c r="AA16" s="122"/>
      <c r="AB16" s="122">
        <v>4</v>
      </c>
      <c r="AC16" s="122">
        <v>2</v>
      </c>
      <c r="AD16" s="122"/>
      <c r="AE16" s="122">
        <v>2</v>
      </c>
      <c r="AF16" s="122">
        <v>1</v>
      </c>
      <c r="AG16" s="122"/>
      <c r="AH16" s="122">
        <v>2</v>
      </c>
      <c r="AI16" s="122">
        <v>1</v>
      </c>
      <c r="AJ16" s="122"/>
      <c r="AK16" s="122">
        <v>2</v>
      </c>
      <c r="AL16" s="122"/>
      <c r="AM16" s="122"/>
      <c r="AN16" s="122">
        <v>4</v>
      </c>
      <c r="AO16" s="122">
        <v>1</v>
      </c>
      <c r="AP16" s="40"/>
    </row>
    <row r="17" spans="1:42" x14ac:dyDescent="0.25">
      <c r="A17" s="98">
        <v>2136</v>
      </c>
      <c r="B17" s="7" t="s">
        <v>41</v>
      </c>
      <c r="C17" s="8" t="s">
        <v>55</v>
      </c>
      <c r="D17" s="99" t="s">
        <v>97</v>
      </c>
      <c r="E17" s="9" t="s">
        <v>98</v>
      </c>
      <c r="F17" s="122"/>
      <c r="G17" s="122"/>
      <c r="H17" s="122"/>
      <c r="I17" s="122"/>
      <c r="J17" s="122">
        <v>1</v>
      </c>
      <c r="K17" s="122"/>
      <c r="L17" s="122"/>
      <c r="M17" s="122"/>
      <c r="N17" s="122"/>
      <c r="O17" s="122"/>
      <c r="P17" s="122">
        <v>1</v>
      </c>
      <c r="Q17" s="122"/>
      <c r="R17" s="122"/>
      <c r="S17" s="122">
        <v>1</v>
      </c>
      <c r="T17" s="122"/>
      <c r="U17" s="122"/>
      <c r="V17" s="122">
        <v>2</v>
      </c>
      <c r="W17" s="122">
        <v>1</v>
      </c>
      <c r="X17" s="122"/>
      <c r="Y17" s="122">
        <v>2</v>
      </c>
      <c r="Z17" s="122"/>
      <c r="AA17" s="122"/>
      <c r="AB17" s="122">
        <v>1</v>
      </c>
      <c r="AC17" s="122">
        <v>1</v>
      </c>
      <c r="AD17" s="122"/>
      <c r="AE17" s="122">
        <v>1</v>
      </c>
      <c r="AF17" s="122"/>
      <c r="AG17" s="122"/>
      <c r="AH17" s="122">
        <v>1</v>
      </c>
      <c r="AI17" s="122"/>
      <c r="AJ17" s="122"/>
      <c r="AK17" s="122"/>
      <c r="AL17" s="122"/>
      <c r="AM17" s="122"/>
      <c r="AN17" s="122">
        <v>1</v>
      </c>
      <c r="AO17" s="122"/>
      <c r="AP17" s="40"/>
    </row>
    <row r="18" spans="1:42" x14ac:dyDescent="0.25">
      <c r="A18" s="98">
        <v>2137</v>
      </c>
      <c r="B18" s="7" t="s">
        <v>41</v>
      </c>
      <c r="C18" s="8" t="s">
        <v>55</v>
      </c>
      <c r="D18" s="99" t="s">
        <v>99</v>
      </c>
      <c r="E18" s="9" t="s">
        <v>98</v>
      </c>
      <c r="F18" s="122">
        <v>1</v>
      </c>
      <c r="G18" s="122">
        <v>2</v>
      </c>
      <c r="H18" s="122">
        <v>2</v>
      </c>
      <c r="I18" s="122">
        <v>1</v>
      </c>
      <c r="J18" s="122">
        <v>1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>
        <v>1</v>
      </c>
      <c r="AK18" s="122"/>
      <c r="AL18" s="122"/>
      <c r="AM18" s="122"/>
      <c r="AN18" s="122"/>
      <c r="AO18" s="122"/>
      <c r="AP18" s="40"/>
    </row>
    <row r="19" spans="1:42" x14ac:dyDescent="0.25">
      <c r="A19" s="140">
        <v>2249</v>
      </c>
      <c r="B19" s="143" t="s">
        <v>41</v>
      </c>
      <c r="C19" s="138" t="s">
        <v>55</v>
      </c>
      <c r="D19" s="143" t="s">
        <v>368</v>
      </c>
      <c r="E19" s="117" t="s">
        <v>369</v>
      </c>
      <c r="F19" s="122">
        <v>1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>
        <v>1</v>
      </c>
      <c r="AB19" s="122"/>
      <c r="AC19" s="122"/>
      <c r="AD19" s="122"/>
      <c r="AE19" s="122"/>
      <c r="AF19" s="122"/>
      <c r="AG19" s="122">
        <v>1</v>
      </c>
      <c r="AH19" s="122"/>
      <c r="AI19" s="122"/>
      <c r="AJ19" s="122"/>
      <c r="AK19" s="122"/>
      <c r="AL19" s="122"/>
      <c r="AM19" s="122">
        <v>1</v>
      </c>
      <c r="AN19" s="122"/>
      <c r="AO19" s="122"/>
      <c r="AP19" s="40" t="s">
        <v>58</v>
      </c>
    </row>
    <row r="20" spans="1:42" ht="15.75" customHeight="1" x14ac:dyDescent="0.25">
      <c r="A20" s="98">
        <v>2208</v>
      </c>
      <c r="B20" s="7" t="s">
        <v>42</v>
      </c>
      <c r="C20" s="8" t="s">
        <v>55</v>
      </c>
      <c r="D20" s="99" t="s">
        <v>117</v>
      </c>
      <c r="E20" s="9" t="s">
        <v>81</v>
      </c>
      <c r="F20" s="122"/>
      <c r="G20" s="122">
        <v>1</v>
      </c>
      <c r="H20" s="122">
        <v>2</v>
      </c>
      <c r="I20" s="122">
        <v>1</v>
      </c>
      <c r="J20" s="122">
        <v>1</v>
      </c>
      <c r="K20" s="122">
        <v>2</v>
      </c>
      <c r="L20" s="122"/>
      <c r="M20" s="122">
        <v>1</v>
      </c>
      <c r="N20" s="122">
        <v>2</v>
      </c>
      <c r="O20" s="122"/>
      <c r="P20" s="122"/>
      <c r="Q20" s="122">
        <v>1</v>
      </c>
      <c r="R20" s="122"/>
      <c r="S20" s="122">
        <v>2</v>
      </c>
      <c r="T20" s="122">
        <v>1</v>
      </c>
      <c r="U20" s="122"/>
      <c r="V20" s="122">
        <v>1</v>
      </c>
      <c r="W20" s="122">
        <v>1</v>
      </c>
      <c r="X20" s="122"/>
      <c r="Y20" s="122"/>
      <c r="Z20" s="122">
        <v>1</v>
      </c>
      <c r="AA20" s="122"/>
      <c r="AB20" s="122"/>
      <c r="AC20" s="122">
        <v>1</v>
      </c>
      <c r="AD20" s="122"/>
      <c r="AE20" s="122"/>
      <c r="AF20" s="122">
        <v>1</v>
      </c>
      <c r="AG20" s="122"/>
      <c r="AH20" s="122"/>
      <c r="AI20" s="122">
        <v>1</v>
      </c>
      <c r="AJ20" s="122"/>
      <c r="AK20" s="122"/>
      <c r="AL20" s="122"/>
      <c r="AM20" s="122"/>
      <c r="AN20" s="122">
        <v>1</v>
      </c>
      <c r="AO20" s="122">
        <v>1</v>
      </c>
      <c r="AP20" s="40"/>
    </row>
    <row r="21" spans="1:42" x14ac:dyDescent="0.25">
      <c r="A21" s="98">
        <v>2219</v>
      </c>
      <c r="B21" s="7" t="s">
        <v>37</v>
      </c>
      <c r="C21" s="8" t="s">
        <v>55</v>
      </c>
      <c r="D21" s="99" t="s">
        <v>120</v>
      </c>
      <c r="E21" s="9" t="s">
        <v>121</v>
      </c>
      <c r="F21" s="122"/>
      <c r="G21" s="122">
        <v>2</v>
      </c>
      <c r="H21" s="122"/>
      <c r="I21" s="122"/>
      <c r="J21" s="122"/>
      <c r="K21" s="122"/>
      <c r="L21" s="122"/>
      <c r="M21" s="122"/>
      <c r="N21" s="122">
        <v>1</v>
      </c>
      <c r="O21" s="122"/>
      <c r="P21" s="122"/>
      <c r="Q21" s="122"/>
      <c r="R21" s="122"/>
      <c r="S21" s="122"/>
      <c r="T21" s="122"/>
      <c r="U21" s="122"/>
      <c r="V21" s="122"/>
      <c r="W21" s="122">
        <v>1</v>
      </c>
      <c r="X21" s="122"/>
      <c r="Y21" s="122"/>
      <c r="Z21" s="122">
        <v>1</v>
      </c>
      <c r="AA21" s="122"/>
      <c r="AB21" s="122"/>
      <c r="AC21" s="122">
        <v>1</v>
      </c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40"/>
    </row>
    <row r="22" spans="1:42" x14ac:dyDescent="0.25">
      <c r="A22" s="98">
        <v>2124</v>
      </c>
      <c r="B22" s="7" t="s">
        <v>37</v>
      </c>
      <c r="C22" s="8" t="s">
        <v>55</v>
      </c>
      <c r="D22" s="99" t="s">
        <v>122</v>
      </c>
      <c r="E22" s="9" t="s">
        <v>121</v>
      </c>
      <c r="F22" s="122">
        <v>1</v>
      </c>
      <c r="G22" s="122">
        <v>2</v>
      </c>
      <c r="H22" s="122">
        <v>1</v>
      </c>
      <c r="I22" s="122">
        <v>1</v>
      </c>
      <c r="J22" s="122">
        <v>3</v>
      </c>
      <c r="K22" s="122"/>
      <c r="L22" s="122">
        <v>3</v>
      </c>
      <c r="M22" s="122">
        <v>2</v>
      </c>
      <c r="N22" s="122"/>
      <c r="O22" s="122"/>
      <c r="P22" s="122">
        <v>2</v>
      </c>
      <c r="Q22" s="122"/>
      <c r="R22" s="122"/>
      <c r="S22" s="122"/>
      <c r="T22" s="122"/>
      <c r="U22" s="122">
        <v>4</v>
      </c>
      <c r="V22" s="122">
        <v>4</v>
      </c>
      <c r="W22" s="122">
        <v>2</v>
      </c>
      <c r="X22" s="122"/>
      <c r="Y22" s="122">
        <v>2</v>
      </c>
      <c r="Z22" s="122">
        <v>2</v>
      </c>
      <c r="AA22" s="122"/>
      <c r="AB22" s="122">
        <v>1</v>
      </c>
      <c r="AC22" s="122"/>
      <c r="AD22" s="122"/>
      <c r="AE22" s="122">
        <v>1</v>
      </c>
      <c r="AF22" s="122"/>
      <c r="AG22" s="122">
        <v>1</v>
      </c>
      <c r="AH22" s="122"/>
      <c r="AI22" s="122"/>
      <c r="AJ22" s="122"/>
      <c r="AK22" s="122"/>
      <c r="AL22" s="122"/>
      <c r="AM22" s="122">
        <v>1</v>
      </c>
      <c r="AN22" s="122">
        <v>2</v>
      </c>
      <c r="AO22" s="122">
        <v>2</v>
      </c>
      <c r="AP22" s="40"/>
    </row>
    <row r="23" spans="1:42" x14ac:dyDescent="0.25">
      <c r="A23" s="98">
        <v>2146</v>
      </c>
      <c r="B23" s="7" t="s">
        <v>47</v>
      </c>
      <c r="C23" s="8" t="s">
        <v>55</v>
      </c>
      <c r="D23" s="99" t="s">
        <v>130</v>
      </c>
      <c r="E23" s="9" t="s">
        <v>131</v>
      </c>
      <c r="F23" s="122"/>
      <c r="G23" s="122"/>
      <c r="H23" s="122">
        <v>1</v>
      </c>
      <c r="I23" s="122">
        <v>2</v>
      </c>
      <c r="J23" s="122">
        <v>1</v>
      </c>
      <c r="K23" s="122"/>
      <c r="L23" s="122">
        <v>1</v>
      </c>
      <c r="M23" s="122"/>
      <c r="N23" s="122"/>
      <c r="O23" s="122">
        <v>1</v>
      </c>
      <c r="P23" s="122"/>
      <c r="Q23" s="122"/>
      <c r="R23" s="122">
        <v>1</v>
      </c>
      <c r="S23" s="122"/>
      <c r="T23" s="122"/>
      <c r="U23" s="122">
        <v>2</v>
      </c>
      <c r="V23" s="122">
        <v>1</v>
      </c>
      <c r="W23" s="122"/>
      <c r="X23" s="122">
        <v>1</v>
      </c>
      <c r="Y23" s="122">
        <v>1</v>
      </c>
      <c r="Z23" s="122"/>
      <c r="AA23" s="122">
        <v>1</v>
      </c>
      <c r="AB23" s="122"/>
      <c r="AC23" s="122"/>
      <c r="AD23" s="122">
        <v>1</v>
      </c>
      <c r="AE23" s="122"/>
      <c r="AF23" s="122"/>
      <c r="AG23" s="122"/>
      <c r="AH23" s="122"/>
      <c r="AI23" s="122"/>
      <c r="AJ23" s="122"/>
      <c r="AK23" s="122"/>
      <c r="AL23" s="122"/>
      <c r="AM23" s="122">
        <v>1</v>
      </c>
      <c r="AN23" s="122"/>
      <c r="AO23" s="122"/>
      <c r="AP23" s="40"/>
    </row>
    <row r="24" spans="1:42" ht="15.75" customHeight="1" x14ac:dyDescent="0.25">
      <c r="A24" s="98">
        <v>2223</v>
      </c>
      <c r="B24" s="7" t="s">
        <v>38</v>
      </c>
      <c r="C24" s="8" t="s">
        <v>55</v>
      </c>
      <c r="D24" s="99" t="s">
        <v>310</v>
      </c>
      <c r="E24" s="9" t="s">
        <v>137</v>
      </c>
      <c r="F24" s="122">
        <v>1</v>
      </c>
      <c r="G24" s="122">
        <v>4</v>
      </c>
      <c r="H24" s="122"/>
      <c r="I24" s="122">
        <v>1</v>
      </c>
      <c r="J24" s="122">
        <v>1</v>
      </c>
      <c r="K24" s="122"/>
      <c r="L24" s="122"/>
      <c r="M24" s="122"/>
      <c r="N24" s="122"/>
      <c r="O24" s="122"/>
      <c r="P24" s="122"/>
      <c r="Q24" s="122"/>
      <c r="R24" s="122">
        <v>2</v>
      </c>
      <c r="S24" s="122"/>
      <c r="T24" s="122"/>
      <c r="U24" s="122"/>
      <c r="V24" s="122">
        <v>1</v>
      </c>
      <c r="W24" s="122"/>
      <c r="X24" s="122">
        <v>2</v>
      </c>
      <c r="Y24" s="122">
        <v>2</v>
      </c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40"/>
    </row>
    <row r="25" spans="1:42" ht="15.75" customHeight="1" x14ac:dyDescent="0.25">
      <c r="A25" s="98">
        <v>2226</v>
      </c>
      <c r="B25" s="7" t="s">
        <v>38</v>
      </c>
      <c r="C25" s="8" t="s">
        <v>55</v>
      </c>
      <c r="D25" s="99" t="s">
        <v>311</v>
      </c>
      <c r="E25" s="9" t="s">
        <v>61</v>
      </c>
      <c r="F25" s="122">
        <v>1</v>
      </c>
      <c r="G25" s="122">
        <v>4</v>
      </c>
      <c r="H25" s="122">
        <v>3</v>
      </c>
      <c r="I25" s="122">
        <v>4</v>
      </c>
      <c r="J25" s="122">
        <v>4</v>
      </c>
      <c r="K25" s="122"/>
      <c r="L25" s="122">
        <v>2</v>
      </c>
      <c r="M25" s="122">
        <v>3</v>
      </c>
      <c r="N25" s="122"/>
      <c r="O25" s="122">
        <v>1</v>
      </c>
      <c r="P25" s="122">
        <v>2</v>
      </c>
      <c r="Q25" s="122">
        <v>2</v>
      </c>
      <c r="R25" s="122"/>
      <c r="S25" s="122">
        <v>1</v>
      </c>
      <c r="T25" s="122">
        <v>1</v>
      </c>
      <c r="U25" s="122">
        <v>1</v>
      </c>
      <c r="V25" s="122">
        <v>2</v>
      </c>
      <c r="W25" s="122"/>
      <c r="X25" s="122"/>
      <c r="Y25" s="122">
        <v>2</v>
      </c>
      <c r="Z25" s="122"/>
      <c r="AA25" s="122">
        <v>1</v>
      </c>
      <c r="AB25" s="122">
        <v>1</v>
      </c>
      <c r="AC25" s="122"/>
      <c r="AD25" s="122"/>
      <c r="AE25" s="122">
        <v>1</v>
      </c>
      <c r="AF25" s="122"/>
      <c r="AG25" s="122"/>
      <c r="AH25" s="122">
        <v>1</v>
      </c>
      <c r="AI25" s="122"/>
      <c r="AJ25" s="122"/>
      <c r="AK25" s="122">
        <v>1</v>
      </c>
      <c r="AL25" s="122"/>
      <c r="AM25" s="122">
        <v>2</v>
      </c>
      <c r="AN25" s="122">
        <v>2</v>
      </c>
      <c r="AO25" s="122"/>
      <c r="AP25" s="40"/>
    </row>
    <row r="26" spans="1:42" ht="15.75" customHeight="1" x14ac:dyDescent="0.25">
      <c r="A26" s="98">
        <v>2179</v>
      </c>
      <c r="B26" s="7" t="s">
        <v>38</v>
      </c>
      <c r="C26" s="8" t="s">
        <v>55</v>
      </c>
      <c r="D26" s="99" t="s">
        <v>139</v>
      </c>
      <c r="E26" s="9" t="s">
        <v>140</v>
      </c>
      <c r="F26" s="122">
        <v>1</v>
      </c>
      <c r="G26" s="122">
        <v>1</v>
      </c>
      <c r="H26" s="122">
        <v>2</v>
      </c>
      <c r="I26" s="122">
        <v>1</v>
      </c>
      <c r="J26" s="122"/>
      <c r="K26" s="122"/>
      <c r="L26" s="122">
        <v>2</v>
      </c>
      <c r="M26" s="122">
        <v>1</v>
      </c>
      <c r="N26" s="122"/>
      <c r="O26" s="122">
        <v>1</v>
      </c>
      <c r="P26" s="122">
        <v>1</v>
      </c>
      <c r="Q26" s="122">
        <v>1</v>
      </c>
      <c r="R26" s="122"/>
      <c r="S26" s="122"/>
      <c r="T26" s="122"/>
      <c r="U26" s="122"/>
      <c r="V26" s="122">
        <v>1</v>
      </c>
      <c r="W26" s="122">
        <v>1</v>
      </c>
      <c r="X26" s="122"/>
      <c r="Y26" s="122">
        <v>2</v>
      </c>
      <c r="Z26" s="122"/>
      <c r="AA26" s="122"/>
      <c r="AB26" s="122">
        <v>2</v>
      </c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40"/>
    </row>
    <row r="27" spans="1:42" ht="15.75" customHeight="1" x14ac:dyDescent="0.25">
      <c r="A27" s="98">
        <v>2140</v>
      </c>
      <c r="B27" s="7" t="s">
        <v>38</v>
      </c>
      <c r="C27" s="8" t="s">
        <v>55</v>
      </c>
      <c r="D27" s="99" t="s">
        <v>141</v>
      </c>
      <c r="E27" s="9" t="s">
        <v>137</v>
      </c>
      <c r="F27" s="122">
        <v>1</v>
      </c>
      <c r="G27" s="122"/>
      <c r="H27" s="122">
        <v>1</v>
      </c>
      <c r="I27" s="122">
        <v>1</v>
      </c>
      <c r="J27" s="122"/>
      <c r="K27" s="122">
        <v>4</v>
      </c>
      <c r="L27" s="122"/>
      <c r="M27" s="122"/>
      <c r="N27" s="122">
        <v>1</v>
      </c>
      <c r="O27" s="122"/>
      <c r="P27" s="122"/>
      <c r="Q27" s="122">
        <v>3</v>
      </c>
      <c r="R27" s="122">
        <v>1</v>
      </c>
      <c r="S27" s="122"/>
      <c r="T27" s="122">
        <v>2</v>
      </c>
      <c r="U27" s="122"/>
      <c r="V27" s="122">
        <v>1</v>
      </c>
      <c r="W27" s="122">
        <v>1</v>
      </c>
      <c r="X27" s="122"/>
      <c r="Y27" s="122">
        <v>1</v>
      </c>
      <c r="Z27" s="122">
        <v>2</v>
      </c>
      <c r="AA27" s="122"/>
      <c r="AB27" s="122"/>
      <c r="AC27" s="122">
        <v>2</v>
      </c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>
        <v>1</v>
      </c>
      <c r="AO27" s="122">
        <v>1</v>
      </c>
      <c r="AP27" s="40"/>
    </row>
    <row r="28" spans="1:42" ht="15.75" customHeight="1" x14ac:dyDescent="0.25">
      <c r="A28" s="98">
        <v>2222</v>
      </c>
      <c r="B28" s="7" t="s">
        <v>38</v>
      </c>
      <c r="C28" s="8" t="s">
        <v>55</v>
      </c>
      <c r="D28" s="99" t="s">
        <v>142</v>
      </c>
      <c r="E28" s="9" t="s">
        <v>137</v>
      </c>
      <c r="F28" s="122">
        <v>2</v>
      </c>
      <c r="G28" s="122">
        <v>2</v>
      </c>
      <c r="H28" s="122"/>
      <c r="I28" s="122"/>
      <c r="J28" s="122">
        <v>1</v>
      </c>
      <c r="K28" s="122"/>
      <c r="L28" s="122"/>
      <c r="M28" s="122"/>
      <c r="N28" s="122"/>
      <c r="O28" s="122"/>
      <c r="P28" s="122">
        <v>1</v>
      </c>
      <c r="Q28" s="122"/>
      <c r="R28" s="122"/>
      <c r="S28" s="122"/>
      <c r="T28" s="122"/>
      <c r="U28" s="122"/>
      <c r="V28" s="122">
        <v>1</v>
      </c>
      <c r="W28" s="122"/>
      <c r="X28" s="122"/>
      <c r="Y28" s="122">
        <v>1</v>
      </c>
      <c r="Z28" s="122"/>
      <c r="AA28" s="122"/>
      <c r="AB28" s="122">
        <v>1</v>
      </c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>
        <v>2</v>
      </c>
      <c r="AO28" s="122"/>
      <c r="AP28" s="40"/>
    </row>
    <row r="29" spans="1:42" ht="15.75" customHeight="1" x14ac:dyDescent="0.25">
      <c r="A29" s="98">
        <v>2211</v>
      </c>
      <c r="B29" s="7" t="s">
        <v>38</v>
      </c>
      <c r="C29" s="8" t="s">
        <v>55</v>
      </c>
      <c r="D29" s="99" t="s">
        <v>144</v>
      </c>
      <c r="E29" s="9" t="s">
        <v>137</v>
      </c>
      <c r="F29" s="122"/>
      <c r="G29" s="122"/>
      <c r="H29" s="122">
        <v>1</v>
      </c>
      <c r="I29" s="122">
        <v>1</v>
      </c>
      <c r="J29" s="122">
        <v>1</v>
      </c>
      <c r="K29" s="122">
        <v>1</v>
      </c>
      <c r="L29" s="122"/>
      <c r="M29" s="122"/>
      <c r="N29" s="122"/>
      <c r="O29" s="122"/>
      <c r="P29" s="122"/>
      <c r="Q29" s="122">
        <v>1</v>
      </c>
      <c r="R29" s="122"/>
      <c r="S29" s="122"/>
      <c r="T29" s="122"/>
      <c r="U29" s="122"/>
      <c r="V29" s="122"/>
      <c r="W29" s="122">
        <v>1</v>
      </c>
      <c r="X29" s="122">
        <v>1</v>
      </c>
      <c r="Y29" s="122">
        <v>1</v>
      </c>
      <c r="Z29" s="122">
        <v>1</v>
      </c>
      <c r="AA29" s="122">
        <v>1</v>
      </c>
      <c r="AB29" s="122">
        <v>1</v>
      </c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>
        <v>2</v>
      </c>
      <c r="AO29" s="122">
        <v>1</v>
      </c>
      <c r="AP29" s="40"/>
    </row>
    <row r="30" spans="1:42" ht="15.75" customHeight="1" x14ac:dyDescent="0.25">
      <c r="A30" s="98">
        <v>2188</v>
      </c>
      <c r="B30" s="7" t="s">
        <v>38</v>
      </c>
      <c r="C30" s="8" t="s">
        <v>55</v>
      </c>
      <c r="D30" s="99" t="s">
        <v>145</v>
      </c>
      <c r="E30" s="9" t="s">
        <v>146</v>
      </c>
      <c r="F30" s="122">
        <v>2</v>
      </c>
      <c r="G30" s="122">
        <v>3</v>
      </c>
      <c r="H30" s="122">
        <v>4</v>
      </c>
      <c r="I30" s="122">
        <v>1</v>
      </c>
      <c r="J30" s="122">
        <v>3</v>
      </c>
      <c r="K30" s="122">
        <v>4</v>
      </c>
      <c r="L30" s="122">
        <v>1</v>
      </c>
      <c r="M30" s="122">
        <v>2</v>
      </c>
      <c r="N30" s="122">
        <v>1</v>
      </c>
      <c r="O30" s="122"/>
      <c r="P30" s="122">
        <v>1</v>
      </c>
      <c r="Q30" s="122"/>
      <c r="R30" s="122"/>
      <c r="S30" s="122">
        <v>2</v>
      </c>
      <c r="T30" s="122">
        <v>1</v>
      </c>
      <c r="U30" s="122">
        <v>1</v>
      </c>
      <c r="V30" s="122">
        <v>3</v>
      </c>
      <c r="W30" s="122">
        <v>1</v>
      </c>
      <c r="X30" s="122">
        <v>1</v>
      </c>
      <c r="Y30" s="122">
        <v>3</v>
      </c>
      <c r="Z30" s="122">
        <v>1</v>
      </c>
      <c r="AA30" s="122">
        <v>1</v>
      </c>
      <c r="AB30" s="122">
        <v>1</v>
      </c>
      <c r="AC30" s="122">
        <v>1</v>
      </c>
      <c r="AD30" s="122">
        <v>1</v>
      </c>
      <c r="AE30" s="122">
        <v>1</v>
      </c>
      <c r="AF30" s="122">
        <v>1</v>
      </c>
      <c r="AG30" s="122">
        <v>1</v>
      </c>
      <c r="AH30" s="122">
        <v>1</v>
      </c>
      <c r="AI30" s="122">
        <v>1</v>
      </c>
      <c r="AJ30" s="122"/>
      <c r="AK30" s="122">
        <v>2</v>
      </c>
      <c r="AL30" s="122"/>
      <c r="AM30" s="122">
        <v>1</v>
      </c>
      <c r="AN30" s="122">
        <v>2</v>
      </c>
      <c r="AO30" s="122">
        <v>1</v>
      </c>
      <c r="AP30" s="40"/>
    </row>
    <row r="31" spans="1:42" ht="15.75" customHeight="1" x14ac:dyDescent="0.25">
      <c r="A31" s="98">
        <v>2221</v>
      </c>
      <c r="B31" s="7" t="s">
        <v>38</v>
      </c>
      <c r="C31" s="8" t="s">
        <v>55</v>
      </c>
      <c r="D31" s="99" t="s">
        <v>147</v>
      </c>
      <c r="E31" s="9" t="s">
        <v>140</v>
      </c>
      <c r="F31" s="122"/>
      <c r="G31" s="122">
        <v>1</v>
      </c>
      <c r="H31" s="122">
        <v>1</v>
      </c>
      <c r="I31" s="122">
        <v>1</v>
      </c>
      <c r="J31" s="122">
        <v>1</v>
      </c>
      <c r="K31" s="122"/>
      <c r="L31" s="122">
        <v>1</v>
      </c>
      <c r="M31" s="122"/>
      <c r="N31" s="122"/>
      <c r="O31" s="122"/>
      <c r="P31" s="122"/>
      <c r="Q31" s="122"/>
      <c r="R31" s="122"/>
      <c r="S31" s="122"/>
      <c r="T31" s="122">
        <v>1</v>
      </c>
      <c r="U31" s="122">
        <v>1</v>
      </c>
      <c r="V31" s="122"/>
      <c r="W31" s="122"/>
      <c r="X31" s="122">
        <v>1</v>
      </c>
      <c r="Y31" s="122"/>
      <c r="Z31" s="122"/>
      <c r="AA31" s="122"/>
      <c r="AB31" s="122">
        <v>1</v>
      </c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>
        <v>1</v>
      </c>
      <c r="AO31" s="122"/>
      <c r="AP31" s="40"/>
    </row>
    <row r="32" spans="1:42" ht="15.75" customHeight="1" x14ac:dyDescent="0.25">
      <c r="A32" s="98">
        <v>2210</v>
      </c>
      <c r="B32" s="7" t="s">
        <v>38</v>
      </c>
      <c r="C32" s="8" t="s">
        <v>55</v>
      </c>
      <c r="D32" s="99" t="s">
        <v>148</v>
      </c>
      <c r="E32" s="9" t="s">
        <v>137</v>
      </c>
      <c r="F32" s="122">
        <v>2</v>
      </c>
      <c r="G32" s="122">
        <v>1</v>
      </c>
      <c r="H32" s="122">
        <v>1</v>
      </c>
      <c r="I32" s="122">
        <v>2</v>
      </c>
      <c r="J32" s="122">
        <v>1</v>
      </c>
      <c r="K32" s="122">
        <v>3</v>
      </c>
      <c r="L32" s="122">
        <v>1</v>
      </c>
      <c r="M32" s="122"/>
      <c r="N32" s="122">
        <v>1</v>
      </c>
      <c r="O32" s="122">
        <v>1</v>
      </c>
      <c r="P32" s="122"/>
      <c r="Q32" s="122"/>
      <c r="R32" s="122">
        <v>1</v>
      </c>
      <c r="S32" s="122"/>
      <c r="T32" s="122">
        <v>1</v>
      </c>
      <c r="U32" s="122">
        <v>1</v>
      </c>
      <c r="V32" s="122"/>
      <c r="W32" s="122"/>
      <c r="X32" s="122">
        <v>1</v>
      </c>
      <c r="Y32" s="122"/>
      <c r="Z32" s="122"/>
      <c r="AA32" s="122">
        <v>1</v>
      </c>
      <c r="AB32" s="122"/>
      <c r="AC32" s="122"/>
      <c r="AD32" s="122">
        <v>1</v>
      </c>
      <c r="AE32" s="122"/>
      <c r="AF32" s="122"/>
      <c r="AG32" s="122">
        <v>1</v>
      </c>
      <c r="AH32" s="122"/>
      <c r="AI32" s="122"/>
      <c r="AJ32" s="122"/>
      <c r="AK32" s="122"/>
      <c r="AL32" s="122"/>
      <c r="AM32" s="122">
        <v>1</v>
      </c>
      <c r="AN32" s="122"/>
      <c r="AO32" s="122">
        <v>1</v>
      </c>
      <c r="AP32" s="40"/>
    </row>
    <row r="33" spans="1:42" ht="15.75" customHeight="1" x14ac:dyDescent="0.25">
      <c r="A33" s="140">
        <v>2253</v>
      </c>
      <c r="B33" s="143" t="s">
        <v>38</v>
      </c>
      <c r="C33" s="138" t="s">
        <v>55</v>
      </c>
      <c r="D33" s="143" t="s">
        <v>374</v>
      </c>
      <c r="E33" s="117" t="s">
        <v>137</v>
      </c>
      <c r="F33" s="122">
        <v>1</v>
      </c>
      <c r="G33" s="122"/>
      <c r="H33" s="122"/>
      <c r="I33" s="122">
        <v>1</v>
      </c>
      <c r="J33" s="122"/>
      <c r="K33" s="122"/>
      <c r="L33" s="122">
        <v>1</v>
      </c>
      <c r="M33" s="122"/>
      <c r="N33" s="122"/>
      <c r="O33" s="122"/>
      <c r="P33" s="122"/>
      <c r="Q33" s="122"/>
      <c r="R33" s="122"/>
      <c r="S33" s="122"/>
      <c r="T33" s="122"/>
      <c r="U33" s="122">
        <v>1</v>
      </c>
      <c r="V33" s="122"/>
      <c r="W33" s="122"/>
      <c r="X33" s="122">
        <v>1</v>
      </c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>
        <v>1</v>
      </c>
      <c r="AN33" s="122"/>
      <c r="AO33" s="122"/>
      <c r="AP33" s="40" t="s">
        <v>58</v>
      </c>
    </row>
    <row r="34" spans="1:42" ht="15.75" customHeight="1" x14ac:dyDescent="0.25">
      <c r="A34" s="98">
        <v>2193</v>
      </c>
      <c r="B34" s="7" t="s">
        <v>38</v>
      </c>
      <c r="C34" s="8" t="s">
        <v>55</v>
      </c>
      <c r="D34" s="99" t="s">
        <v>149</v>
      </c>
      <c r="E34" s="9" t="s">
        <v>146</v>
      </c>
      <c r="F34" s="122">
        <v>3</v>
      </c>
      <c r="G34" s="122">
        <v>6</v>
      </c>
      <c r="H34" s="122">
        <v>9</v>
      </c>
      <c r="I34" s="122">
        <v>1</v>
      </c>
      <c r="J34" s="122">
        <v>2</v>
      </c>
      <c r="K34" s="122">
        <v>2</v>
      </c>
      <c r="L34" s="122">
        <v>1</v>
      </c>
      <c r="M34" s="122">
        <v>2</v>
      </c>
      <c r="N34" s="122">
        <v>4</v>
      </c>
      <c r="O34" s="122"/>
      <c r="P34" s="122"/>
      <c r="Q34" s="122">
        <v>2</v>
      </c>
      <c r="R34" s="122"/>
      <c r="S34" s="122">
        <v>2</v>
      </c>
      <c r="T34" s="122">
        <v>3</v>
      </c>
      <c r="U34" s="122">
        <v>1</v>
      </c>
      <c r="V34" s="122">
        <v>1</v>
      </c>
      <c r="W34" s="122">
        <v>5</v>
      </c>
      <c r="X34" s="122">
        <v>1</v>
      </c>
      <c r="Y34" s="122">
        <v>1</v>
      </c>
      <c r="Z34" s="122">
        <v>5</v>
      </c>
      <c r="AA34" s="122">
        <v>1</v>
      </c>
      <c r="AB34" s="122"/>
      <c r="AC34" s="122">
        <v>3</v>
      </c>
      <c r="AD34" s="122"/>
      <c r="AE34" s="122"/>
      <c r="AF34" s="122">
        <v>2</v>
      </c>
      <c r="AG34" s="122"/>
      <c r="AH34" s="122"/>
      <c r="AI34" s="122"/>
      <c r="AJ34" s="122"/>
      <c r="AK34" s="122"/>
      <c r="AL34" s="122">
        <v>1</v>
      </c>
      <c r="AM34" s="122">
        <v>1</v>
      </c>
      <c r="AN34" s="122">
        <v>2</v>
      </c>
      <c r="AO34" s="122">
        <v>4</v>
      </c>
      <c r="AP34" s="40"/>
    </row>
    <row r="35" spans="1:42" ht="15.75" customHeight="1" x14ac:dyDescent="0.25">
      <c r="A35" s="98">
        <v>2224</v>
      </c>
      <c r="B35" s="7" t="s">
        <v>38</v>
      </c>
      <c r="C35" s="8" t="s">
        <v>55</v>
      </c>
      <c r="D35" s="99" t="s">
        <v>151</v>
      </c>
      <c r="E35" s="9" t="s">
        <v>137</v>
      </c>
      <c r="F35" s="122">
        <v>2</v>
      </c>
      <c r="G35" s="122">
        <v>2</v>
      </c>
      <c r="H35" s="122">
        <v>3</v>
      </c>
      <c r="I35" s="122">
        <v>1</v>
      </c>
      <c r="J35" s="122">
        <v>2</v>
      </c>
      <c r="K35" s="122"/>
      <c r="L35" s="122">
        <v>1</v>
      </c>
      <c r="M35" s="122"/>
      <c r="N35" s="122">
        <v>2</v>
      </c>
      <c r="O35" s="122">
        <v>1</v>
      </c>
      <c r="P35" s="122"/>
      <c r="Q35" s="122">
        <v>1</v>
      </c>
      <c r="R35" s="122">
        <v>1</v>
      </c>
      <c r="S35" s="122"/>
      <c r="T35" s="122">
        <v>2</v>
      </c>
      <c r="U35" s="122">
        <v>3</v>
      </c>
      <c r="V35" s="122">
        <v>1</v>
      </c>
      <c r="W35" s="122">
        <v>2</v>
      </c>
      <c r="X35" s="122">
        <v>2</v>
      </c>
      <c r="Y35" s="122">
        <v>1</v>
      </c>
      <c r="Z35" s="122">
        <v>2</v>
      </c>
      <c r="AA35" s="122">
        <v>1</v>
      </c>
      <c r="AB35" s="122"/>
      <c r="AC35" s="122">
        <v>2</v>
      </c>
      <c r="AD35" s="122">
        <v>1</v>
      </c>
      <c r="AE35" s="122"/>
      <c r="AF35" s="122">
        <v>2</v>
      </c>
      <c r="AG35" s="122">
        <v>1</v>
      </c>
      <c r="AH35" s="122"/>
      <c r="AI35" s="122">
        <v>2</v>
      </c>
      <c r="AJ35" s="122"/>
      <c r="AK35" s="122"/>
      <c r="AL35" s="122"/>
      <c r="AM35" s="122">
        <v>2</v>
      </c>
      <c r="AN35" s="122"/>
      <c r="AO35" s="122">
        <v>2</v>
      </c>
      <c r="AP35" s="40"/>
    </row>
    <row r="36" spans="1:42" ht="15.75" customHeight="1" x14ac:dyDescent="0.25">
      <c r="A36" s="98">
        <v>2092</v>
      </c>
      <c r="B36" s="7" t="s">
        <v>38</v>
      </c>
      <c r="C36" s="8" t="s">
        <v>55</v>
      </c>
      <c r="D36" s="99" t="s">
        <v>152</v>
      </c>
      <c r="E36" s="9" t="s">
        <v>146</v>
      </c>
      <c r="F36" s="122">
        <v>1</v>
      </c>
      <c r="G36" s="122">
        <v>1</v>
      </c>
      <c r="H36" s="122">
        <v>2</v>
      </c>
      <c r="I36" s="122">
        <v>1</v>
      </c>
      <c r="J36" s="122">
        <v>1</v>
      </c>
      <c r="K36" s="122">
        <v>3</v>
      </c>
      <c r="L36" s="122"/>
      <c r="M36" s="122"/>
      <c r="N36" s="122">
        <v>2</v>
      </c>
      <c r="O36" s="122">
        <v>1</v>
      </c>
      <c r="P36" s="122">
        <v>1</v>
      </c>
      <c r="Q36" s="122">
        <v>1</v>
      </c>
      <c r="R36" s="122"/>
      <c r="S36" s="122"/>
      <c r="T36" s="122">
        <v>1</v>
      </c>
      <c r="U36" s="122">
        <v>2</v>
      </c>
      <c r="V36" s="122">
        <v>1</v>
      </c>
      <c r="W36" s="122"/>
      <c r="X36" s="122">
        <v>2</v>
      </c>
      <c r="Y36" s="122">
        <v>1</v>
      </c>
      <c r="Z36" s="122">
        <v>3</v>
      </c>
      <c r="AA36" s="122"/>
      <c r="AB36" s="122">
        <v>1</v>
      </c>
      <c r="AC36" s="122">
        <v>2</v>
      </c>
      <c r="AD36" s="122"/>
      <c r="AE36" s="122"/>
      <c r="AF36" s="122"/>
      <c r="AG36" s="122">
        <v>1</v>
      </c>
      <c r="AH36" s="122">
        <v>1</v>
      </c>
      <c r="AI36" s="122">
        <v>1</v>
      </c>
      <c r="AJ36" s="122"/>
      <c r="AK36" s="122"/>
      <c r="AL36" s="122"/>
      <c r="AM36" s="122">
        <v>2</v>
      </c>
      <c r="AN36" s="122">
        <v>2</v>
      </c>
      <c r="AO36" s="122">
        <v>3</v>
      </c>
      <c r="AP36" s="40"/>
    </row>
    <row r="37" spans="1:42" ht="15.75" customHeight="1" x14ac:dyDescent="0.25">
      <c r="A37" s="140">
        <v>2252</v>
      </c>
      <c r="B37" s="143" t="s">
        <v>38</v>
      </c>
      <c r="C37" s="138" t="s">
        <v>55</v>
      </c>
      <c r="D37" s="143" t="s">
        <v>375</v>
      </c>
      <c r="E37" s="117" t="s">
        <v>146</v>
      </c>
      <c r="F37" s="122">
        <v>1</v>
      </c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40" t="s">
        <v>58</v>
      </c>
    </row>
    <row r="38" spans="1:42" ht="15.75" customHeight="1" x14ac:dyDescent="0.25">
      <c r="A38" s="98">
        <v>2094</v>
      </c>
      <c r="B38" s="7" t="s">
        <v>38</v>
      </c>
      <c r="C38" s="8" t="s">
        <v>55</v>
      </c>
      <c r="D38" s="99" t="s">
        <v>153</v>
      </c>
      <c r="E38" s="9" t="s">
        <v>137</v>
      </c>
      <c r="F38" s="122">
        <v>1</v>
      </c>
      <c r="G38" s="122">
        <v>3</v>
      </c>
      <c r="H38" s="122">
        <v>3</v>
      </c>
      <c r="I38" s="122"/>
      <c r="J38" s="122"/>
      <c r="K38" s="122">
        <v>3</v>
      </c>
      <c r="L38" s="122">
        <v>1</v>
      </c>
      <c r="M38" s="122">
        <v>1</v>
      </c>
      <c r="N38" s="122">
        <v>1</v>
      </c>
      <c r="O38" s="122"/>
      <c r="P38" s="122">
        <v>1</v>
      </c>
      <c r="Q38" s="122">
        <v>2</v>
      </c>
      <c r="R38" s="122"/>
      <c r="S38" s="122"/>
      <c r="T38" s="122"/>
      <c r="U38" s="122"/>
      <c r="V38" s="122">
        <v>3</v>
      </c>
      <c r="W38" s="122">
        <v>3</v>
      </c>
      <c r="X38" s="122"/>
      <c r="Y38" s="122">
        <v>3</v>
      </c>
      <c r="Z38" s="122">
        <v>2</v>
      </c>
      <c r="AA38" s="122"/>
      <c r="AB38" s="122">
        <v>2</v>
      </c>
      <c r="AC38" s="122">
        <v>1</v>
      </c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>
        <v>3</v>
      </c>
      <c r="AO38" s="122">
        <v>1</v>
      </c>
      <c r="AP38" s="40"/>
    </row>
    <row r="39" spans="1:42" ht="15.75" customHeight="1" x14ac:dyDescent="0.25">
      <c r="A39" s="98">
        <v>2178</v>
      </c>
      <c r="B39" s="7" t="s">
        <v>38</v>
      </c>
      <c r="C39" s="8" t="s">
        <v>55</v>
      </c>
      <c r="D39" s="99" t="s">
        <v>154</v>
      </c>
      <c r="E39" s="9" t="s">
        <v>146</v>
      </c>
      <c r="F39" s="122">
        <v>4</v>
      </c>
      <c r="G39" s="122">
        <v>3</v>
      </c>
      <c r="H39" s="122">
        <v>3</v>
      </c>
      <c r="I39" s="122">
        <v>4</v>
      </c>
      <c r="J39" s="122">
        <v>7</v>
      </c>
      <c r="K39" s="122">
        <v>5</v>
      </c>
      <c r="L39" s="122">
        <v>1</v>
      </c>
      <c r="M39" s="122">
        <v>3</v>
      </c>
      <c r="N39" s="122">
        <v>3</v>
      </c>
      <c r="O39" s="122">
        <v>3</v>
      </c>
      <c r="P39" s="122">
        <v>1</v>
      </c>
      <c r="Q39" s="122">
        <v>4</v>
      </c>
      <c r="R39" s="122"/>
      <c r="S39" s="122"/>
      <c r="T39" s="122">
        <v>1</v>
      </c>
      <c r="U39" s="122">
        <v>4</v>
      </c>
      <c r="V39" s="122">
        <v>2</v>
      </c>
      <c r="W39" s="122">
        <v>4</v>
      </c>
      <c r="X39" s="122">
        <v>4</v>
      </c>
      <c r="Y39" s="122">
        <v>3</v>
      </c>
      <c r="Z39" s="122">
        <v>3</v>
      </c>
      <c r="AA39" s="122">
        <v>3</v>
      </c>
      <c r="AB39" s="122">
        <v>2</v>
      </c>
      <c r="AC39" s="122">
        <v>3</v>
      </c>
      <c r="AD39" s="122">
        <v>1</v>
      </c>
      <c r="AE39" s="122"/>
      <c r="AF39" s="122">
        <v>1</v>
      </c>
      <c r="AG39" s="122">
        <v>1</v>
      </c>
      <c r="AH39" s="122"/>
      <c r="AI39" s="122">
        <v>1</v>
      </c>
      <c r="AJ39" s="122"/>
      <c r="AK39" s="122"/>
      <c r="AL39" s="122"/>
      <c r="AM39" s="122">
        <v>3</v>
      </c>
      <c r="AN39" s="122">
        <v>3</v>
      </c>
      <c r="AO39" s="122">
        <v>5</v>
      </c>
      <c r="AP39" s="40"/>
    </row>
    <row r="40" spans="1:42" ht="15.75" customHeight="1" x14ac:dyDescent="0.25">
      <c r="A40" s="98">
        <v>2055</v>
      </c>
      <c r="B40" s="7" t="s">
        <v>38</v>
      </c>
      <c r="C40" s="8" t="s">
        <v>55</v>
      </c>
      <c r="D40" s="99" t="s">
        <v>155</v>
      </c>
      <c r="E40" s="9" t="s">
        <v>137</v>
      </c>
      <c r="F40" s="122">
        <v>1</v>
      </c>
      <c r="G40" s="122">
        <v>1</v>
      </c>
      <c r="H40" s="122">
        <v>1</v>
      </c>
      <c r="I40" s="122">
        <v>2</v>
      </c>
      <c r="J40" s="122"/>
      <c r="K40" s="122">
        <v>1</v>
      </c>
      <c r="L40" s="122"/>
      <c r="M40" s="122">
        <v>1</v>
      </c>
      <c r="N40" s="122">
        <v>1</v>
      </c>
      <c r="O40" s="122"/>
      <c r="P40" s="122">
        <v>1</v>
      </c>
      <c r="Q40" s="122"/>
      <c r="R40" s="122"/>
      <c r="S40" s="122">
        <v>1</v>
      </c>
      <c r="T40" s="122"/>
      <c r="U40" s="122">
        <v>1</v>
      </c>
      <c r="V40" s="122">
        <v>2</v>
      </c>
      <c r="W40" s="122">
        <v>2</v>
      </c>
      <c r="X40" s="122">
        <v>1</v>
      </c>
      <c r="Y40" s="122">
        <v>1</v>
      </c>
      <c r="Z40" s="122">
        <v>2</v>
      </c>
      <c r="AA40" s="122"/>
      <c r="AB40" s="122">
        <v>1</v>
      </c>
      <c r="AC40" s="122"/>
      <c r="AD40" s="122"/>
      <c r="AE40" s="122"/>
      <c r="AF40" s="122"/>
      <c r="AG40" s="122"/>
      <c r="AH40" s="122">
        <v>1</v>
      </c>
      <c r="AI40" s="122"/>
      <c r="AJ40" s="122"/>
      <c r="AK40" s="122"/>
      <c r="AL40" s="122"/>
      <c r="AM40" s="122">
        <v>1</v>
      </c>
      <c r="AN40" s="122">
        <v>2</v>
      </c>
      <c r="AO40" s="122"/>
      <c r="AP40" s="40"/>
    </row>
    <row r="41" spans="1:42" ht="15.75" customHeight="1" x14ac:dyDescent="0.25">
      <c r="A41" s="98">
        <v>2086</v>
      </c>
      <c r="B41" s="7" t="s">
        <v>34</v>
      </c>
      <c r="C41" s="8" t="s">
        <v>55</v>
      </c>
      <c r="D41" s="99" t="s">
        <v>173</v>
      </c>
      <c r="E41" s="9" t="s">
        <v>174</v>
      </c>
      <c r="F41" s="122">
        <v>1</v>
      </c>
      <c r="G41" s="122">
        <v>1</v>
      </c>
      <c r="H41" s="122">
        <v>4</v>
      </c>
      <c r="I41" s="122">
        <v>1</v>
      </c>
      <c r="J41" s="122">
        <v>1</v>
      </c>
      <c r="K41" s="122">
        <v>3</v>
      </c>
      <c r="L41" s="122">
        <v>2</v>
      </c>
      <c r="M41" s="122"/>
      <c r="N41" s="122">
        <v>3</v>
      </c>
      <c r="O41" s="122">
        <v>1</v>
      </c>
      <c r="P41" s="122"/>
      <c r="Q41" s="122"/>
      <c r="R41" s="122"/>
      <c r="S41" s="122"/>
      <c r="T41" s="122">
        <v>1</v>
      </c>
      <c r="U41" s="122">
        <v>4</v>
      </c>
      <c r="V41" s="122">
        <v>1</v>
      </c>
      <c r="W41" s="122">
        <v>5</v>
      </c>
      <c r="X41" s="122">
        <v>4</v>
      </c>
      <c r="Y41" s="122">
        <v>2</v>
      </c>
      <c r="Z41" s="122">
        <v>3</v>
      </c>
      <c r="AA41" s="122">
        <v>1</v>
      </c>
      <c r="AB41" s="122"/>
      <c r="AC41" s="122">
        <v>1</v>
      </c>
      <c r="AD41" s="122"/>
      <c r="AE41" s="122"/>
      <c r="AF41" s="122"/>
      <c r="AG41" s="122">
        <v>1</v>
      </c>
      <c r="AH41" s="122"/>
      <c r="AI41" s="122"/>
      <c r="AJ41" s="122">
        <v>1</v>
      </c>
      <c r="AK41" s="122"/>
      <c r="AL41" s="122">
        <v>1</v>
      </c>
      <c r="AM41" s="122">
        <v>3</v>
      </c>
      <c r="AN41" s="122"/>
      <c r="AO41" s="122">
        <v>3</v>
      </c>
      <c r="AP41" s="40"/>
    </row>
    <row r="42" spans="1:42" ht="15.75" customHeight="1" x14ac:dyDescent="0.25">
      <c r="A42" s="98">
        <v>2102</v>
      </c>
      <c r="B42" s="7" t="s">
        <v>34</v>
      </c>
      <c r="C42" s="8" t="s">
        <v>55</v>
      </c>
      <c r="D42" s="99" t="s">
        <v>175</v>
      </c>
      <c r="E42" s="9" t="s">
        <v>176</v>
      </c>
      <c r="F42" s="122">
        <v>1</v>
      </c>
      <c r="G42" s="122">
        <v>2</v>
      </c>
      <c r="H42" s="122">
        <v>1</v>
      </c>
      <c r="I42" s="122"/>
      <c r="J42" s="122"/>
      <c r="K42" s="122"/>
      <c r="L42" s="122"/>
      <c r="M42" s="122"/>
      <c r="N42" s="122"/>
      <c r="O42" s="122"/>
      <c r="P42" s="122"/>
      <c r="Q42" s="122">
        <v>1</v>
      </c>
      <c r="R42" s="122"/>
      <c r="S42" s="122"/>
      <c r="T42" s="122"/>
      <c r="U42" s="122">
        <v>1</v>
      </c>
      <c r="V42" s="122">
        <v>2</v>
      </c>
      <c r="W42" s="122">
        <v>1</v>
      </c>
      <c r="X42" s="122"/>
      <c r="Y42" s="122">
        <v>2</v>
      </c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>
        <v>1</v>
      </c>
      <c r="AK42" s="122">
        <v>1</v>
      </c>
      <c r="AL42" s="122"/>
      <c r="AM42" s="122"/>
      <c r="AN42" s="122"/>
      <c r="AO42" s="122"/>
      <c r="AP42" s="40"/>
    </row>
    <row r="43" spans="1:42" ht="15.75" customHeight="1" x14ac:dyDescent="0.25">
      <c r="A43" s="98">
        <v>2176</v>
      </c>
      <c r="B43" s="7" t="s">
        <v>48</v>
      </c>
      <c r="C43" s="8" t="s">
        <v>55</v>
      </c>
      <c r="D43" s="99" t="s">
        <v>179</v>
      </c>
      <c r="E43" s="9" t="s">
        <v>180</v>
      </c>
      <c r="F43" s="122">
        <v>2</v>
      </c>
      <c r="G43" s="122">
        <v>1</v>
      </c>
      <c r="H43" s="122">
        <v>1</v>
      </c>
      <c r="I43" s="122">
        <v>3</v>
      </c>
      <c r="J43" s="122"/>
      <c r="K43" s="122">
        <v>1</v>
      </c>
      <c r="L43" s="122">
        <v>1</v>
      </c>
      <c r="M43" s="122">
        <v>1</v>
      </c>
      <c r="N43" s="122"/>
      <c r="O43" s="122"/>
      <c r="P43" s="122"/>
      <c r="Q43" s="122"/>
      <c r="R43" s="122">
        <v>1</v>
      </c>
      <c r="S43" s="122">
        <v>2</v>
      </c>
      <c r="T43" s="122"/>
      <c r="U43" s="122">
        <v>1</v>
      </c>
      <c r="V43" s="122">
        <v>2</v>
      </c>
      <c r="W43" s="122"/>
      <c r="X43" s="122">
        <v>1</v>
      </c>
      <c r="Y43" s="122">
        <v>1</v>
      </c>
      <c r="Z43" s="122"/>
      <c r="AA43" s="122">
        <v>2</v>
      </c>
      <c r="AB43" s="122"/>
      <c r="AC43" s="122"/>
      <c r="AD43" s="122">
        <v>1</v>
      </c>
      <c r="AE43" s="122"/>
      <c r="AF43" s="122"/>
      <c r="AG43" s="122">
        <v>2</v>
      </c>
      <c r="AH43" s="122"/>
      <c r="AI43" s="122"/>
      <c r="AJ43" s="122"/>
      <c r="AK43" s="122"/>
      <c r="AL43" s="122"/>
      <c r="AM43" s="122">
        <v>2</v>
      </c>
      <c r="AN43" s="122">
        <v>1</v>
      </c>
      <c r="AO43" s="122"/>
      <c r="AP43" s="40"/>
    </row>
    <row r="44" spans="1:42" ht="15.75" customHeight="1" x14ac:dyDescent="0.25">
      <c r="A44" s="98">
        <v>2209</v>
      </c>
      <c r="B44" s="7" t="s">
        <v>48</v>
      </c>
      <c r="C44" s="8" t="s">
        <v>55</v>
      </c>
      <c r="D44" s="99" t="s">
        <v>181</v>
      </c>
      <c r="E44" s="9" t="s">
        <v>81</v>
      </c>
      <c r="F44" s="122">
        <v>1</v>
      </c>
      <c r="G44" s="122">
        <v>1</v>
      </c>
      <c r="H44" s="122">
        <v>1</v>
      </c>
      <c r="I44" s="122">
        <v>3</v>
      </c>
      <c r="J44" s="122">
        <v>2</v>
      </c>
      <c r="K44" s="122">
        <v>1</v>
      </c>
      <c r="L44" s="122"/>
      <c r="M44" s="122"/>
      <c r="N44" s="122">
        <v>1</v>
      </c>
      <c r="O44" s="122"/>
      <c r="P44" s="122"/>
      <c r="Q44" s="122">
        <v>1</v>
      </c>
      <c r="R44" s="122"/>
      <c r="S44" s="122"/>
      <c r="T44" s="122"/>
      <c r="U44" s="122"/>
      <c r="V44" s="122"/>
      <c r="W44" s="122">
        <v>1</v>
      </c>
      <c r="X44" s="122"/>
      <c r="Y44" s="122"/>
      <c r="Z44" s="122"/>
      <c r="AA44" s="122"/>
      <c r="AB44" s="122"/>
      <c r="AC44" s="122"/>
      <c r="AD44" s="122"/>
      <c r="AE44" s="122"/>
      <c r="AF44" s="122">
        <v>1</v>
      </c>
      <c r="AG44" s="122"/>
      <c r="AH44" s="122"/>
      <c r="AI44" s="122"/>
      <c r="AJ44" s="122"/>
      <c r="AK44" s="122"/>
      <c r="AL44" s="122"/>
      <c r="AM44" s="122"/>
      <c r="AN44" s="122"/>
      <c r="AO44" s="122">
        <v>1</v>
      </c>
      <c r="AP44" s="40"/>
    </row>
    <row r="45" spans="1:42" ht="15.75" customHeight="1" x14ac:dyDescent="0.25">
      <c r="A45" s="98">
        <v>2172</v>
      </c>
      <c r="B45" s="7" t="s">
        <v>48</v>
      </c>
      <c r="C45" s="8" t="s">
        <v>55</v>
      </c>
      <c r="D45" s="99" t="s">
        <v>182</v>
      </c>
      <c r="E45" s="9" t="s">
        <v>183</v>
      </c>
      <c r="F45" s="122">
        <v>3</v>
      </c>
      <c r="G45" s="122">
        <v>1</v>
      </c>
      <c r="H45" s="122">
        <v>2</v>
      </c>
      <c r="I45" s="122">
        <v>8</v>
      </c>
      <c r="J45" s="122">
        <v>3</v>
      </c>
      <c r="K45" s="122">
        <v>2</v>
      </c>
      <c r="L45" s="122">
        <v>2</v>
      </c>
      <c r="M45" s="122">
        <v>2</v>
      </c>
      <c r="N45" s="122">
        <v>2</v>
      </c>
      <c r="O45" s="122">
        <v>4</v>
      </c>
      <c r="P45" s="122">
        <v>2</v>
      </c>
      <c r="Q45" s="122">
        <v>2</v>
      </c>
      <c r="R45" s="122">
        <v>6</v>
      </c>
      <c r="S45" s="122">
        <v>3</v>
      </c>
      <c r="T45" s="122">
        <v>2</v>
      </c>
      <c r="U45" s="122">
        <v>1</v>
      </c>
      <c r="V45" s="122">
        <v>2</v>
      </c>
      <c r="W45" s="122">
        <v>2</v>
      </c>
      <c r="X45" s="122">
        <v>1</v>
      </c>
      <c r="Y45" s="122">
        <v>1</v>
      </c>
      <c r="Z45" s="122">
        <v>2</v>
      </c>
      <c r="AA45" s="122"/>
      <c r="AB45" s="122">
        <v>2</v>
      </c>
      <c r="AC45" s="122">
        <v>2</v>
      </c>
      <c r="AD45" s="122">
        <v>1</v>
      </c>
      <c r="AE45" s="122">
        <v>2</v>
      </c>
      <c r="AF45" s="122">
        <v>3</v>
      </c>
      <c r="AG45" s="122">
        <v>1</v>
      </c>
      <c r="AH45" s="122">
        <v>2</v>
      </c>
      <c r="AI45" s="122">
        <v>2</v>
      </c>
      <c r="AJ45" s="122"/>
      <c r="AK45" s="122">
        <v>1</v>
      </c>
      <c r="AL45" s="122"/>
      <c r="AM45" s="122">
        <v>4</v>
      </c>
      <c r="AN45" s="122">
        <v>2</v>
      </c>
      <c r="AO45" s="122">
        <v>2</v>
      </c>
      <c r="AP45" s="40"/>
    </row>
    <row r="46" spans="1:42" ht="15.75" customHeight="1" x14ac:dyDescent="0.25">
      <c r="A46" s="98">
        <v>2233</v>
      </c>
      <c r="B46" s="7" t="s">
        <v>48</v>
      </c>
      <c r="C46" s="8" t="s">
        <v>55</v>
      </c>
      <c r="D46" s="99" t="s">
        <v>184</v>
      </c>
      <c r="E46" s="9" t="s">
        <v>183</v>
      </c>
      <c r="F46" s="122"/>
      <c r="G46" s="122"/>
      <c r="H46" s="122"/>
      <c r="I46" s="122">
        <v>1</v>
      </c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40"/>
    </row>
    <row r="47" spans="1:42" ht="15.75" customHeight="1" x14ac:dyDescent="0.25">
      <c r="A47" s="98">
        <v>2171</v>
      </c>
      <c r="B47" s="7" t="s">
        <v>48</v>
      </c>
      <c r="C47" s="8" t="s">
        <v>55</v>
      </c>
      <c r="D47" s="99" t="s">
        <v>185</v>
      </c>
      <c r="E47" s="9" t="s">
        <v>183</v>
      </c>
      <c r="F47" s="122">
        <v>1</v>
      </c>
      <c r="G47" s="122"/>
      <c r="H47" s="122">
        <v>2</v>
      </c>
      <c r="I47" s="122">
        <v>1</v>
      </c>
      <c r="J47" s="122">
        <v>3</v>
      </c>
      <c r="K47" s="122">
        <v>4</v>
      </c>
      <c r="L47" s="122">
        <v>1</v>
      </c>
      <c r="M47" s="122"/>
      <c r="N47" s="122">
        <v>1</v>
      </c>
      <c r="O47" s="122">
        <v>1</v>
      </c>
      <c r="P47" s="122"/>
      <c r="Q47" s="122"/>
      <c r="R47" s="122">
        <v>3</v>
      </c>
      <c r="S47" s="122">
        <v>2</v>
      </c>
      <c r="T47" s="122">
        <v>2</v>
      </c>
      <c r="U47" s="122">
        <v>1</v>
      </c>
      <c r="V47" s="122">
        <v>2</v>
      </c>
      <c r="W47" s="122"/>
      <c r="X47" s="122">
        <v>1</v>
      </c>
      <c r="Y47" s="122">
        <v>1</v>
      </c>
      <c r="Z47" s="122"/>
      <c r="AA47" s="122">
        <v>1</v>
      </c>
      <c r="AB47" s="122">
        <v>1</v>
      </c>
      <c r="AC47" s="122"/>
      <c r="AD47" s="122">
        <v>1</v>
      </c>
      <c r="AE47" s="122">
        <v>1</v>
      </c>
      <c r="AF47" s="122"/>
      <c r="AG47" s="122">
        <v>1</v>
      </c>
      <c r="AH47" s="122">
        <v>1</v>
      </c>
      <c r="AI47" s="122"/>
      <c r="AJ47" s="122"/>
      <c r="AK47" s="122"/>
      <c r="AL47" s="122"/>
      <c r="AM47" s="122">
        <v>2</v>
      </c>
      <c r="AN47" s="122">
        <v>2</v>
      </c>
      <c r="AO47" s="122"/>
      <c r="AP47" s="40"/>
    </row>
    <row r="48" spans="1:42" ht="15.75" customHeight="1" x14ac:dyDescent="0.25">
      <c r="A48" s="98">
        <v>2169</v>
      </c>
      <c r="B48" s="7" t="s">
        <v>48</v>
      </c>
      <c r="C48" s="8" t="s">
        <v>55</v>
      </c>
      <c r="D48" s="99" t="s">
        <v>312</v>
      </c>
      <c r="E48" s="9" t="s">
        <v>180</v>
      </c>
      <c r="F48" s="122">
        <v>1</v>
      </c>
      <c r="G48" s="122">
        <v>2</v>
      </c>
      <c r="H48" s="122"/>
      <c r="I48" s="122">
        <v>3</v>
      </c>
      <c r="J48" s="122">
        <v>1</v>
      </c>
      <c r="K48" s="122">
        <v>2</v>
      </c>
      <c r="L48" s="122"/>
      <c r="M48" s="122">
        <v>2</v>
      </c>
      <c r="N48" s="122">
        <v>1</v>
      </c>
      <c r="O48" s="122"/>
      <c r="P48" s="122"/>
      <c r="Q48" s="122"/>
      <c r="R48" s="122"/>
      <c r="S48" s="122"/>
      <c r="T48" s="122">
        <v>2</v>
      </c>
      <c r="U48" s="122">
        <v>1</v>
      </c>
      <c r="V48" s="122"/>
      <c r="W48" s="122">
        <v>2</v>
      </c>
      <c r="X48" s="122"/>
      <c r="Y48" s="122"/>
      <c r="Z48" s="122"/>
      <c r="AA48" s="122"/>
      <c r="AB48" s="122">
        <v>1</v>
      </c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>
        <v>2</v>
      </c>
      <c r="AP48" s="40"/>
    </row>
    <row r="49" spans="1:42" ht="15.75" customHeight="1" x14ac:dyDescent="0.25">
      <c r="A49" s="98">
        <v>2073</v>
      </c>
      <c r="B49" s="7" t="s">
        <v>45</v>
      </c>
      <c r="C49" s="8" t="s">
        <v>55</v>
      </c>
      <c r="D49" s="99" t="s">
        <v>189</v>
      </c>
      <c r="E49" s="9" t="s">
        <v>190</v>
      </c>
      <c r="F49" s="122">
        <v>2</v>
      </c>
      <c r="G49" s="122">
        <v>1</v>
      </c>
      <c r="H49" s="122">
        <v>2</v>
      </c>
      <c r="I49" s="122"/>
      <c r="J49" s="122">
        <v>1</v>
      </c>
      <c r="K49" s="122"/>
      <c r="L49" s="122"/>
      <c r="M49" s="122">
        <v>1</v>
      </c>
      <c r="N49" s="122">
        <v>1</v>
      </c>
      <c r="O49" s="122"/>
      <c r="P49" s="122"/>
      <c r="Q49" s="122"/>
      <c r="R49" s="122"/>
      <c r="S49" s="122"/>
      <c r="T49" s="122"/>
      <c r="U49" s="122"/>
      <c r="V49" s="122"/>
      <c r="W49" s="122"/>
      <c r="X49" s="122">
        <v>1</v>
      </c>
      <c r="Y49" s="122"/>
      <c r="Z49" s="122"/>
      <c r="AA49" s="122">
        <v>1</v>
      </c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40"/>
    </row>
    <row r="50" spans="1:42" ht="15.75" customHeight="1" x14ac:dyDescent="0.25">
      <c r="A50" s="98">
        <v>2122</v>
      </c>
      <c r="B50" s="7" t="s">
        <v>45</v>
      </c>
      <c r="C50" s="8" t="s">
        <v>55</v>
      </c>
      <c r="D50" s="99" t="s">
        <v>191</v>
      </c>
      <c r="E50" s="9" t="s">
        <v>190</v>
      </c>
      <c r="F50" s="122">
        <v>2</v>
      </c>
      <c r="G50" s="122">
        <v>3</v>
      </c>
      <c r="H50" s="122">
        <v>5</v>
      </c>
      <c r="I50" s="122">
        <v>1</v>
      </c>
      <c r="J50" s="122">
        <v>1</v>
      </c>
      <c r="K50" s="122">
        <v>1</v>
      </c>
      <c r="L50" s="122">
        <v>1</v>
      </c>
      <c r="M50" s="122">
        <v>2</v>
      </c>
      <c r="N50" s="122">
        <v>2</v>
      </c>
      <c r="O50" s="122"/>
      <c r="P50" s="122">
        <v>1</v>
      </c>
      <c r="Q50" s="122">
        <v>2</v>
      </c>
      <c r="R50" s="122"/>
      <c r="S50" s="122">
        <v>1</v>
      </c>
      <c r="T50" s="122">
        <v>1</v>
      </c>
      <c r="U50" s="122"/>
      <c r="V50" s="122">
        <v>1</v>
      </c>
      <c r="W50" s="122">
        <v>2</v>
      </c>
      <c r="X50" s="122"/>
      <c r="Y50" s="122">
        <v>1</v>
      </c>
      <c r="Z50" s="122">
        <v>2</v>
      </c>
      <c r="AA50" s="122"/>
      <c r="AB50" s="122">
        <v>1</v>
      </c>
      <c r="AC50" s="122">
        <v>1</v>
      </c>
      <c r="AD50" s="122"/>
      <c r="AE50" s="122">
        <v>1</v>
      </c>
      <c r="AF50" s="122">
        <v>1</v>
      </c>
      <c r="AG50" s="122"/>
      <c r="AH50" s="122"/>
      <c r="AI50" s="122">
        <v>1</v>
      </c>
      <c r="AJ50" s="122"/>
      <c r="AK50" s="122"/>
      <c r="AL50" s="122"/>
      <c r="AM50" s="122"/>
      <c r="AN50" s="122">
        <v>1</v>
      </c>
      <c r="AO50" s="122">
        <v>1</v>
      </c>
      <c r="AP50" s="40"/>
    </row>
    <row r="51" spans="1:42" ht="15.75" customHeight="1" x14ac:dyDescent="0.25">
      <c r="A51" s="98">
        <v>2227</v>
      </c>
      <c r="B51" s="192" t="s">
        <v>45</v>
      </c>
      <c r="C51" s="95" t="s">
        <v>55</v>
      </c>
      <c r="D51" s="104" t="s">
        <v>192</v>
      </c>
      <c r="E51" s="117" t="s">
        <v>190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>
        <v>1</v>
      </c>
      <c r="S51" s="122"/>
      <c r="T51" s="122"/>
      <c r="U51" s="122"/>
      <c r="V51" s="122"/>
      <c r="W51" s="122"/>
      <c r="X51" s="122"/>
      <c r="Y51" s="122"/>
      <c r="Z51" s="122"/>
      <c r="AA51" s="122">
        <v>1</v>
      </c>
      <c r="AB51" s="122"/>
      <c r="AC51" s="122"/>
      <c r="AD51" s="122">
        <v>1</v>
      </c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40"/>
    </row>
    <row r="52" spans="1:42" ht="15.75" customHeight="1" x14ac:dyDescent="0.25">
      <c r="A52" s="98">
        <v>2147</v>
      </c>
      <c r="B52" s="7" t="s">
        <v>45</v>
      </c>
      <c r="C52" s="8" t="s">
        <v>55</v>
      </c>
      <c r="D52" s="99" t="s">
        <v>193</v>
      </c>
      <c r="E52" s="9" t="s">
        <v>194</v>
      </c>
      <c r="F52" s="122">
        <v>1</v>
      </c>
      <c r="G52" s="122">
        <v>1</v>
      </c>
      <c r="H52" s="122"/>
      <c r="I52" s="122">
        <v>1</v>
      </c>
      <c r="J52" s="122">
        <v>1</v>
      </c>
      <c r="K52" s="122"/>
      <c r="L52" s="122">
        <v>2</v>
      </c>
      <c r="M52" s="122">
        <v>2</v>
      </c>
      <c r="N52" s="122">
        <v>1</v>
      </c>
      <c r="O52" s="122"/>
      <c r="P52" s="122"/>
      <c r="Q52" s="122">
        <v>1</v>
      </c>
      <c r="R52" s="122"/>
      <c r="S52" s="122"/>
      <c r="T52" s="122"/>
      <c r="U52" s="122">
        <v>1</v>
      </c>
      <c r="V52" s="122"/>
      <c r="W52" s="122">
        <v>1</v>
      </c>
      <c r="X52" s="122">
        <v>1</v>
      </c>
      <c r="Y52" s="122">
        <v>1</v>
      </c>
      <c r="Z52" s="122">
        <v>1</v>
      </c>
      <c r="AA52" s="122">
        <v>1</v>
      </c>
      <c r="AB52" s="122">
        <v>1</v>
      </c>
      <c r="AC52" s="122">
        <v>1</v>
      </c>
      <c r="AD52" s="122"/>
      <c r="AE52" s="122"/>
      <c r="AF52" s="122"/>
      <c r="AG52" s="122"/>
      <c r="AH52" s="122"/>
      <c r="AI52" s="122"/>
      <c r="AJ52" s="122">
        <v>1</v>
      </c>
      <c r="AK52" s="122"/>
      <c r="AL52" s="122"/>
      <c r="AM52" s="122">
        <v>1</v>
      </c>
      <c r="AN52" s="122">
        <v>1</v>
      </c>
      <c r="AO52" s="122">
        <v>1</v>
      </c>
      <c r="AP52" s="40"/>
    </row>
    <row r="53" spans="1:42" ht="15.75" customHeight="1" x14ac:dyDescent="0.25">
      <c r="A53" s="98">
        <v>2125</v>
      </c>
      <c r="B53" s="7" t="s">
        <v>45</v>
      </c>
      <c r="C53" s="8" t="s">
        <v>55</v>
      </c>
      <c r="D53" s="99" t="s">
        <v>195</v>
      </c>
      <c r="E53" s="9" t="s">
        <v>190</v>
      </c>
      <c r="F53" s="122">
        <v>4</v>
      </c>
      <c r="G53" s="122">
        <v>4</v>
      </c>
      <c r="H53" s="122">
        <v>2</v>
      </c>
      <c r="I53" s="122">
        <v>1</v>
      </c>
      <c r="J53" s="122">
        <v>2</v>
      </c>
      <c r="K53" s="122">
        <v>2</v>
      </c>
      <c r="L53" s="122">
        <v>2</v>
      </c>
      <c r="M53" s="122"/>
      <c r="N53" s="122">
        <v>1</v>
      </c>
      <c r="O53" s="122">
        <v>1</v>
      </c>
      <c r="P53" s="122">
        <v>1</v>
      </c>
      <c r="Q53" s="122"/>
      <c r="R53" s="122">
        <v>1</v>
      </c>
      <c r="S53" s="122">
        <v>1</v>
      </c>
      <c r="T53" s="122"/>
      <c r="U53" s="122">
        <v>2</v>
      </c>
      <c r="V53" s="122"/>
      <c r="W53" s="122"/>
      <c r="X53" s="122">
        <v>2</v>
      </c>
      <c r="Y53" s="122">
        <v>1</v>
      </c>
      <c r="Z53" s="122">
        <v>1</v>
      </c>
      <c r="AA53" s="122">
        <v>1</v>
      </c>
      <c r="AB53" s="122"/>
      <c r="AC53" s="122"/>
      <c r="AD53" s="122">
        <v>1</v>
      </c>
      <c r="AE53" s="122"/>
      <c r="AF53" s="122"/>
      <c r="AG53" s="122"/>
      <c r="AH53" s="122"/>
      <c r="AI53" s="122"/>
      <c r="AJ53" s="122"/>
      <c r="AK53" s="122"/>
      <c r="AL53" s="122"/>
      <c r="AM53" s="122">
        <v>2</v>
      </c>
      <c r="AN53" s="122">
        <v>1</v>
      </c>
      <c r="AO53" s="122">
        <v>2</v>
      </c>
      <c r="AP53" s="40"/>
    </row>
    <row r="54" spans="1:42" ht="15.75" customHeight="1" x14ac:dyDescent="0.25">
      <c r="A54" s="98">
        <v>2138</v>
      </c>
      <c r="B54" s="7" t="s">
        <v>45</v>
      </c>
      <c r="C54" s="8" t="s">
        <v>55</v>
      </c>
      <c r="D54" s="99" t="s">
        <v>196</v>
      </c>
      <c r="E54" s="9" t="s">
        <v>190</v>
      </c>
      <c r="F54" s="122">
        <v>1</v>
      </c>
      <c r="G54" s="122">
        <v>1</v>
      </c>
      <c r="H54" s="122"/>
      <c r="I54" s="122"/>
      <c r="J54" s="122">
        <v>1</v>
      </c>
      <c r="K54" s="122">
        <v>1</v>
      </c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>
        <v>1</v>
      </c>
      <c r="Z54" s="122"/>
      <c r="AA54" s="122"/>
      <c r="AB54" s="122"/>
      <c r="AC54" s="122">
        <v>1</v>
      </c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40"/>
    </row>
    <row r="55" spans="1:42" ht="15.75" customHeight="1" x14ac:dyDescent="0.25">
      <c r="A55" s="98">
        <v>2180</v>
      </c>
      <c r="B55" s="7" t="s">
        <v>217</v>
      </c>
      <c r="C55" s="8" t="s">
        <v>55</v>
      </c>
      <c r="D55" s="99" t="s">
        <v>206</v>
      </c>
      <c r="E55" s="9" t="s">
        <v>207</v>
      </c>
      <c r="F55" s="122"/>
      <c r="G55" s="122">
        <v>1</v>
      </c>
      <c r="H55" s="122"/>
      <c r="I55" s="122"/>
      <c r="J55" s="122">
        <v>2</v>
      </c>
      <c r="K55" s="122">
        <v>1</v>
      </c>
      <c r="L55" s="122">
        <v>2</v>
      </c>
      <c r="M55" s="122">
        <v>3</v>
      </c>
      <c r="N55" s="122"/>
      <c r="O55" s="122"/>
      <c r="P55" s="122">
        <v>1</v>
      </c>
      <c r="Q55" s="122"/>
      <c r="R55" s="122">
        <v>1</v>
      </c>
      <c r="S55" s="122">
        <v>1</v>
      </c>
      <c r="T55" s="122"/>
      <c r="U55" s="122">
        <v>2</v>
      </c>
      <c r="V55" s="122">
        <v>2</v>
      </c>
      <c r="W55" s="122"/>
      <c r="X55" s="122"/>
      <c r="Y55" s="122">
        <v>2</v>
      </c>
      <c r="Z55" s="122">
        <v>1</v>
      </c>
      <c r="AA55" s="122">
        <v>1</v>
      </c>
      <c r="AB55" s="122">
        <v>2</v>
      </c>
      <c r="AC55" s="122"/>
      <c r="AD55" s="122">
        <v>1</v>
      </c>
      <c r="AE55" s="122">
        <v>1</v>
      </c>
      <c r="AF55" s="122"/>
      <c r="AG55" s="122"/>
      <c r="AH55" s="122"/>
      <c r="AI55" s="122"/>
      <c r="AJ55" s="122"/>
      <c r="AK55" s="122"/>
      <c r="AL55" s="122"/>
      <c r="AM55" s="122">
        <v>1</v>
      </c>
      <c r="AN55" s="122">
        <v>3</v>
      </c>
      <c r="AO55" s="122"/>
      <c r="AP55" s="40"/>
    </row>
    <row r="56" spans="1:42" ht="15.75" customHeight="1" x14ac:dyDescent="0.25">
      <c r="A56" s="98">
        <v>2126</v>
      </c>
      <c r="B56" s="7" t="s">
        <v>217</v>
      </c>
      <c r="C56" s="8" t="s">
        <v>55</v>
      </c>
      <c r="D56" s="99" t="s">
        <v>208</v>
      </c>
      <c r="E56" s="9" t="s">
        <v>209</v>
      </c>
      <c r="F56" s="122">
        <v>1</v>
      </c>
      <c r="G56" s="122"/>
      <c r="H56" s="122"/>
      <c r="I56" s="122"/>
      <c r="J56" s="122">
        <v>1</v>
      </c>
      <c r="K56" s="122">
        <v>1</v>
      </c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>
        <v>1</v>
      </c>
      <c r="W56" s="122">
        <v>1</v>
      </c>
      <c r="X56" s="122"/>
      <c r="Y56" s="122">
        <v>1</v>
      </c>
      <c r="Z56" s="122">
        <v>1</v>
      </c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>
        <v>1</v>
      </c>
      <c r="AO56" s="122"/>
      <c r="AP56" s="40"/>
    </row>
    <row r="57" spans="1:42" ht="15.75" customHeight="1" x14ac:dyDescent="0.25">
      <c r="A57" s="98">
        <v>2075</v>
      </c>
      <c r="B57" s="7" t="s">
        <v>36</v>
      </c>
      <c r="C57" s="8" t="s">
        <v>55</v>
      </c>
      <c r="D57" s="99" t="s">
        <v>218</v>
      </c>
      <c r="E57" s="9" t="s">
        <v>219</v>
      </c>
      <c r="F57" s="122">
        <v>1</v>
      </c>
      <c r="G57" s="122">
        <v>2</v>
      </c>
      <c r="H57" s="122">
        <v>2</v>
      </c>
      <c r="I57" s="122">
        <v>2</v>
      </c>
      <c r="J57" s="122">
        <v>2</v>
      </c>
      <c r="K57" s="122">
        <v>2</v>
      </c>
      <c r="L57" s="122"/>
      <c r="M57" s="122">
        <v>1</v>
      </c>
      <c r="N57" s="122">
        <v>1</v>
      </c>
      <c r="O57" s="122">
        <v>2</v>
      </c>
      <c r="P57" s="122">
        <v>2</v>
      </c>
      <c r="Q57" s="122">
        <v>3</v>
      </c>
      <c r="R57" s="122">
        <v>2</v>
      </c>
      <c r="S57" s="122">
        <v>1</v>
      </c>
      <c r="T57" s="122">
        <v>4</v>
      </c>
      <c r="U57" s="122">
        <v>2</v>
      </c>
      <c r="V57" s="122">
        <v>4</v>
      </c>
      <c r="W57" s="122">
        <v>2</v>
      </c>
      <c r="X57" s="122">
        <v>2</v>
      </c>
      <c r="Y57" s="122">
        <v>2</v>
      </c>
      <c r="Z57" s="122">
        <v>2</v>
      </c>
      <c r="AA57" s="122">
        <v>1</v>
      </c>
      <c r="AB57" s="122">
        <v>2</v>
      </c>
      <c r="AC57" s="122">
        <v>4</v>
      </c>
      <c r="AD57" s="122"/>
      <c r="AE57" s="122">
        <v>1</v>
      </c>
      <c r="AF57" s="122">
        <v>3</v>
      </c>
      <c r="AG57" s="122">
        <v>1</v>
      </c>
      <c r="AH57" s="122"/>
      <c r="AI57" s="122">
        <v>1</v>
      </c>
      <c r="AJ57" s="122">
        <v>1</v>
      </c>
      <c r="AK57" s="122"/>
      <c r="AL57" s="122"/>
      <c r="AM57" s="122">
        <v>1</v>
      </c>
      <c r="AN57" s="122">
        <v>3</v>
      </c>
      <c r="AO57" s="122">
        <v>3</v>
      </c>
      <c r="AP57" s="40"/>
    </row>
    <row r="58" spans="1:42" ht="15.75" customHeight="1" x14ac:dyDescent="0.25">
      <c r="A58" s="98">
        <v>2076</v>
      </c>
      <c r="B58" s="7" t="s">
        <v>36</v>
      </c>
      <c r="C58" s="8" t="s">
        <v>55</v>
      </c>
      <c r="D58" s="99" t="s">
        <v>123</v>
      </c>
      <c r="E58" s="9" t="s">
        <v>220</v>
      </c>
      <c r="F58" s="122"/>
      <c r="G58" s="122"/>
      <c r="H58" s="122">
        <v>1</v>
      </c>
      <c r="I58" s="122"/>
      <c r="J58" s="122"/>
      <c r="K58" s="122">
        <v>1</v>
      </c>
      <c r="L58" s="122">
        <v>1</v>
      </c>
      <c r="M58" s="122">
        <v>1</v>
      </c>
      <c r="N58" s="122">
        <v>1</v>
      </c>
      <c r="O58" s="122"/>
      <c r="P58" s="122"/>
      <c r="Q58" s="122"/>
      <c r="R58" s="122"/>
      <c r="S58" s="122"/>
      <c r="T58" s="122"/>
      <c r="U58" s="122"/>
      <c r="V58" s="122"/>
      <c r="W58" s="122">
        <v>2</v>
      </c>
      <c r="X58" s="122"/>
      <c r="Y58" s="122"/>
      <c r="Z58" s="122">
        <v>2</v>
      </c>
      <c r="AA58" s="122"/>
      <c r="AB58" s="122"/>
      <c r="AC58" s="122">
        <v>1</v>
      </c>
      <c r="AD58" s="122"/>
      <c r="AE58" s="122"/>
      <c r="AF58" s="122"/>
      <c r="AG58" s="122"/>
      <c r="AH58" s="122"/>
      <c r="AI58" s="122"/>
      <c r="AJ58" s="122"/>
      <c r="AK58" s="122"/>
      <c r="AL58" s="122">
        <v>1</v>
      </c>
      <c r="AM58" s="122"/>
      <c r="AN58" s="122"/>
      <c r="AO58" s="122">
        <v>2</v>
      </c>
      <c r="AP58" s="40"/>
    </row>
    <row r="59" spans="1:42" ht="15.75" customHeight="1" x14ac:dyDescent="0.25">
      <c r="A59" s="98">
        <v>2108</v>
      </c>
      <c r="B59" s="7" t="s">
        <v>36</v>
      </c>
      <c r="C59" s="8" t="s">
        <v>55</v>
      </c>
      <c r="D59" s="99" t="s">
        <v>221</v>
      </c>
      <c r="E59" s="9" t="s">
        <v>222</v>
      </c>
      <c r="F59" s="122">
        <v>1</v>
      </c>
      <c r="G59" s="122">
        <v>2</v>
      </c>
      <c r="H59" s="122">
        <v>1</v>
      </c>
      <c r="I59" s="122">
        <v>4</v>
      </c>
      <c r="J59" s="122">
        <v>2</v>
      </c>
      <c r="K59" s="122"/>
      <c r="L59" s="122">
        <v>2</v>
      </c>
      <c r="M59" s="122">
        <v>1</v>
      </c>
      <c r="N59" s="122">
        <v>4</v>
      </c>
      <c r="O59" s="122">
        <v>1</v>
      </c>
      <c r="P59" s="122"/>
      <c r="Q59" s="122"/>
      <c r="R59" s="122"/>
      <c r="S59" s="122"/>
      <c r="T59" s="122"/>
      <c r="U59" s="122"/>
      <c r="V59" s="122">
        <v>2</v>
      </c>
      <c r="W59" s="122">
        <v>2</v>
      </c>
      <c r="X59" s="122">
        <v>3</v>
      </c>
      <c r="Y59" s="122">
        <v>1</v>
      </c>
      <c r="Z59" s="122">
        <v>3</v>
      </c>
      <c r="AA59" s="122"/>
      <c r="AB59" s="122">
        <v>1</v>
      </c>
      <c r="AC59" s="122"/>
      <c r="AD59" s="122">
        <v>1</v>
      </c>
      <c r="AE59" s="122"/>
      <c r="AF59" s="122">
        <v>2</v>
      </c>
      <c r="AG59" s="122"/>
      <c r="AH59" s="122"/>
      <c r="AI59" s="122"/>
      <c r="AJ59" s="122"/>
      <c r="AK59" s="122"/>
      <c r="AL59" s="122"/>
      <c r="AM59" s="122">
        <v>3</v>
      </c>
      <c r="AN59" s="122">
        <v>1</v>
      </c>
      <c r="AO59" s="122">
        <v>2</v>
      </c>
      <c r="AP59" s="40"/>
    </row>
    <row r="60" spans="1:42" ht="15.75" customHeight="1" x14ac:dyDescent="0.25">
      <c r="A60" s="98">
        <v>2077</v>
      </c>
      <c r="B60" s="7" t="s">
        <v>46</v>
      </c>
      <c r="C60" s="8" t="s">
        <v>55</v>
      </c>
      <c r="D60" s="99" t="s">
        <v>232</v>
      </c>
      <c r="E60" s="9" t="s">
        <v>233</v>
      </c>
      <c r="F60" s="122"/>
      <c r="G60" s="122">
        <v>2</v>
      </c>
      <c r="H60" s="122">
        <v>3</v>
      </c>
      <c r="I60" s="122"/>
      <c r="J60" s="122"/>
      <c r="K60" s="122">
        <v>1</v>
      </c>
      <c r="L60" s="122"/>
      <c r="M60" s="122"/>
      <c r="N60" s="122"/>
      <c r="O60" s="122"/>
      <c r="P60" s="122">
        <v>1</v>
      </c>
      <c r="Q60" s="122"/>
      <c r="R60" s="122"/>
      <c r="S60" s="122"/>
      <c r="T60" s="122">
        <v>2</v>
      </c>
      <c r="U60" s="122"/>
      <c r="V60" s="122">
        <v>1</v>
      </c>
      <c r="W60" s="122">
        <v>1</v>
      </c>
      <c r="X60" s="122"/>
      <c r="Y60" s="122"/>
      <c r="Z60" s="122">
        <v>3</v>
      </c>
      <c r="AA60" s="122"/>
      <c r="AB60" s="122"/>
      <c r="AC60" s="122"/>
      <c r="AD60" s="122"/>
      <c r="AE60" s="122"/>
      <c r="AF60" s="122">
        <v>1</v>
      </c>
      <c r="AG60" s="122"/>
      <c r="AH60" s="122"/>
      <c r="AI60" s="122">
        <v>1</v>
      </c>
      <c r="AJ60" s="122"/>
      <c r="AK60" s="122"/>
      <c r="AL60" s="122"/>
      <c r="AM60" s="122"/>
      <c r="AN60" s="122"/>
      <c r="AO60" s="122">
        <v>1</v>
      </c>
      <c r="AP60" s="40"/>
    </row>
    <row r="61" spans="1:42" ht="15.75" customHeight="1" x14ac:dyDescent="0.25">
      <c r="A61" s="98">
        <v>2081</v>
      </c>
      <c r="B61" s="7" t="s">
        <v>46</v>
      </c>
      <c r="C61" s="8" t="s">
        <v>55</v>
      </c>
      <c r="D61" s="99" t="s">
        <v>234</v>
      </c>
      <c r="E61" s="9" t="s">
        <v>235</v>
      </c>
      <c r="F61" s="122">
        <v>1</v>
      </c>
      <c r="G61" s="122">
        <v>3</v>
      </c>
      <c r="H61" s="122"/>
      <c r="I61" s="122">
        <v>2</v>
      </c>
      <c r="J61" s="122">
        <v>1</v>
      </c>
      <c r="K61" s="122">
        <v>1</v>
      </c>
      <c r="L61" s="122">
        <v>1</v>
      </c>
      <c r="M61" s="122">
        <v>1</v>
      </c>
      <c r="N61" s="122">
        <v>1</v>
      </c>
      <c r="O61" s="122">
        <v>1</v>
      </c>
      <c r="P61" s="122"/>
      <c r="Q61" s="122">
        <v>1</v>
      </c>
      <c r="R61" s="122">
        <v>1</v>
      </c>
      <c r="S61" s="122">
        <v>1</v>
      </c>
      <c r="T61" s="122"/>
      <c r="U61" s="122">
        <v>1</v>
      </c>
      <c r="V61" s="122">
        <v>2</v>
      </c>
      <c r="W61" s="122">
        <v>1</v>
      </c>
      <c r="X61" s="122">
        <v>2</v>
      </c>
      <c r="Y61" s="122">
        <v>1</v>
      </c>
      <c r="Z61" s="122">
        <v>1</v>
      </c>
      <c r="AA61" s="122">
        <v>2</v>
      </c>
      <c r="AB61" s="122"/>
      <c r="AC61" s="122">
        <v>1</v>
      </c>
      <c r="AD61" s="122">
        <v>1</v>
      </c>
      <c r="AE61" s="122"/>
      <c r="AF61" s="122">
        <v>1</v>
      </c>
      <c r="AG61" s="122">
        <v>1</v>
      </c>
      <c r="AH61" s="122"/>
      <c r="AI61" s="122">
        <v>1</v>
      </c>
      <c r="AJ61" s="122"/>
      <c r="AK61" s="122"/>
      <c r="AL61" s="122">
        <v>1</v>
      </c>
      <c r="AM61" s="122">
        <v>1</v>
      </c>
      <c r="AN61" s="122">
        <v>1</v>
      </c>
      <c r="AO61" s="122">
        <v>1</v>
      </c>
      <c r="AP61" s="40"/>
    </row>
    <row r="62" spans="1:42" ht="15.75" customHeight="1" x14ac:dyDescent="0.25">
      <c r="A62" s="98">
        <v>2225</v>
      </c>
      <c r="B62" s="7" t="s">
        <v>46</v>
      </c>
      <c r="C62" s="8" t="s">
        <v>55</v>
      </c>
      <c r="D62" s="99" t="s">
        <v>316</v>
      </c>
      <c r="E62" s="9" t="s">
        <v>233</v>
      </c>
      <c r="F62" s="122">
        <v>1</v>
      </c>
      <c r="G62" s="122"/>
      <c r="H62" s="122"/>
      <c r="I62" s="122"/>
      <c r="J62" s="122"/>
      <c r="K62" s="122"/>
      <c r="L62" s="122"/>
      <c r="M62" s="122">
        <v>1</v>
      </c>
      <c r="N62" s="122"/>
      <c r="O62" s="122"/>
      <c r="P62" s="122"/>
      <c r="Q62" s="122"/>
      <c r="R62" s="122"/>
      <c r="S62" s="122">
        <v>1</v>
      </c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40"/>
    </row>
    <row r="63" spans="1:42" ht="15.75" customHeight="1" x14ac:dyDescent="0.25">
      <c r="A63" s="98">
        <v>2112</v>
      </c>
      <c r="B63" s="7" t="s">
        <v>46</v>
      </c>
      <c r="C63" s="8" t="s">
        <v>55</v>
      </c>
      <c r="D63" s="99" t="s">
        <v>237</v>
      </c>
      <c r="E63" s="9" t="s">
        <v>238</v>
      </c>
      <c r="F63" s="122"/>
      <c r="G63" s="122">
        <v>1</v>
      </c>
      <c r="H63" s="122">
        <v>2</v>
      </c>
      <c r="I63" s="122"/>
      <c r="J63" s="122">
        <v>2</v>
      </c>
      <c r="K63" s="122">
        <v>2</v>
      </c>
      <c r="L63" s="122"/>
      <c r="M63" s="122"/>
      <c r="N63" s="122">
        <v>1</v>
      </c>
      <c r="O63" s="122"/>
      <c r="P63" s="122"/>
      <c r="Q63" s="122">
        <v>1</v>
      </c>
      <c r="R63" s="122"/>
      <c r="S63" s="122"/>
      <c r="T63" s="122"/>
      <c r="U63" s="122"/>
      <c r="V63" s="122"/>
      <c r="W63" s="122">
        <v>1</v>
      </c>
      <c r="X63" s="122"/>
      <c r="Y63" s="122"/>
      <c r="Z63" s="122">
        <v>2</v>
      </c>
      <c r="AA63" s="122"/>
      <c r="AB63" s="122">
        <v>1</v>
      </c>
      <c r="AC63" s="122">
        <v>1</v>
      </c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40"/>
    </row>
    <row r="64" spans="1:42" ht="15.75" customHeight="1" x14ac:dyDescent="0.25">
      <c r="A64" s="98">
        <v>2204</v>
      </c>
      <c r="B64" s="7" t="s">
        <v>46</v>
      </c>
      <c r="C64" s="8" t="s">
        <v>55</v>
      </c>
      <c r="D64" s="99" t="s">
        <v>239</v>
      </c>
      <c r="E64" s="9" t="s">
        <v>238</v>
      </c>
      <c r="F64" s="122">
        <v>1</v>
      </c>
      <c r="G64" s="122"/>
      <c r="H64" s="122"/>
      <c r="I64" s="122"/>
      <c r="J64" s="122">
        <v>1</v>
      </c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>
        <v>1</v>
      </c>
      <c r="AA64" s="122"/>
      <c r="AB64" s="122"/>
      <c r="AC64" s="122">
        <v>1</v>
      </c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40"/>
    </row>
    <row r="65" spans="1:42" ht="15.75" customHeight="1" x14ac:dyDescent="0.25">
      <c r="A65" s="98">
        <v>2131</v>
      </c>
      <c r="B65" s="7" t="s">
        <v>46</v>
      </c>
      <c r="C65" s="8" t="s">
        <v>55</v>
      </c>
      <c r="D65" s="99" t="s">
        <v>240</v>
      </c>
      <c r="E65" s="9" t="s">
        <v>241</v>
      </c>
      <c r="F65" s="122">
        <v>4</v>
      </c>
      <c r="G65" s="122"/>
      <c r="H65" s="122">
        <v>1</v>
      </c>
      <c r="I65" s="122"/>
      <c r="J65" s="122"/>
      <c r="K65" s="122">
        <v>2</v>
      </c>
      <c r="L65" s="122"/>
      <c r="M65" s="122">
        <v>1</v>
      </c>
      <c r="N65" s="122">
        <v>1</v>
      </c>
      <c r="O65" s="122"/>
      <c r="P65" s="122"/>
      <c r="Q65" s="122"/>
      <c r="R65" s="122">
        <v>1</v>
      </c>
      <c r="S65" s="122">
        <v>1</v>
      </c>
      <c r="T65" s="122">
        <v>1</v>
      </c>
      <c r="U65" s="122"/>
      <c r="V65" s="122"/>
      <c r="W65" s="122">
        <v>1</v>
      </c>
      <c r="X65" s="122">
        <v>1</v>
      </c>
      <c r="Y65" s="122"/>
      <c r="Z65" s="122">
        <v>1</v>
      </c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40"/>
    </row>
    <row r="66" spans="1:42" ht="15.75" customHeight="1" x14ac:dyDescent="0.25">
      <c r="A66" s="98">
        <v>2203</v>
      </c>
      <c r="B66" s="7" t="s">
        <v>46</v>
      </c>
      <c r="C66" s="8" t="s">
        <v>55</v>
      </c>
      <c r="D66" s="99" t="s">
        <v>317</v>
      </c>
      <c r="E66" s="9" t="s">
        <v>243</v>
      </c>
      <c r="F66" s="122">
        <v>1</v>
      </c>
      <c r="G66" s="122">
        <v>4</v>
      </c>
      <c r="H66" s="122"/>
      <c r="I66" s="122">
        <v>3</v>
      </c>
      <c r="J66" s="122">
        <v>4</v>
      </c>
      <c r="K66" s="122">
        <v>3</v>
      </c>
      <c r="L66" s="122">
        <v>2</v>
      </c>
      <c r="M66" s="122">
        <v>4</v>
      </c>
      <c r="N66" s="122">
        <v>1</v>
      </c>
      <c r="O66" s="122">
        <v>2</v>
      </c>
      <c r="P66" s="122">
        <v>1</v>
      </c>
      <c r="Q66" s="122">
        <v>1</v>
      </c>
      <c r="R66" s="122">
        <v>1</v>
      </c>
      <c r="S66" s="122"/>
      <c r="T66" s="122"/>
      <c r="U66" s="122"/>
      <c r="V66" s="122">
        <v>2</v>
      </c>
      <c r="W66" s="122">
        <v>1</v>
      </c>
      <c r="X66" s="122">
        <v>2</v>
      </c>
      <c r="Y66" s="122">
        <v>1</v>
      </c>
      <c r="Z66" s="122">
        <v>1</v>
      </c>
      <c r="AA66" s="122"/>
      <c r="AB66" s="122">
        <v>3</v>
      </c>
      <c r="AC66" s="122"/>
      <c r="AD66" s="122">
        <v>1</v>
      </c>
      <c r="AE66" s="122">
        <v>2</v>
      </c>
      <c r="AF66" s="122"/>
      <c r="AG66" s="122"/>
      <c r="AH66" s="122"/>
      <c r="AI66" s="122"/>
      <c r="AJ66" s="122"/>
      <c r="AK66" s="122">
        <v>2</v>
      </c>
      <c r="AL66" s="122"/>
      <c r="AM66" s="122">
        <v>1</v>
      </c>
      <c r="AN66" s="122">
        <v>1</v>
      </c>
      <c r="AO66" s="122">
        <v>1</v>
      </c>
      <c r="AP66" s="40"/>
    </row>
    <row r="67" spans="1:42" ht="15.75" customHeight="1" x14ac:dyDescent="0.25">
      <c r="A67" s="98">
        <v>2164</v>
      </c>
      <c r="B67" s="7" t="s">
        <v>40</v>
      </c>
      <c r="C67" s="8" t="s">
        <v>55</v>
      </c>
      <c r="D67" s="99" t="s">
        <v>318</v>
      </c>
      <c r="E67" s="9" t="s">
        <v>253</v>
      </c>
      <c r="F67" s="122">
        <v>3</v>
      </c>
      <c r="G67" s="122">
        <v>1</v>
      </c>
      <c r="H67" s="122"/>
      <c r="I67" s="122">
        <v>1</v>
      </c>
      <c r="J67" s="122"/>
      <c r="K67" s="122">
        <v>1</v>
      </c>
      <c r="L67" s="122"/>
      <c r="M67" s="122"/>
      <c r="N67" s="122"/>
      <c r="O67" s="122"/>
      <c r="P67" s="122"/>
      <c r="Q67" s="122"/>
      <c r="R67" s="122">
        <v>1</v>
      </c>
      <c r="S67" s="122">
        <v>1</v>
      </c>
      <c r="T67" s="122"/>
      <c r="U67" s="122">
        <v>2</v>
      </c>
      <c r="V67" s="122">
        <v>2</v>
      </c>
      <c r="W67" s="122"/>
      <c r="X67" s="122">
        <v>2</v>
      </c>
      <c r="Y67" s="122"/>
      <c r="Z67" s="122"/>
      <c r="AA67" s="122">
        <v>1</v>
      </c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>
        <v>1</v>
      </c>
      <c r="AN67" s="122"/>
      <c r="AO67" s="122"/>
      <c r="AP67" s="40"/>
    </row>
    <row r="68" spans="1:42" ht="15.75" customHeight="1" x14ac:dyDescent="0.25">
      <c r="A68" s="98">
        <v>2128</v>
      </c>
      <c r="B68" s="7" t="s">
        <v>40</v>
      </c>
      <c r="C68" s="8" t="s">
        <v>55</v>
      </c>
      <c r="D68" s="99" t="s">
        <v>319</v>
      </c>
      <c r="E68" s="9" t="s">
        <v>254</v>
      </c>
      <c r="F68" s="122">
        <v>3</v>
      </c>
      <c r="G68" s="122">
        <v>3</v>
      </c>
      <c r="H68" s="122">
        <v>2</v>
      </c>
      <c r="I68" s="122">
        <v>1</v>
      </c>
      <c r="J68" s="122">
        <v>2</v>
      </c>
      <c r="K68" s="122">
        <v>1</v>
      </c>
      <c r="L68" s="122">
        <v>2</v>
      </c>
      <c r="M68" s="122">
        <v>2</v>
      </c>
      <c r="N68" s="122"/>
      <c r="O68" s="122">
        <v>2</v>
      </c>
      <c r="P68" s="122">
        <v>2</v>
      </c>
      <c r="Q68" s="122"/>
      <c r="R68" s="122"/>
      <c r="S68" s="122">
        <v>2</v>
      </c>
      <c r="T68" s="122"/>
      <c r="U68" s="122"/>
      <c r="V68" s="122">
        <v>2</v>
      </c>
      <c r="W68" s="122">
        <v>1</v>
      </c>
      <c r="X68" s="122"/>
      <c r="Y68" s="122">
        <v>3</v>
      </c>
      <c r="Z68" s="122"/>
      <c r="AA68" s="122">
        <v>2</v>
      </c>
      <c r="AB68" s="122">
        <v>2</v>
      </c>
      <c r="AC68" s="122"/>
      <c r="AD68" s="122"/>
      <c r="AE68" s="122">
        <v>1</v>
      </c>
      <c r="AF68" s="122"/>
      <c r="AG68" s="122"/>
      <c r="AH68" s="122">
        <v>1</v>
      </c>
      <c r="AI68" s="122"/>
      <c r="AJ68" s="122"/>
      <c r="AK68" s="122"/>
      <c r="AL68" s="122"/>
      <c r="AM68" s="122"/>
      <c r="AN68" s="122">
        <v>2</v>
      </c>
      <c r="AO68" s="122"/>
      <c r="AP68" s="40"/>
    </row>
    <row r="69" spans="1:42" ht="15.75" customHeight="1" x14ac:dyDescent="0.25">
      <c r="A69" s="98">
        <v>2118</v>
      </c>
      <c r="B69" s="7" t="s">
        <v>43</v>
      </c>
      <c r="C69" s="8" t="s">
        <v>55</v>
      </c>
      <c r="D69" s="99" t="s">
        <v>262</v>
      </c>
      <c r="E69" s="9" t="s">
        <v>263</v>
      </c>
      <c r="F69" s="122">
        <v>2</v>
      </c>
      <c r="G69" s="122">
        <v>4</v>
      </c>
      <c r="H69" s="122">
        <v>1</v>
      </c>
      <c r="I69" s="122">
        <v>1</v>
      </c>
      <c r="J69" s="122">
        <v>2</v>
      </c>
      <c r="K69" s="122"/>
      <c r="L69" s="122"/>
      <c r="M69" s="122">
        <v>1</v>
      </c>
      <c r="N69" s="122"/>
      <c r="O69" s="122"/>
      <c r="P69" s="122">
        <v>1</v>
      </c>
      <c r="Q69" s="122"/>
      <c r="R69" s="122">
        <v>1</v>
      </c>
      <c r="S69" s="122">
        <v>1</v>
      </c>
      <c r="T69" s="122"/>
      <c r="U69" s="122">
        <v>1</v>
      </c>
      <c r="V69" s="122">
        <v>2</v>
      </c>
      <c r="W69" s="122"/>
      <c r="X69" s="122"/>
      <c r="Y69" s="122">
        <v>1</v>
      </c>
      <c r="Z69" s="122"/>
      <c r="AA69" s="122"/>
      <c r="AB69" s="122">
        <v>1</v>
      </c>
      <c r="AC69" s="122">
        <v>1</v>
      </c>
      <c r="AD69" s="122"/>
      <c r="AE69" s="122">
        <v>1</v>
      </c>
      <c r="AF69" s="122"/>
      <c r="AG69" s="122"/>
      <c r="AH69" s="122">
        <v>1</v>
      </c>
      <c r="AI69" s="122"/>
      <c r="AJ69" s="122"/>
      <c r="AK69" s="122"/>
      <c r="AL69" s="122"/>
      <c r="AM69" s="122"/>
      <c r="AN69" s="122">
        <v>1</v>
      </c>
      <c r="AO69" s="122"/>
      <c r="AP69" s="40"/>
    </row>
    <row r="70" spans="1:42" ht="15.75" customHeight="1" x14ac:dyDescent="0.25">
      <c r="A70" s="98">
        <v>2120</v>
      </c>
      <c r="B70" s="7" t="s">
        <v>43</v>
      </c>
      <c r="C70" s="8" t="s">
        <v>55</v>
      </c>
      <c r="D70" s="99" t="s">
        <v>264</v>
      </c>
      <c r="E70" s="9" t="s">
        <v>261</v>
      </c>
      <c r="F70" s="122">
        <v>1</v>
      </c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>
        <v>1</v>
      </c>
      <c r="R70" s="122"/>
      <c r="S70" s="122"/>
      <c r="T70" s="122"/>
      <c r="U70" s="122"/>
      <c r="V70" s="122"/>
      <c r="W70" s="122">
        <v>1</v>
      </c>
      <c r="X70" s="122"/>
      <c r="Y70" s="122"/>
      <c r="Z70" s="122">
        <v>1</v>
      </c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>
        <v>1</v>
      </c>
      <c r="AP70" s="40"/>
    </row>
    <row r="71" spans="1:42" ht="15.75" customHeight="1" x14ac:dyDescent="0.25">
      <c r="A71" s="98">
        <v>2121</v>
      </c>
      <c r="B71" s="7" t="s">
        <v>43</v>
      </c>
      <c r="C71" s="8" t="s">
        <v>55</v>
      </c>
      <c r="D71" s="99" t="s">
        <v>266</v>
      </c>
      <c r="E71" s="9" t="s">
        <v>267</v>
      </c>
      <c r="F71" s="122">
        <v>4</v>
      </c>
      <c r="G71" s="122">
        <v>1</v>
      </c>
      <c r="H71" s="122">
        <v>2</v>
      </c>
      <c r="I71" s="122">
        <v>3</v>
      </c>
      <c r="J71" s="122">
        <v>1</v>
      </c>
      <c r="K71" s="122">
        <v>1</v>
      </c>
      <c r="L71" s="122">
        <v>2</v>
      </c>
      <c r="M71" s="122"/>
      <c r="N71" s="122">
        <v>2</v>
      </c>
      <c r="O71" s="122"/>
      <c r="P71" s="122">
        <v>3</v>
      </c>
      <c r="Q71" s="122">
        <v>2</v>
      </c>
      <c r="R71" s="122"/>
      <c r="S71" s="122">
        <v>1</v>
      </c>
      <c r="T71" s="122"/>
      <c r="U71" s="122">
        <v>2</v>
      </c>
      <c r="V71" s="122">
        <v>3</v>
      </c>
      <c r="W71" s="122">
        <v>3</v>
      </c>
      <c r="X71" s="122">
        <v>2</v>
      </c>
      <c r="Y71" s="122">
        <v>1</v>
      </c>
      <c r="Z71" s="122">
        <v>1</v>
      </c>
      <c r="AA71" s="122">
        <v>2</v>
      </c>
      <c r="AB71" s="122"/>
      <c r="AC71" s="122"/>
      <c r="AD71" s="122">
        <v>1</v>
      </c>
      <c r="AE71" s="122"/>
      <c r="AF71" s="122">
        <v>1</v>
      </c>
      <c r="AG71" s="122">
        <v>1</v>
      </c>
      <c r="AH71" s="122">
        <v>1</v>
      </c>
      <c r="AI71" s="122">
        <v>1</v>
      </c>
      <c r="AJ71" s="122">
        <v>2</v>
      </c>
      <c r="AK71" s="122">
        <v>1</v>
      </c>
      <c r="AL71" s="122"/>
      <c r="AM71" s="122">
        <v>3</v>
      </c>
      <c r="AN71" s="122">
        <v>3</v>
      </c>
      <c r="AO71" s="122">
        <v>2</v>
      </c>
      <c r="AP71" s="40"/>
    </row>
    <row r="72" spans="1:42" ht="15.75" customHeight="1" x14ac:dyDescent="0.25">
      <c r="A72" s="98">
        <v>2199</v>
      </c>
      <c r="B72" s="7" t="s">
        <v>39</v>
      </c>
      <c r="C72" s="8" t="s">
        <v>55</v>
      </c>
      <c r="D72" s="99" t="s">
        <v>324</v>
      </c>
      <c r="E72" s="9" t="s">
        <v>280</v>
      </c>
      <c r="F72" s="122">
        <v>1</v>
      </c>
      <c r="G72" s="122">
        <v>5</v>
      </c>
      <c r="H72" s="122">
        <v>5</v>
      </c>
      <c r="I72" s="122">
        <v>2</v>
      </c>
      <c r="J72" s="122">
        <v>5</v>
      </c>
      <c r="K72" s="122">
        <v>5</v>
      </c>
      <c r="L72" s="122">
        <v>2</v>
      </c>
      <c r="M72" s="122">
        <v>1</v>
      </c>
      <c r="N72" s="122">
        <v>1</v>
      </c>
      <c r="O72" s="122">
        <v>1</v>
      </c>
      <c r="P72" s="122">
        <v>1</v>
      </c>
      <c r="Q72" s="122">
        <v>1</v>
      </c>
      <c r="R72" s="122">
        <v>2</v>
      </c>
      <c r="S72" s="122">
        <v>1</v>
      </c>
      <c r="T72" s="122">
        <v>1</v>
      </c>
      <c r="U72" s="122">
        <v>2</v>
      </c>
      <c r="V72" s="122">
        <v>2</v>
      </c>
      <c r="W72" s="122">
        <v>1</v>
      </c>
      <c r="X72" s="122">
        <v>1</v>
      </c>
      <c r="Y72" s="122">
        <v>2</v>
      </c>
      <c r="Z72" s="122">
        <v>1</v>
      </c>
      <c r="AA72" s="122"/>
      <c r="AB72" s="122">
        <v>2</v>
      </c>
      <c r="AC72" s="122">
        <v>1</v>
      </c>
      <c r="AD72" s="122">
        <v>2</v>
      </c>
      <c r="AE72" s="122">
        <v>2</v>
      </c>
      <c r="AF72" s="122">
        <v>1</v>
      </c>
      <c r="AG72" s="122"/>
      <c r="AH72" s="122"/>
      <c r="AI72" s="122">
        <v>1</v>
      </c>
      <c r="AJ72" s="122">
        <v>1</v>
      </c>
      <c r="AK72" s="122"/>
      <c r="AL72" s="122"/>
      <c r="AM72" s="122">
        <v>3</v>
      </c>
      <c r="AN72" s="122">
        <v>2</v>
      </c>
      <c r="AO72" s="122">
        <v>1</v>
      </c>
      <c r="AP72" s="40"/>
    </row>
    <row r="73" spans="1:42" ht="15.75" customHeight="1" x14ac:dyDescent="0.25">
      <c r="A73" s="98">
        <v>2099</v>
      </c>
      <c r="B73" s="7" t="s">
        <v>39</v>
      </c>
      <c r="C73" s="8" t="s">
        <v>55</v>
      </c>
      <c r="D73" s="99" t="s">
        <v>281</v>
      </c>
      <c r="E73" s="9" t="s">
        <v>282</v>
      </c>
      <c r="F73" s="122">
        <v>2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>
        <v>1</v>
      </c>
      <c r="Q73" s="122">
        <v>1</v>
      </c>
      <c r="R73" s="122"/>
      <c r="S73" s="122"/>
      <c r="T73" s="122"/>
      <c r="U73" s="122"/>
      <c r="V73" s="122">
        <v>1</v>
      </c>
      <c r="W73" s="122"/>
      <c r="X73" s="122"/>
      <c r="Y73" s="122">
        <v>1</v>
      </c>
      <c r="Z73" s="122"/>
      <c r="AA73" s="122"/>
      <c r="AB73" s="122">
        <v>1</v>
      </c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>
        <v>1</v>
      </c>
      <c r="AO73" s="122">
        <v>1</v>
      </c>
      <c r="AP73" s="40"/>
    </row>
    <row r="74" spans="1:42" ht="15.75" customHeight="1" x14ac:dyDescent="0.25">
      <c r="A74" s="98">
        <v>2197</v>
      </c>
      <c r="B74" s="7" t="s">
        <v>39</v>
      </c>
      <c r="C74" s="8" t="s">
        <v>55</v>
      </c>
      <c r="D74" s="99" t="s">
        <v>283</v>
      </c>
      <c r="E74" s="9" t="s">
        <v>284</v>
      </c>
      <c r="F74" s="122">
        <v>2</v>
      </c>
      <c r="G74" s="122"/>
      <c r="H74" s="122">
        <v>3</v>
      </c>
      <c r="I74" s="122"/>
      <c r="J74" s="122">
        <v>5</v>
      </c>
      <c r="K74" s="122">
        <v>2</v>
      </c>
      <c r="L74" s="122"/>
      <c r="M74" s="122"/>
      <c r="N74" s="122">
        <v>3</v>
      </c>
      <c r="O74" s="122"/>
      <c r="P74" s="122">
        <v>3</v>
      </c>
      <c r="Q74" s="122">
        <v>3</v>
      </c>
      <c r="R74" s="122">
        <v>1</v>
      </c>
      <c r="S74" s="122"/>
      <c r="T74" s="122">
        <v>1</v>
      </c>
      <c r="U74" s="122"/>
      <c r="V74" s="122">
        <v>5</v>
      </c>
      <c r="W74" s="122">
        <v>4</v>
      </c>
      <c r="X74" s="122"/>
      <c r="Y74" s="122">
        <v>6</v>
      </c>
      <c r="Z74" s="122">
        <v>3</v>
      </c>
      <c r="AA74" s="122"/>
      <c r="AB74" s="122">
        <v>1</v>
      </c>
      <c r="AC74" s="122">
        <v>3</v>
      </c>
      <c r="AD74" s="122"/>
      <c r="AE74" s="122">
        <v>2</v>
      </c>
      <c r="AF74" s="122">
        <v>2</v>
      </c>
      <c r="AG74" s="122"/>
      <c r="AH74" s="122">
        <v>1</v>
      </c>
      <c r="AI74" s="122">
        <v>2</v>
      </c>
      <c r="AJ74" s="122"/>
      <c r="AK74" s="122"/>
      <c r="AL74" s="122"/>
      <c r="AM74" s="122"/>
      <c r="AN74" s="122">
        <v>5</v>
      </c>
      <c r="AO74" s="122">
        <v>3</v>
      </c>
      <c r="AP74" s="40"/>
    </row>
    <row r="75" spans="1:42" ht="15.75" customHeight="1" x14ac:dyDescent="0.25">
      <c r="A75" s="98">
        <v>2198</v>
      </c>
      <c r="B75" s="7" t="s">
        <v>39</v>
      </c>
      <c r="C75" s="8" t="s">
        <v>55</v>
      </c>
      <c r="D75" s="99" t="s">
        <v>283</v>
      </c>
      <c r="E75" s="9" t="s">
        <v>285</v>
      </c>
      <c r="F75" s="122">
        <v>2</v>
      </c>
      <c r="G75" s="122">
        <v>2</v>
      </c>
      <c r="H75" s="122">
        <v>4</v>
      </c>
      <c r="I75" s="122"/>
      <c r="J75" s="122">
        <v>5</v>
      </c>
      <c r="K75" s="122">
        <v>5</v>
      </c>
      <c r="L75" s="122">
        <v>1</v>
      </c>
      <c r="M75" s="122">
        <v>2</v>
      </c>
      <c r="N75" s="122">
        <v>7</v>
      </c>
      <c r="O75" s="122"/>
      <c r="P75" s="122">
        <v>4</v>
      </c>
      <c r="Q75" s="122">
        <v>3</v>
      </c>
      <c r="R75" s="122">
        <v>1</v>
      </c>
      <c r="S75" s="122">
        <v>1</v>
      </c>
      <c r="T75" s="122">
        <v>2</v>
      </c>
      <c r="U75" s="122">
        <v>1</v>
      </c>
      <c r="V75" s="122">
        <v>6</v>
      </c>
      <c r="W75" s="122">
        <v>3</v>
      </c>
      <c r="X75" s="122"/>
      <c r="Y75" s="122">
        <v>5</v>
      </c>
      <c r="Z75" s="122">
        <v>4</v>
      </c>
      <c r="AA75" s="122"/>
      <c r="AB75" s="122">
        <v>2</v>
      </c>
      <c r="AC75" s="122">
        <v>5</v>
      </c>
      <c r="AD75" s="122"/>
      <c r="AE75" s="122">
        <v>2</v>
      </c>
      <c r="AF75" s="122">
        <v>2</v>
      </c>
      <c r="AG75" s="122"/>
      <c r="AH75" s="122">
        <v>1</v>
      </c>
      <c r="AI75" s="122">
        <v>2</v>
      </c>
      <c r="AJ75" s="122"/>
      <c r="AK75" s="122">
        <v>1</v>
      </c>
      <c r="AL75" s="122">
        <v>1</v>
      </c>
      <c r="AM75" s="122">
        <v>2</v>
      </c>
      <c r="AN75" s="122">
        <v>7</v>
      </c>
      <c r="AO75" s="122">
        <v>4</v>
      </c>
      <c r="AP75" s="40"/>
    </row>
    <row r="76" spans="1:42" ht="15.75" customHeight="1" x14ac:dyDescent="0.25">
      <c r="A76" s="98">
        <v>2184</v>
      </c>
      <c r="B76" s="7" t="s">
        <v>39</v>
      </c>
      <c r="C76" s="8" t="s">
        <v>55</v>
      </c>
      <c r="D76" s="99" t="s">
        <v>287</v>
      </c>
      <c r="E76" s="9" t="s">
        <v>288</v>
      </c>
      <c r="F76" s="122">
        <v>2</v>
      </c>
      <c r="G76" s="122">
        <v>4</v>
      </c>
      <c r="H76" s="122">
        <v>1</v>
      </c>
      <c r="I76" s="122">
        <v>3</v>
      </c>
      <c r="J76" s="122">
        <v>2</v>
      </c>
      <c r="K76" s="122">
        <v>1</v>
      </c>
      <c r="L76" s="122"/>
      <c r="M76" s="122">
        <v>2</v>
      </c>
      <c r="N76" s="122">
        <v>1</v>
      </c>
      <c r="O76" s="122"/>
      <c r="P76" s="122">
        <v>1</v>
      </c>
      <c r="Q76" s="122">
        <v>1</v>
      </c>
      <c r="R76" s="122"/>
      <c r="S76" s="122"/>
      <c r="T76" s="122"/>
      <c r="U76" s="122"/>
      <c r="V76" s="122">
        <v>1</v>
      </c>
      <c r="W76" s="122"/>
      <c r="X76" s="122"/>
      <c r="Y76" s="122">
        <v>1</v>
      </c>
      <c r="Z76" s="122"/>
      <c r="AA76" s="122">
        <v>1</v>
      </c>
      <c r="AB76" s="122">
        <v>1</v>
      </c>
      <c r="AC76" s="122">
        <v>1</v>
      </c>
      <c r="AD76" s="122"/>
      <c r="AE76" s="122"/>
      <c r="AF76" s="122"/>
      <c r="AG76" s="122"/>
      <c r="AH76" s="122">
        <v>1</v>
      </c>
      <c r="AI76" s="122"/>
      <c r="AJ76" s="122"/>
      <c r="AK76" s="122">
        <v>1</v>
      </c>
      <c r="AL76" s="122"/>
      <c r="AM76" s="122"/>
      <c r="AN76" s="122">
        <v>2</v>
      </c>
      <c r="AO76" s="122"/>
      <c r="AP76" s="40"/>
    </row>
    <row r="77" spans="1:42" ht="15.75" customHeight="1" x14ac:dyDescent="0.25">
      <c r="A77" s="6"/>
      <c r="E77" s="6"/>
      <c r="F77" s="60">
        <f t="shared" ref="F77:AO77" si="0">SUM(F4:F76)</f>
        <v>111</v>
      </c>
      <c r="G77" s="59">
        <f t="shared" si="0"/>
        <v>128</v>
      </c>
      <c r="H77" s="59">
        <f t="shared" si="0"/>
        <v>116</v>
      </c>
      <c r="I77" s="59">
        <f t="shared" si="0"/>
        <v>92</v>
      </c>
      <c r="J77" s="59">
        <f t="shared" si="0"/>
        <v>108</v>
      </c>
      <c r="K77" s="59">
        <f t="shared" si="0"/>
        <v>92</v>
      </c>
      <c r="L77" s="59">
        <f t="shared" si="0"/>
        <v>54</v>
      </c>
      <c r="M77" s="59">
        <f t="shared" si="0"/>
        <v>69</v>
      </c>
      <c r="N77" s="59">
        <f t="shared" si="0"/>
        <v>74</v>
      </c>
      <c r="O77" s="59">
        <f t="shared" si="0"/>
        <v>33</v>
      </c>
      <c r="P77" s="59">
        <f t="shared" si="0"/>
        <v>54</v>
      </c>
      <c r="Q77" s="59">
        <f t="shared" si="0"/>
        <v>58</v>
      </c>
      <c r="R77" s="59">
        <f t="shared" si="0"/>
        <v>44</v>
      </c>
      <c r="S77" s="59">
        <f t="shared" si="0"/>
        <v>47</v>
      </c>
      <c r="T77" s="59">
        <f t="shared" si="0"/>
        <v>48</v>
      </c>
      <c r="U77" s="59">
        <f t="shared" si="0"/>
        <v>66</v>
      </c>
      <c r="V77" s="59">
        <f t="shared" si="0"/>
        <v>97</v>
      </c>
      <c r="W77" s="59">
        <f t="shared" si="0"/>
        <v>81</v>
      </c>
      <c r="X77" s="59">
        <f t="shared" si="0"/>
        <v>60</v>
      </c>
      <c r="Y77" s="59">
        <f t="shared" si="0"/>
        <v>80</v>
      </c>
      <c r="Z77" s="59">
        <f t="shared" si="0"/>
        <v>79</v>
      </c>
      <c r="AA77" s="59">
        <f t="shared" si="0"/>
        <v>36</v>
      </c>
      <c r="AB77" s="59">
        <f t="shared" si="0"/>
        <v>56</v>
      </c>
      <c r="AC77" s="59">
        <f t="shared" si="0"/>
        <v>53</v>
      </c>
      <c r="AD77" s="59">
        <f t="shared" si="0"/>
        <v>27</v>
      </c>
      <c r="AE77" s="59">
        <f t="shared" si="0"/>
        <v>32</v>
      </c>
      <c r="AF77" s="59">
        <f t="shared" si="0"/>
        <v>38</v>
      </c>
      <c r="AG77" s="59">
        <f t="shared" si="0"/>
        <v>27</v>
      </c>
      <c r="AH77" s="59">
        <f t="shared" si="0"/>
        <v>27</v>
      </c>
      <c r="AI77" s="59">
        <f t="shared" si="0"/>
        <v>27</v>
      </c>
      <c r="AJ77" s="59">
        <f t="shared" si="0"/>
        <v>14</v>
      </c>
      <c r="AK77" s="59">
        <f t="shared" si="0"/>
        <v>17</v>
      </c>
      <c r="AL77" s="59">
        <f t="shared" si="0"/>
        <v>10</v>
      </c>
      <c r="AM77" s="59">
        <f t="shared" si="0"/>
        <v>64</v>
      </c>
      <c r="AN77" s="59">
        <f t="shared" si="0"/>
        <v>89</v>
      </c>
      <c r="AO77" s="59">
        <f t="shared" si="0"/>
        <v>75</v>
      </c>
      <c r="AP77" s="61"/>
    </row>
    <row r="78" spans="1:42" ht="15.75" customHeight="1" x14ac:dyDescent="0.25">
      <c r="A78" s="6"/>
      <c r="E78" s="6"/>
      <c r="AP78" s="61"/>
    </row>
    <row r="79" spans="1:42" ht="15.75" customHeight="1" x14ac:dyDescent="0.25">
      <c r="A79" s="146"/>
      <c r="B79" s="145" t="s">
        <v>398</v>
      </c>
      <c r="E79" s="6"/>
      <c r="AP79" s="61"/>
    </row>
    <row r="80" spans="1:42" ht="15.75" customHeight="1" x14ac:dyDescent="0.25">
      <c r="E80" s="6"/>
      <c r="AP80" s="61"/>
    </row>
    <row r="81" spans="1:42" ht="15.75" customHeight="1" x14ac:dyDescent="0.25">
      <c r="A81" s="210"/>
      <c r="B81" s="145" t="s">
        <v>335</v>
      </c>
      <c r="E81" s="6"/>
      <c r="AP81" s="61"/>
    </row>
    <row r="82" spans="1:42" ht="15.75" customHeight="1" x14ac:dyDescent="0.25">
      <c r="A82" s="6"/>
      <c r="E82" s="6"/>
      <c r="AP82" s="61"/>
    </row>
    <row r="83" spans="1:42" ht="15.75" customHeight="1" x14ac:dyDescent="0.25">
      <c r="A83" s="6"/>
      <c r="E83" s="6"/>
      <c r="AP83" s="61"/>
    </row>
    <row r="84" spans="1:42" ht="15.75" customHeight="1" x14ac:dyDescent="0.25">
      <c r="A84" s="6"/>
      <c r="E84" s="6"/>
      <c r="AP84" s="61"/>
    </row>
    <row r="85" spans="1:42" ht="15.75" customHeight="1" x14ac:dyDescent="0.25">
      <c r="A85" s="6"/>
      <c r="E85" s="6"/>
      <c r="AP85" s="61"/>
    </row>
    <row r="86" spans="1:42" ht="15.75" customHeight="1" x14ac:dyDescent="0.25">
      <c r="A86" s="6"/>
      <c r="E86" s="6"/>
      <c r="AP86" s="61"/>
    </row>
    <row r="87" spans="1:42" ht="15.75" customHeight="1" x14ac:dyDescent="0.25">
      <c r="A87" s="6"/>
      <c r="E87" s="6"/>
      <c r="AP87" s="61"/>
    </row>
    <row r="88" spans="1:42" ht="15.75" customHeight="1" x14ac:dyDescent="0.25">
      <c r="A88" s="6"/>
      <c r="E88" s="6"/>
      <c r="AP88" s="61"/>
    </row>
    <row r="89" spans="1:42" ht="15.75" customHeight="1" x14ac:dyDescent="0.25">
      <c r="A89" s="6"/>
      <c r="E89" s="6"/>
      <c r="AP89" s="61"/>
    </row>
    <row r="90" spans="1:42" ht="15.75" customHeight="1" x14ac:dyDescent="0.25">
      <c r="A90" s="6"/>
      <c r="E90" s="6"/>
      <c r="AP90" s="61"/>
    </row>
    <row r="91" spans="1:42" ht="15.75" customHeight="1" x14ac:dyDescent="0.25">
      <c r="A91" s="6"/>
      <c r="E91" s="6"/>
      <c r="AP91" s="61"/>
    </row>
    <row r="92" spans="1:42" ht="15.75" customHeight="1" x14ac:dyDescent="0.25">
      <c r="A92" s="6"/>
      <c r="E92" s="6"/>
      <c r="AP92" s="61"/>
    </row>
    <row r="93" spans="1:42" ht="15.75" customHeight="1" x14ac:dyDescent="0.25">
      <c r="A93" s="6"/>
      <c r="E93" s="6"/>
      <c r="AP93" s="61"/>
    </row>
    <row r="94" spans="1:42" ht="15.75" customHeight="1" x14ac:dyDescent="0.25">
      <c r="A94" s="6"/>
      <c r="E94" s="6"/>
      <c r="AP94" s="61"/>
    </row>
    <row r="95" spans="1:42" ht="15.75" customHeight="1" x14ac:dyDescent="0.25">
      <c r="A95" s="6"/>
      <c r="E95" s="6"/>
      <c r="AP95" s="61"/>
    </row>
    <row r="96" spans="1:42" ht="15.75" customHeight="1" x14ac:dyDescent="0.25">
      <c r="A96" s="6"/>
      <c r="E96" s="6"/>
      <c r="AP96" s="61"/>
    </row>
    <row r="97" spans="1:42" ht="15.75" customHeight="1" x14ac:dyDescent="0.25">
      <c r="A97" s="6"/>
      <c r="E97" s="6"/>
      <c r="AP97" s="61"/>
    </row>
    <row r="98" spans="1:42" ht="15.75" customHeight="1" x14ac:dyDescent="0.25">
      <c r="A98" s="6"/>
      <c r="E98" s="6"/>
      <c r="AP98" s="61"/>
    </row>
    <row r="99" spans="1:42" ht="15.75" customHeight="1" x14ac:dyDescent="0.25">
      <c r="A99" s="6"/>
      <c r="E99" s="6"/>
      <c r="AP99" s="61"/>
    </row>
    <row r="100" spans="1:42" ht="15.75" customHeight="1" x14ac:dyDescent="0.25">
      <c r="A100" s="6"/>
      <c r="E100" s="6"/>
      <c r="AP100" s="61"/>
    </row>
    <row r="101" spans="1:42" ht="15.75" customHeight="1" x14ac:dyDescent="0.25">
      <c r="A101" s="6"/>
      <c r="E101" s="6"/>
      <c r="AP101" s="61"/>
    </row>
    <row r="102" spans="1:42" ht="15.75" customHeight="1" x14ac:dyDescent="0.25">
      <c r="A102" s="6"/>
      <c r="E102" s="6"/>
      <c r="AP102" s="61"/>
    </row>
    <row r="103" spans="1:42" ht="15.75" customHeight="1" x14ac:dyDescent="0.25">
      <c r="A103" s="6"/>
      <c r="E103" s="6"/>
      <c r="AP103" s="61"/>
    </row>
    <row r="104" spans="1:42" ht="15.75" customHeight="1" x14ac:dyDescent="0.25">
      <c r="A104" s="6"/>
      <c r="E104" s="6"/>
      <c r="AP104" s="61"/>
    </row>
    <row r="105" spans="1:42" ht="15.75" customHeight="1" x14ac:dyDescent="0.25">
      <c r="A105" s="6"/>
      <c r="E105" s="6"/>
      <c r="AP105" s="61"/>
    </row>
    <row r="106" spans="1:42" ht="15.75" customHeight="1" x14ac:dyDescent="0.25">
      <c r="A106" s="6"/>
      <c r="E106" s="6"/>
      <c r="AP106" s="61"/>
    </row>
    <row r="107" spans="1:42" ht="15.75" customHeight="1" x14ac:dyDescent="0.25">
      <c r="A107" s="6"/>
      <c r="E107" s="6"/>
      <c r="AP107" s="61"/>
    </row>
    <row r="108" spans="1:42" ht="15.75" customHeight="1" x14ac:dyDescent="0.25">
      <c r="A108" s="6"/>
      <c r="E108" s="6"/>
      <c r="AP108" s="61"/>
    </row>
    <row r="109" spans="1:42" ht="15.75" customHeight="1" x14ac:dyDescent="0.25">
      <c r="A109" s="6"/>
      <c r="E109" s="6"/>
      <c r="AP109" s="61"/>
    </row>
    <row r="110" spans="1:42" ht="15.75" customHeight="1" x14ac:dyDescent="0.25">
      <c r="A110" s="6"/>
      <c r="E110" s="6"/>
      <c r="AP110" s="61"/>
    </row>
    <row r="111" spans="1:42" ht="15.75" customHeight="1" x14ac:dyDescent="0.25">
      <c r="A111" s="6"/>
      <c r="E111" s="6"/>
      <c r="AP111" s="61"/>
    </row>
    <row r="112" spans="1:42" ht="15.75" customHeight="1" x14ac:dyDescent="0.25">
      <c r="A112" s="6"/>
      <c r="E112" s="6"/>
      <c r="AP112" s="61"/>
    </row>
    <row r="113" spans="1:42" ht="15.75" customHeight="1" x14ac:dyDescent="0.25">
      <c r="A113" s="6"/>
      <c r="E113" s="6"/>
      <c r="AP113" s="61"/>
    </row>
    <row r="114" spans="1:42" ht="15.75" customHeight="1" x14ac:dyDescent="0.25">
      <c r="A114" s="6"/>
      <c r="E114" s="6"/>
      <c r="AP114" s="61"/>
    </row>
    <row r="115" spans="1:42" ht="15.75" customHeight="1" x14ac:dyDescent="0.25">
      <c r="A115" s="6"/>
      <c r="E115" s="6"/>
      <c r="AP115" s="61"/>
    </row>
    <row r="116" spans="1:42" ht="15.75" customHeight="1" x14ac:dyDescent="0.25">
      <c r="A116" s="6"/>
      <c r="E116" s="6"/>
      <c r="AP116" s="61"/>
    </row>
    <row r="117" spans="1:42" ht="15.75" customHeight="1" x14ac:dyDescent="0.25">
      <c r="A117" s="6"/>
      <c r="E117" s="6"/>
      <c r="AP117" s="61"/>
    </row>
    <row r="118" spans="1:42" ht="15.75" customHeight="1" x14ac:dyDescent="0.25">
      <c r="A118" s="6"/>
      <c r="E118" s="6"/>
      <c r="AP118" s="61"/>
    </row>
    <row r="119" spans="1:42" ht="15.75" customHeight="1" x14ac:dyDescent="0.25">
      <c r="A119" s="6"/>
      <c r="E119" s="6"/>
      <c r="AP119" s="61"/>
    </row>
    <row r="120" spans="1:42" ht="15.75" customHeight="1" x14ac:dyDescent="0.25">
      <c r="A120" s="6"/>
      <c r="E120" s="6"/>
      <c r="AP120" s="61"/>
    </row>
    <row r="121" spans="1:42" ht="15.75" customHeight="1" x14ac:dyDescent="0.25">
      <c r="A121" s="6"/>
      <c r="E121" s="6"/>
      <c r="AP121" s="61"/>
    </row>
    <row r="122" spans="1:42" ht="15.75" customHeight="1" x14ac:dyDescent="0.25">
      <c r="A122" s="6"/>
      <c r="E122" s="6"/>
      <c r="AP122" s="61"/>
    </row>
    <row r="123" spans="1:42" ht="15.75" customHeight="1" x14ac:dyDescent="0.25">
      <c r="A123" s="6"/>
      <c r="E123" s="6"/>
      <c r="AP123" s="61"/>
    </row>
    <row r="124" spans="1:42" ht="15.75" customHeight="1" x14ac:dyDescent="0.25">
      <c r="A124" s="6"/>
      <c r="E124" s="6"/>
      <c r="AP124" s="61"/>
    </row>
    <row r="125" spans="1:42" ht="15.75" customHeight="1" x14ac:dyDescent="0.25">
      <c r="A125" s="6"/>
      <c r="E125" s="6"/>
      <c r="AP125" s="61"/>
    </row>
    <row r="126" spans="1:42" ht="15.75" customHeight="1" x14ac:dyDescent="0.25">
      <c r="A126" s="6"/>
      <c r="E126" s="6"/>
      <c r="AP126" s="61"/>
    </row>
    <row r="127" spans="1:42" ht="15.75" customHeight="1" x14ac:dyDescent="0.25">
      <c r="A127" s="6"/>
      <c r="E127" s="6"/>
      <c r="AP127" s="61"/>
    </row>
    <row r="128" spans="1:42" ht="15.75" customHeight="1" x14ac:dyDescent="0.25">
      <c r="A128" s="6"/>
      <c r="E128" s="6"/>
      <c r="AP128" s="61"/>
    </row>
    <row r="129" spans="1:42" ht="15.75" customHeight="1" x14ac:dyDescent="0.25">
      <c r="A129" s="6"/>
      <c r="E129" s="6"/>
      <c r="AP129" s="61"/>
    </row>
    <row r="130" spans="1:42" ht="15.75" customHeight="1" x14ac:dyDescent="0.25">
      <c r="A130" s="6"/>
      <c r="E130" s="6"/>
      <c r="AP130" s="61"/>
    </row>
    <row r="131" spans="1:42" ht="15.75" customHeight="1" x14ac:dyDescent="0.25">
      <c r="A131" s="6"/>
      <c r="E131" s="6"/>
      <c r="AP131" s="61"/>
    </row>
    <row r="132" spans="1:42" ht="15.75" customHeight="1" x14ac:dyDescent="0.25">
      <c r="A132" s="6"/>
      <c r="E132" s="6"/>
      <c r="AP132" s="61"/>
    </row>
    <row r="133" spans="1:42" ht="15.75" customHeight="1" x14ac:dyDescent="0.25">
      <c r="A133" s="6"/>
      <c r="E133" s="6"/>
      <c r="AP133" s="61"/>
    </row>
    <row r="134" spans="1:42" ht="15.75" customHeight="1" x14ac:dyDescent="0.25">
      <c r="A134" s="6"/>
      <c r="E134" s="6"/>
      <c r="AP134" s="61"/>
    </row>
    <row r="135" spans="1:42" ht="15.75" customHeight="1" x14ac:dyDescent="0.25">
      <c r="A135" s="6"/>
      <c r="E135" s="6"/>
      <c r="AP135" s="61"/>
    </row>
    <row r="136" spans="1:42" ht="15.75" customHeight="1" x14ac:dyDescent="0.25">
      <c r="A136" s="6"/>
      <c r="E136" s="6"/>
      <c r="AP136" s="61"/>
    </row>
    <row r="137" spans="1:42" ht="15.75" customHeight="1" x14ac:dyDescent="0.25">
      <c r="A137" s="6"/>
      <c r="E137" s="6"/>
      <c r="AP137" s="61"/>
    </row>
    <row r="138" spans="1:42" ht="15.75" customHeight="1" x14ac:dyDescent="0.25">
      <c r="A138" s="6"/>
      <c r="E138" s="6"/>
      <c r="AP138" s="61"/>
    </row>
    <row r="139" spans="1:42" ht="15.75" customHeight="1" x14ac:dyDescent="0.25">
      <c r="A139" s="6"/>
      <c r="E139" s="6"/>
      <c r="AP139" s="61"/>
    </row>
    <row r="140" spans="1:42" ht="15.75" customHeight="1" x14ac:dyDescent="0.25">
      <c r="A140" s="6"/>
      <c r="E140" s="6"/>
      <c r="AP140" s="61"/>
    </row>
    <row r="141" spans="1:42" ht="15.75" customHeight="1" x14ac:dyDescent="0.25">
      <c r="A141" s="6"/>
      <c r="E141" s="6"/>
      <c r="AP141" s="61"/>
    </row>
    <row r="142" spans="1:42" ht="15.75" customHeight="1" x14ac:dyDescent="0.25">
      <c r="A142" s="6"/>
      <c r="E142" s="6"/>
      <c r="AP142" s="61"/>
    </row>
    <row r="143" spans="1:42" ht="15.75" customHeight="1" x14ac:dyDescent="0.25">
      <c r="A143" s="6"/>
      <c r="E143" s="6"/>
      <c r="AP143" s="61"/>
    </row>
    <row r="144" spans="1:42" ht="15.75" customHeight="1" x14ac:dyDescent="0.25">
      <c r="A144" s="6"/>
      <c r="E144" s="6"/>
      <c r="AP144" s="61"/>
    </row>
    <row r="145" spans="1:42" ht="15.75" customHeight="1" x14ac:dyDescent="0.25">
      <c r="A145" s="6"/>
      <c r="E145" s="6"/>
      <c r="AP145" s="61"/>
    </row>
    <row r="146" spans="1:42" ht="15.75" customHeight="1" x14ac:dyDescent="0.25">
      <c r="A146" s="6"/>
      <c r="E146" s="6"/>
      <c r="AP146" s="61"/>
    </row>
    <row r="147" spans="1:42" ht="15.75" customHeight="1" x14ac:dyDescent="0.25">
      <c r="A147" s="6"/>
      <c r="E147" s="6"/>
      <c r="AP147" s="61"/>
    </row>
    <row r="148" spans="1:42" ht="15.75" customHeight="1" x14ac:dyDescent="0.25">
      <c r="A148" s="6"/>
      <c r="E148" s="6"/>
      <c r="AP148" s="61"/>
    </row>
    <row r="149" spans="1:42" ht="15.75" customHeight="1" x14ac:dyDescent="0.25">
      <c r="A149" s="6"/>
      <c r="E149" s="6"/>
      <c r="AP149" s="61"/>
    </row>
    <row r="150" spans="1:42" ht="15.75" customHeight="1" x14ac:dyDescent="0.25">
      <c r="A150" s="6"/>
      <c r="E150" s="6"/>
      <c r="AP150" s="61"/>
    </row>
    <row r="151" spans="1:42" ht="15.75" customHeight="1" x14ac:dyDescent="0.25">
      <c r="A151" s="6"/>
      <c r="E151" s="6"/>
      <c r="AP151" s="61"/>
    </row>
    <row r="152" spans="1:42" ht="15.75" customHeight="1" x14ac:dyDescent="0.25">
      <c r="A152" s="6"/>
      <c r="E152" s="6"/>
      <c r="AP152" s="61"/>
    </row>
    <row r="153" spans="1:42" ht="15.75" customHeight="1" x14ac:dyDescent="0.25">
      <c r="A153" s="6"/>
      <c r="E153" s="6"/>
      <c r="AP153" s="61"/>
    </row>
    <row r="154" spans="1:42" ht="15.75" customHeight="1" x14ac:dyDescent="0.25">
      <c r="A154" s="6"/>
      <c r="E154" s="6"/>
      <c r="AP154" s="61"/>
    </row>
    <row r="155" spans="1:42" ht="15.75" customHeight="1" x14ac:dyDescent="0.25">
      <c r="A155" s="6"/>
      <c r="E155" s="6"/>
      <c r="AP155" s="61"/>
    </row>
    <row r="156" spans="1:42" ht="15.75" customHeight="1" x14ac:dyDescent="0.25">
      <c r="A156" s="6"/>
      <c r="E156" s="6"/>
      <c r="AP156" s="61"/>
    </row>
    <row r="157" spans="1:42" ht="15.75" customHeight="1" x14ac:dyDescent="0.25">
      <c r="A157" s="6"/>
      <c r="E157" s="6"/>
      <c r="AP157" s="61"/>
    </row>
    <row r="158" spans="1:42" ht="15.75" customHeight="1" x14ac:dyDescent="0.25">
      <c r="A158" s="6"/>
      <c r="E158" s="6"/>
      <c r="AP158" s="61"/>
    </row>
    <row r="159" spans="1:42" ht="15.75" customHeight="1" x14ac:dyDescent="0.25">
      <c r="A159" s="6"/>
      <c r="E159" s="6"/>
      <c r="AP159" s="61"/>
    </row>
    <row r="160" spans="1:42" ht="15.75" customHeight="1" x14ac:dyDescent="0.25">
      <c r="A160" s="6"/>
      <c r="E160" s="6"/>
      <c r="AP160" s="61"/>
    </row>
    <row r="161" spans="1:42" ht="15.75" customHeight="1" x14ac:dyDescent="0.25">
      <c r="A161" s="6"/>
      <c r="E161" s="6"/>
      <c r="AP161" s="61"/>
    </row>
    <row r="162" spans="1:42" ht="15.75" customHeight="1" x14ac:dyDescent="0.25">
      <c r="A162" s="6"/>
      <c r="E162" s="6"/>
      <c r="AP162" s="61"/>
    </row>
    <row r="163" spans="1:42" ht="15.75" customHeight="1" x14ac:dyDescent="0.25">
      <c r="A163" s="6"/>
      <c r="E163" s="6"/>
      <c r="AP163" s="61"/>
    </row>
    <row r="164" spans="1:42" ht="15.75" customHeight="1" x14ac:dyDescent="0.25">
      <c r="A164" s="6"/>
      <c r="E164" s="6"/>
      <c r="AP164" s="61"/>
    </row>
    <row r="165" spans="1:42" ht="15.75" customHeight="1" x14ac:dyDescent="0.25">
      <c r="A165" s="6"/>
      <c r="E165" s="6"/>
      <c r="AP165" s="61"/>
    </row>
    <row r="166" spans="1:42" ht="15.75" customHeight="1" x14ac:dyDescent="0.25">
      <c r="A166" s="6"/>
      <c r="E166" s="6"/>
      <c r="AP166" s="61"/>
    </row>
    <row r="167" spans="1:42" ht="15.75" customHeight="1" x14ac:dyDescent="0.25">
      <c r="A167" s="6"/>
      <c r="E167" s="6"/>
      <c r="AP167" s="61"/>
    </row>
    <row r="168" spans="1:42" ht="15.75" customHeight="1" x14ac:dyDescent="0.25">
      <c r="A168" s="6"/>
      <c r="E168" s="6"/>
      <c r="AP168" s="61"/>
    </row>
    <row r="169" spans="1:42" ht="15.75" customHeight="1" x14ac:dyDescent="0.25">
      <c r="A169" s="6"/>
      <c r="E169" s="6"/>
      <c r="AP169" s="61"/>
    </row>
    <row r="170" spans="1:42" ht="15.75" customHeight="1" x14ac:dyDescent="0.25">
      <c r="A170" s="6"/>
      <c r="E170" s="6"/>
      <c r="AP170" s="61"/>
    </row>
    <row r="171" spans="1:42" ht="15.75" customHeight="1" x14ac:dyDescent="0.25">
      <c r="A171" s="6"/>
      <c r="E171" s="6"/>
      <c r="AP171" s="61"/>
    </row>
    <row r="172" spans="1:42" ht="15.75" customHeight="1" x14ac:dyDescent="0.25">
      <c r="A172" s="6"/>
      <c r="E172" s="6"/>
      <c r="AP172" s="61"/>
    </row>
    <row r="173" spans="1:42" ht="15.75" customHeight="1" x14ac:dyDescent="0.25">
      <c r="A173" s="6"/>
      <c r="E173" s="6"/>
      <c r="AP173" s="61"/>
    </row>
    <row r="174" spans="1:42" ht="15.75" customHeight="1" x14ac:dyDescent="0.25">
      <c r="A174" s="6"/>
      <c r="E174" s="6"/>
      <c r="AP174" s="61"/>
    </row>
    <row r="175" spans="1:42" ht="15.75" customHeight="1" x14ac:dyDescent="0.25">
      <c r="A175" s="6"/>
      <c r="E175" s="6"/>
      <c r="AP175" s="61"/>
    </row>
    <row r="176" spans="1:42" ht="15.75" customHeight="1" x14ac:dyDescent="0.25">
      <c r="A176" s="6"/>
      <c r="E176" s="6"/>
      <c r="AP176" s="61"/>
    </row>
    <row r="177" spans="1:42" ht="15.75" customHeight="1" x14ac:dyDescent="0.25">
      <c r="A177" s="6"/>
      <c r="E177" s="6"/>
      <c r="AP177" s="61"/>
    </row>
    <row r="178" spans="1:42" ht="15.75" customHeight="1" x14ac:dyDescent="0.25">
      <c r="A178" s="6"/>
      <c r="E178" s="6"/>
      <c r="AP178" s="61"/>
    </row>
    <row r="179" spans="1:42" ht="15.75" customHeight="1" x14ac:dyDescent="0.25">
      <c r="A179" s="6"/>
      <c r="E179" s="6"/>
      <c r="AP179" s="61"/>
    </row>
    <row r="180" spans="1:42" ht="15.75" customHeight="1" x14ac:dyDescent="0.25">
      <c r="A180" s="6"/>
      <c r="E180" s="6"/>
      <c r="AP180" s="61"/>
    </row>
    <row r="181" spans="1:42" ht="15.75" customHeight="1" x14ac:dyDescent="0.25">
      <c r="A181" s="6"/>
      <c r="E181" s="6"/>
      <c r="AP181" s="61"/>
    </row>
    <row r="182" spans="1:42" ht="15.75" customHeight="1" x14ac:dyDescent="0.25">
      <c r="A182" s="6"/>
      <c r="E182" s="6"/>
      <c r="AP182" s="61"/>
    </row>
    <row r="183" spans="1:42" ht="15.75" customHeight="1" x14ac:dyDescent="0.25">
      <c r="A183" s="6"/>
      <c r="E183" s="6"/>
      <c r="AP183" s="61"/>
    </row>
    <row r="184" spans="1:42" ht="15.75" customHeight="1" x14ac:dyDescent="0.25">
      <c r="A184" s="6"/>
      <c r="E184" s="6"/>
      <c r="AP184" s="61"/>
    </row>
    <row r="185" spans="1:42" ht="15.75" customHeight="1" x14ac:dyDescent="0.25">
      <c r="A185" s="6"/>
      <c r="E185" s="6"/>
      <c r="AP185" s="61"/>
    </row>
    <row r="186" spans="1:42" ht="15.75" customHeight="1" x14ac:dyDescent="0.25">
      <c r="A186" s="6"/>
      <c r="E186" s="6"/>
      <c r="AP186" s="61"/>
    </row>
    <row r="187" spans="1:42" ht="15.75" customHeight="1" x14ac:dyDescent="0.25">
      <c r="A187" s="6"/>
      <c r="E187" s="6"/>
      <c r="AP187" s="61"/>
    </row>
    <row r="188" spans="1:42" ht="15.75" customHeight="1" x14ac:dyDescent="0.25">
      <c r="A188" s="6"/>
      <c r="E188" s="6"/>
      <c r="AP188" s="61"/>
    </row>
    <row r="189" spans="1:42" ht="15.75" customHeight="1" x14ac:dyDescent="0.25">
      <c r="A189" s="6"/>
      <c r="E189" s="6"/>
      <c r="AP189" s="61"/>
    </row>
    <row r="190" spans="1:42" ht="15.75" customHeight="1" x14ac:dyDescent="0.25">
      <c r="A190" s="6"/>
      <c r="E190" s="6"/>
      <c r="AP190" s="61"/>
    </row>
    <row r="191" spans="1:42" ht="15.75" customHeight="1" x14ac:dyDescent="0.25">
      <c r="A191" s="6"/>
      <c r="E191" s="6"/>
      <c r="AP191" s="61"/>
    </row>
    <row r="192" spans="1:42" ht="15.75" customHeight="1" x14ac:dyDescent="0.25">
      <c r="A192" s="6"/>
      <c r="E192" s="6"/>
      <c r="AP192" s="61"/>
    </row>
    <row r="193" spans="1:42" ht="15.75" customHeight="1" x14ac:dyDescent="0.25">
      <c r="A193" s="6"/>
      <c r="E193" s="6"/>
      <c r="AP193" s="61"/>
    </row>
    <row r="194" spans="1:42" ht="15.75" customHeight="1" x14ac:dyDescent="0.25">
      <c r="A194" s="6"/>
      <c r="E194" s="6"/>
      <c r="AP194" s="61"/>
    </row>
    <row r="195" spans="1:42" ht="15.75" customHeight="1" x14ac:dyDescent="0.25">
      <c r="A195" s="6"/>
      <c r="E195" s="6"/>
      <c r="AP195" s="61"/>
    </row>
    <row r="196" spans="1:42" ht="15.75" customHeight="1" x14ac:dyDescent="0.25">
      <c r="A196" s="6"/>
      <c r="E196" s="6"/>
      <c r="AP196" s="61"/>
    </row>
    <row r="197" spans="1:42" ht="15.75" customHeight="1" x14ac:dyDescent="0.25">
      <c r="A197" s="6"/>
      <c r="E197" s="6"/>
      <c r="AP197" s="61"/>
    </row>
    <row r="198" spans="1:42" ht="15.75" customHeight="1" x14ac:dyDescent="0.25">
      <c r="A198" s="6"/>
      <c r="E198" s="6"/>
      <c r="AP198" s="61"/>
    </row>
    <row r="199" spans="1:42" ht="15.75" customHeight="1" x14ac:dyDescent="0.25">
      <c r="A199" s="6"/>
      <c r="E199" s="6"/>
      <c r="AP199" s="61"/>
    </row>
    <row r="200" spans="1:42" ht="15.75" customHeight="1" x14ac:dyDescent="0.25">
      <c r="A200" s="6"/>
      <c r="E200" s="6"/>
      <c r="AP200" s="61"/>
    </row>
    <row r="201" spans="1:42" ht="15.75" customHeight="1" x14ac:dyDescent="0.25">
      <c r="A201" s="6"/>
      <c r="E201" s="6"/>
      <c r="AP201" s="61"/>
    </row>
    <row r="202" spans="1:42" ht="15.75" customHeight="1" x14ac:dyDescent="0.25">
      <c r="A202" s="6"/>
      <c r="E202" s="6"/>
      <c r="AP202" s="61"/>
    </row>
    <row r="203" spans="1:42" ht="15.75" customHeight="1" x14ac:dyDescent="0.25">
      <c r="A203" s="6"/>
      <c r="E203" s="6"/>
      <c r="AP203" s="61"/>
    </row>
    <row r="204" spans="1:42" ht="15.75" customHeight="1" x14ac:dyDescent="0.25">
      <c r="A204" s="6"/>
      <c r="E204" s="6"/>
      <c r="AP204" s="61"/>
    </row>
    <row r="205" spans="1:42" ht="15.75" customHeight="1" x14ac:dyDescent="0.25">
      <c r="A205" s="6"/>
      <c r="E205" s="6"/>
      <c r="AP205" s="61"/>
    </row>
    <row r="206" spans="1:42" ht="15.75" customHeight="1" x14ac:dyDescent="0.25">
      <c r="A206" s="6"/>
      <c r="E206" s="6"/>
      <c r="AP206" s="61"/>
    </row>
    <row r="207" spans="1:42" ht="15.75" customHeight="1" x14ac:dyDescent="0.25">
      <c r="A207" s="6"/>
      <c r="E207" s="6"/>
      <c r="AP207" s="61"/>
    </row>
    <row r="208" spans="1:42" ht="15.75" customHeight="1" x14ac:dyDescent="0.25">
      <c r="A208" s="6"/>
      <c r="E208" s="6"/>
      <c r="AP208" s="61"/>
    </row>
    <row r="209" spans="1:42" ht="15.75" customHeight="1" x14ac:dyDescent="0.25">
      <c r="A209" s="6"/>
      <c r="E209" s="6"/>
      <c r="AP209" s="61"/>
    </row>
    <row r="210" spans="1:42" ht="15.75" customHeight="1" x14ac:dyDescent="0.25">
      <c r="A210" s="6"/>
      <c r="E210" s="6"/>
      <c r="AP210" s="61"/>
    </row>
    <row r="211" spans="1:42" ht="15.75" customHeight="1" x14ac:dyDescent="0.25">
      <c r="A211" s="6"/>
      <c r="E211" s="6"/>
      <c r="AP211" s="61"/>
    </row>
    <row r="212" spans="1:42" ht="15.75" customHeight="1" x14ac:dyDescent="0.25">
      <c r="A212" s="6"/>
      <c r="E212" s="6"/>
      <c r="AP212" s="61"/>
    </row>
    <row r="213" spans="1:42" ht="15.75" customHeight="1" x14ac:dyDescent="0.25">
      <c r="A213" s="6"/>
      <c r="E213" s="6"/>
      <c r="AP213" s="61"/>
    </row>
    <row r="214" spans="1:42" ht="15.75" customHeight="1" x14ac:dyDescent="0.25">
      <c r="A214" s="6"/>
      <c r="E214" s="6"/>
      <c r="AP214" s="61"/>
    </row>
    <row r="215" spans="1:42" ht="15.75" customHeight="1" x14ac:dyDescent="0.25">
      <c r="A215" s="6"/>
      <c r="E215" s="6"/>
      <c r="AP215" s="61"/>
    </row>
    <row r="216" spans="1:42" ht="15.75" customHeight="1" x14ac:dyDescent="0.25">
      <c r="A216" s="6"/>
      <c r="E216" s="6"/>
      <c r="AP216" s="61"/>
    </row>
    <row r="217" spans="1:42" ht="15.75" customHeight="1" x14ac:dyDescent="0.25">
      <c r="A217" s="6"/>
      <c r="E217" s="6"/>
      <c r="AP217" s="61"/>
    </row>
    <row r="218" spans="1:42" ht="15.75" customHeight="1" x14ac:dyDescent="0.25">
      <c r="A218" s="6"/>
      <c r="E218" s="6"/>
      <c r="AP218" s="61"/>
    </row>
    <row r="219" spans="1:42" ht="15.75" customHeight="1" x14ac:dyDescent="0.25">
      <c r="A219" s="6"/>
      <c r="E219" s="6"/>
      <c r="AP219" s="61"/>
    </row>
    <row r="220" spans="1:42" ht="15.75" customHeight="1" x14ac:dyDescent="0.25">
      <c r="A220" s="6"/>
      <c r="E220" s="6"/>
      <c r="AP220" s="61"/>
    </row>
    <row r="221" spans="1:42" ht="15.75" customHeight="1" x14ac:dyDescent="0.25">
      <c r="A221" s="6"/>
      <c r="E221" s="6"/>
      <c r="AP221" s="61"/>
    </row>
    <row r="222" spans="1:42" ht="15.75" customHeight="1" x14ac:dyDescent="0.25">
      <c r="A222" s="6"/>
      <c r="E222" s="6"/>
      <c r="AP222" s="61"/>
    </row>
    <row r="223" spans="1:42" ht="15.75" customHeight="1" x14ac:dyDescent="0.25">
      <c r="A223" s="6"/>
      <c r="E223" s="6"/>
      <c r="AP223" s="61"/>
    </row>
    <row r="224" spans="1:42" ht="15.75" customHeight="1" x14ac:dyDescent="0.25">
      <c r="A224" s="6"/>
      <c r="E224" s="6"/>
      <c r="AP224" s="61"/>
    </row>
    <row r="225" spans="1:42" ht="15.75" customHeight="1" x14ac:dyDescent="0.25">
      <c r="A225" s="6"/>
      <c r="E225" s="6"/>
      <c r="AP225" s="61"/>
    </row>
    <row r="226" spans="1:42" ht="15.75" customHeight="1" x14ac:dyDescent="0.25">
      <c r="A226" s="6"/>
      <c r="E226" s="6"/>
      <c r="AP226" s="61"/>
    </row>
    <row r="227" spans="1:42" ht="15.75" customHeight="1" x14ac:dyDescent="0.25">
      <c r="A227" s="6"/>
      <c r="E227" s="6"/>
      <c r="AP227" s="61"/>
    </row>
    <row r="228" spans="1:42" ht="15.75" customHeight="1" x14ac:dyDescent="0.25">
      <c r="A228" s="6"/>
      <c r="E228" s="6"/>
      <c r="AP228" s="61"/>
    </row>
    <row r="229" spans="1:42" ht="15.75" customHeight="1" x14ac:dyDescent="0.25">
      <c r="A229" s="6"/>
      <c r="E229" s="6"/>
      <c r="AP229" s="61"/>
    </row>
    <row r="230" spans="1:42" ht="15.75" customHeight="1" x14ac:dyDescent="0.25">
      <c r="A230" s="6"/>
      <c r="E230" s="6"/>
      <c r="AP230" s="61"/>
    </row>
    <row r="231" spans="1:42" ht="15.75" customHeight="1" x14ac:dyDescent="0.25">
      <c r="A231" s="6"/>
      <c r="E231" s="6"/>
      <c r="AP231" s="61"/>
    </row>
    <row r="232" spans="1:42" ht="15.75" customHeight="1" x14ac:dyDescent="0.25">
      <c r="A232" s="6"/>
      <c r="E232" s="6"/>
      <c r="AP232" s="61"/>
    </row>
    <row r="233" spans="1:42" ht="15.75" customHeight="1" x14ac:dyDescent="0.25">
      <c r="A233" s="6"/>
      <c r="E233" s="6"/>
      <c r="AP233" s="61"/>
    </row>
    <row r="234" spans="1:42" ht="15.75" customHeight="1" x14ac:dyDescent="0.25">
      <c r="A234" s="6"/>
      <c r="E234" s="6"/>
      <c r="AP234" s="61"/>
    </row>
    <row r="235" spans="1:42" ht="15.75" customHeight="1" x14ac:dyDescent="0.25">
      <c r="A235" s="6"/>
      <c r="E235" s="6"/>
      <c r="AP235" s="61"/>
    </row>
    <row r="236" spans="1:42" ht="15.75" customHeight="1" x14ac:dyDescent="0.25">
      <c r="A236" s="6"/>
      <c r="E236" s="6"/>
      <c r="AP236" s="61"/>
    </row>
    <row r="237" spans="1:42" ht="15.75" customHeight="1" x14ac:dyDescent="0.25">
      <c r="A237" s="6"/>
      <c r="E237" s="6"/>
      <c r="AP237" s="61"/>
    </row>
    <row r="238" spans="1:42" ht="15.75" customHeight="1" x14ac:dyDescent="0.25">
      <c r="A238" s="6"/>
      <c r="E238" s="6"/>
      <c r="AP238" s="61"/>
    </row>
    <row r="239" spans="1:42" ht="15.75" customHeight="1" x14ac:dyDescent="0.25">
      <c r="A239" s="6"/>
      <c r="E239" s="6"/>
      <c r="AP239" s="61"/>
    </row>
    <row r="240" spans="1:42" ht="15.75" customHeight="1" x14ac:dyDescent="0.25">
      <c r="A240" s="6"/>
      <c r="E240" s="6"/>
      <c r="AP240" s="61"/>
    </row>
    <row r="241" spans="1:42" ht="15.75" customHeight="1" x14ac:dyDescent="0.25">
      <c r="A241" s="6"/>
      <c r="E241" s="6"/>
      <c r="AP241" s="61"/>
    </row>
    <row r="242" spans="1:42" ht="15.75" customHeight="1" x14ac:dyDescent="0.25">
      <c r="A242" s="6"/>
      <c r="E242" s="6"/>
      <c r="AP242" s="61"/>
    </row>
    <row r="243" spans="1:42" ht="15.75" customHeight="1" x14ac:dyDescent="0.25">
      <c r="A243" s="6"/>
      <c r="E243" s="6"/>
      <c r="AP243" s="61"/>
    </row>
    <row r="244" spans="1:42" ht="15.75" customHeight="1" x14ac:dyDescent="0.25">
      <c r="A244" s="6"/>
      <c r="E244" s="6"/>
      <c r="AP244" s="61"/>
    </row>
    <row r="245" spans="1:42" ht="15.75" customHeight="1" x14ac:dyDescent="0.25">
      <c r="A245" s="6"/>
      <c r="E245" s="6"/>
      <c r="AP245" s="61"/>
    </row>
    <row r="246" spans="1:42" ht="15.75" customHeight="1" x14ac:dyDescent="0.25">
      <c r="A246" s="6"/>
      <c r="E246" s="6"/>
      <c r="AP246" s="61"/>
    </row>
    <row r="247" spans="1:42" ht="15.75" customHeight="1" x14ac:dyDescent="0.25">
      <c r="A247" s="6"/>
      <c r="E247" s="6"/>
      <c r="AP247" s="61"/>
    </row>
    <row r="248" spans="1:42" ht="15.75" customHeight="1" x14ac:dyDescent="0.25">
      <c r="A248" s="6"/>
      <c r="E248" s="6"/>
      <c r="AP248" s="61"/>
    </row>
    <row r="249" spans="1:42" ht="15.75" customHeight="1" x14ac:dyDescent="0.25">
      <c r="A249" s="6"/>
      <c r="E249" s="6"/>
      <c r="AP249" s="61"/>
    </row>
    <row r="250" spans="1:42" ht="15.75" customHeight="1" x14ac:dyDescent="0.25">
      <c r="A250" s="6"/>
      <c r="E250" s="6"/>
      <c r="AP250" s="61"/>
    </row>
    <row r="251" spans="1:42" ht="15.75" customHeight="1" x14ac:dyDescent="0.25">
      <c r="A251" s="6"/>
      <c r="E251" s="6"/>
      <c r="AP251" s="61"/>
    </row>
    <row r="252" spans="1:42" ht="15.75" customHeight="1" x14ac:dyDescent="0.25">
      <c r="A252" s="6"/>
      <c r="E252" s="6"/>
      <c r="AP252" s="61"/>
    </row>
    <row r="253" spans="1:42" ht="15.75" customHeight="1" x14ac:dyDescent="0.25">
      <c r="A253" s="6"/>
      <c r="E253" s="6"/>
      <c r="AP253" s="61"/>
    </row>
    <row r="254" spans="1:42" ht="15.75" customHeight="1" x14ac:dyDescent="0.25">
      <c r="A254" s="6"/>
      <c r="E254" s="6"/>
      <c r="AP254" s="61"/>
    </row>
    <row r="255" spans="1:42" ht="15.75" customHeight="1" x14ac:dyDescent="0.25">
      <c r="A255" s="6"/>
      <c r="E255" s="6"/>
      <c r="AP255" s="61"/>
    </row>
    <row r="256" spans="1:42" ht="15.75" customHeight="1" x14ac:dyDescent="0.25">
      <c r="A256" s="6"/>
      <c r="E256" s="6"/>
      <c r="AP256" s="61"/>
    </row>
    <row r="257" spans="1:42" ht="15.75" customHeight="1" x14ac:dyDescent="0.25">
      <c r="A257" s="6"/>
      <c r="E257" s="6"/>
      <c r="AP257" s="61"/>
    </row>
    <row r="258" spans="1:42" ht="15.75" customHeight="1" x14ac:dyDescent="0.25">
      <c r="A258" s="6"/>
      <c r="E258" s="6"/>
      <c r="AP258" s="61"/>
    </row>
    <row r="259" spans="1:42" ht="15.75" customHeight="1" x14ac:dyDescent="0.25">
      <c r="A259" s="6"/>
      <c r="E259" s="6"/>
      <c r="AP259" s="61"/>
    </row>
    <row r="260" spans="1:42" ht="15.75" customHeight="1" x14ac:dyDescent="0.25">
      <c r="A260" s="6"/>
      <c r="E260" s="6"/>
      <c r="AP260" s="61"/>
    </row>
    <row r="261" spans="1:42" ht="15.75" customHeight="1" x14ac:dyDescent="0.25">
      <c r="A261" s="6"/>
      <c r="E261" s="6"/>
      <c r="AP261" s="61"/>
    </row>
    <row r="262" spans="1:42" ht="15.75" customHeight="1" x14ac:dyDescent="0.25">
      <c r="A262" s="6"/>
      <c r="E262" s="6"/>
      <c r="AP262" s="61"/>
    </row>
    <row r="263" spans="1:42" ht="15.75" customHeight="1" x14ac:dyDescent="0.25">
      <c r="A263" s="6"/>
      <c r="E263" s="6"/>
      <c r="AP263" s="61"/>
    </row>
    <row r="264" spans="1:42" ht="15.75" customHeight="1" x14ac:dyDescent="0.25">
      <c r="A264" s="6"/>
      <c r="E264" s="6"/>
      <c r="AP264" s="61"/>
    </row>
    <row r="265" spans="1:42" ht="15.75" customHeight="1" x14ac:dyDescent="0.25">
      <c r="A265" s="6"/>
      <c r="E265" s="6"/>
      <c r="AP265" s="61"/>
    </row>
    <row r="266" spans="1:42" ht="15.75" customHeight="1" x14ac:dyDescent="0.25">
      <c r="A266" s="6"/>
      <c r="E266" s="6"/>
      <c r="AP266" s="61"/>
    </row>
    <row r="267" spans="1:42" ht="15.75" customHeight="1" x14ac:dyDescent="0.25">
      <c r="A267" s="6"/>
      <c r="E267" s="6"/>
      <c r="AP267" s="61"/>
    </row>
    <row r="268" spans="1:42" ht="15.75" customHeight="1" x14ac:dyDescent="0.25">
      <c r="A268" s="6"/>
      <c r="E268" s="6"/>
      <c r="AP268" s="61"/>
    </row>
    <row r="269" spans="1:42" ht="15.75" customHeight="1" x14ac:dyDescent="0.25">
      <c r="A269" s="6"/>
      <c r="E269" s="6"/>
      <c r="AP269" s="61"/>
    </row>
    <row r="270" spans="1:42" ht="15.75" customHeight="1" x14ac:dyDescent="0.25">
      <c r="A270" s="6"/>
      <c r="E270" s="6"/>
      <c r="AP270" s="61"/>
    </row>
    <row r="271" spans="1:42" ht="15.75" customHeight="1" x14ac:dyDescent="0.25">
      <c r="A271" s="6"/>
      <c r="E271" s="6"/>
      <c r="AP271" s="61"/>
    </row>
    <row r="272" spans="1:42" ht="15.75" customHeight="1" x14ac:dyDescent="0.25">
      <c r="A272" s="6"/>
      <c r="E272" s="6"/>
      <c r="AP272" s="61"/>
    </row>
    <row r="273" spans="1:42" ht="15.75" customHeight="1" x14ac:dyDescent="0.25">
      <c r="A273" s="6"/>
      <c r="E273" s="6"/>
      <c r="AP273" s="61"/>
    </row>
    <row r="274" spans="1:42" ht="15.75" customHeight="1" x14ac:dyDescent="0.25">
      <c r="A274" s="6"/>
      <c r="E274" s="6"/>
      <c r="AP274" s="61"/>
    </row>
    <row r="275" spans="1:42" ht="15.75" customHeight="1" x14ac:dyDescent="0.25">
      <c r="A275" s="6"/>
      <c r="E275" s="6"/>
      <c r="AP275" s="61"/>
    </row>
    <row r="276" spans="1:42" ht="15.75" customHeight="1" x14ac:dyDescent="0.25">
      <c r="A276" s="6"/>
      <c r="E276" s="6"/>
      <c r="AP276" s="61"/>
    </row>
    <row r="277" spans="1:42" ht="15.75" customHeight="1" x14ac:dyDescent="0.25">
      <c r="A277" s="6"/>
      <c r="E277" s="6"/>
      <c r="AP277" s="61"/>
    </row>
    <row r="278" spans="1:42" ht="15.75" customHeight="1" x14ac:dyDescent="0.25">
      <c r="A278" s="6"/>
      <c r="E278" s="6"/>
      <c r="AP278" s="61"/>
    </row>
    <row r="279" spans="1:42" ht="15.75" customHeight="1" x14ac:dyDescent="0.25">
      <c r="A279" s="6"/>
      <c r="E279" s="6"/>
      <c r="AP279" s="61"/>
    </row>
    <row r="280" spans="1:42" ht="15.75" customHeight="1" x14ac:dyDescent="0.25">
      <c r="A280" s="6"/>
      <c r="E280" s="6"/>
      <c r="AP280" s="61"/>
    </row>
    <row r="281" spans="1:42" ht="15.75" customHeight="1" x14ac:dyDescent="0.25">
      <c r="A281" s="6"/>
      <c r="E281" s="6"/>
      <c r="AP281" s="61"/>
    </row>
    <row r="282" spans="1:42" ht="15.75" customHeight="1" x14ac:dyDescent="0.25">
      <c r="A282" s="6"/>
      <c r="E282" s="6"/>
      <c r="AP282" s="61"/>
    </row>
    <row r="283" spans="1:42" ht="15.75" customHeight="1" x14ac:dyDescent="0.25">
      <c r="A283" s="6"/>
      <c r="E283" s="6"/>
      <c r="AP283" s="61"/>
    </row>
    <row r="284" spans="1:42" ht="15.75" customHeight="1" x14ac:dyDescent="0.25">
      <c r="A284" s="6"/>
      <c r="E284" s="6"/>
      <c r="AP284" s="61"/>
    </row>
    <row r="285" spans="1:42" ht="15.75" customHeight="1" x14ac:dyDescent="0.25">
      <c r="A285" s="6"/>
      <c r="E285" s="6"/>
      <c r="AP285" s="61"/>
    </row>
    <row r="286" spans="1:42" ht="15.75" customHeight="1" x14ac:dyDescent="0.25">
      <c r="A286" s="6"/>
      <c r="E286" s="6"/>
      <c r="AP286" s="61"/>
    </row>
    <row r="287" spans="1:42" ht="15.75" customHeight="1" x14ac:dyDescent="0.25">
      <c r="A287" s="6"/>
      <c r="E287" s="6"/>
      <c r="AP287" s="61"/>
    </row>
    <row r="288" spans="1:42" ht="15.75" customHeight="1" x14ac:dyDescent="0.25">
      <c r="A288" s="6"/>
      <c r="E288" s="6"/>
      <c r="AP288" s="61"/>
    </row>
    <row r="289" spans="1:42" ht="15.75" customHeight="1" x14ac:dyDescent="0.25">
      <c r="A289" s="6"/>
      <c r="E289" s="6"/>
      <c r="AP289" s="61"/>
    </row>
    <row r="290" spans="1:42" ht="15.75" customHeight="1" x14ac:dyDescent="0.25">
      <c r="A290" s="6"/>
      <c r="E290" s="6"/>
      <c r="AP290" s="61"/>
    </row>
    <row r="291" spans="1:42" ht="15.75" customHeight="1" x14ac:dyDescent="0.25">
      <c r="A291" s="6"/>
      <c r="E291" s="6"/>
      <c r="AP291" s="61"/>
    </row>
    <row r="292" spans="1:42" ht="15.75" customHeight="1" x14ac:dyDescent="0.25">
      <c r="A292" s="6"/>
      <c r="E292" s="6"/>
      <c r="AP292" s="61"/>
    </row>
    <row r="293" spans="1:42" ht="15.75" customHeight="1" x14ac:dyDescent="0.25">
      <c r="A293" s="6"/>
      <c r="E293" s="6"/>
      <c r="AP293" s="61"/>
    </row>
    <row r="294" spans="1:42" ht="15.75" customHeight="1" x14ac:dyDescent="0.25">
      <c r="A294" s="6"/>
      <c r="E294" s="6"/>
      <c r="AP294" s="61"/>
    </row>
    <row r="295" spans="1:42" ht="15.75" customHeight="1" x14ac:dyDescent="0.25">
      <c r="A295" s="6"/>
      <c r="E295" s="6"/>
      <c r="AP295" s="61"/>
    </row>
    <row r="296" spans="1:42" ht="15.75" customHeight="1" x14ac:dyDescent="0.25">
      <c r="A296" s="6"/>
      <c r="E296" s="6"/>
      <c r="AP296" s="61"/>
    </row>
    <row r="297" spans="1:42" ht="15.75" customHeight="1" x14ac:dyDescent="0.25">
      <c r="A297" s="6"/>
      <c r="E297" s="6"/>
      <c r="AP297" s="61"/>
    </row>
    <row r="298" spans="1:42" ht="15.75" customHeight="1" x14ac:dyDescent="0.25">
      <c r="A298" s="6"/>
      <c r="E298" s="6"/>
      <c r="AP298" s="61"/>
    </row>
    <row r="299" spans="1:42" ht="15.75" customHeight="1" x14ac:dyDescent="0.25">
      <c r="A299" s="6"/>
      <c r="E299" s="6"/>
      <c r="AP299" s="61"/>
    </row>
    <row r="300" spans="1:42" ht="15.75" customHeight="1" x14ac:dyDescent="0.25">
      <c r="A300" s="6"/>
      <c r="E300" s="6"/>
      <c r="AP300" s="61"/>
    </row>
    <row r="301" spans="1:42" ht="15.75" customHeight="1" x14ac:dyDescent="0.25">
      <c r="A301" s="6"/>
      <c r="E301" s="6"/>
      <c r="AP301" s="61"/>
    </row>
    <row r="302" spans="1:42" ht="15.75" customHeight="1" x14ac:dyDescent="0.25">
      <c r="A302" s="6"/>
      <c r="E302" s="6"/>
      <c r="AP302" s="61"/>
    </row>
    <row r="303" spans="1:42" ht="15.75" customHeight="1" x14ac:dyDescent="0.25">
      <c r="A303" s="6"/>
      <c r="E303" s="6"/>
      <c r="AP303" s="61"/>
    </row>
    <row r="304" spans="1:42" ht="15.75" customHeight="1" x14ac:dyDescent="0.25">
      <c r="A304" s="6"/>
      <c r="E304" s="6"/>
      <c r="AP304" s="61"/>
    </row>
    <row r="305" spans="1:42" ht="15.75" customHeight="1" x14ac:dyDescent="0.25">
      <c r="A305" s="6"/>
      <c r="E305" s="6"/>
      <c r="AP305" s="61"/>
    </row>
    <row r="306" spans="1:42" ht="15.75" customHeight="1" x14ac:dyDescent="0.25">
      <c r="A306" s="6"/>
      <c r="E306" s="6"/>
      <c r="AP306" s="61"/>
    </row>
    <row r="307" spans="1:42" ht="15.75" customHeight="1" x14ac:dyDescent="0.25">
      <c r="A307" s="6"/>
      <c r="E307" s="6"/>
      <c r="AP307" s="61"/>
    </row>
    <row r="308" spans="1:42" ht="15.75" customHeight="1" x14ac:dyDescent="0.25">
      <c r="A308" s="6"/>
      <c r="E308" s="6"/>
      <c r="AP308" s="61"/>
    </row>
    <row r="309" spans="1:42" ht="15.75" customHeight="1" x14ac:dyDescent="0.25">
      <c r="A309" s="6"/>
      <c r="E309" s="6"/>
      <c r="AP309" s="61"/>
    </row>
    <row r="310" spans="1:42" ht="15.75" customHeight="1" x14ac:dyDescent="0.25">
      <c r="A310" s="6"/>
      <c r="E310" s="6"/>
      <c r="AP310" s="61"/>
    </row>
    <row r="311" spans="1:42" ht="15.75" customHeight="1" x14ac:dyDescent="0.25">
      <c r="A311" s="6"/>
      <c r="E311" s="6"/>
      <c r="AP311" s="61"/>
    </row>
    <row r="312" spans="1:42" ht="15.75" customHeight="1" x14ac:dyDescent="0.25">
      <c r="A312" s="6"/>
      <c r="E312" s="6"/>
      <c r="AP312" s="61"/>
    </row>
    <row r="313" spans="1:42" ht="15.75" customHeight="1" x14ac:dyDescent="0.25">
      <c r="A313" s="6"/>
      <c r="E313" s="6"/>
      <c r="AP313" s="61"/>
    </row>
    <row r="314" spans="1:42" ht="15.75" customHeight="1" x14ac:dyDescent="0.25">
      <c r="A314" s="6"/>
      <c r="E314" s="6"/>
      <c r="AP314" s="61"/>
    </row>
    <row r="315" spans="1:42" ht="15.75" customHeight="1" x14ac:dyDescent="0.25">
      <c r="A315" s="6"/>
      <c r="E315" s="6"/>
      <c r="AP315" s="61"/>
    </row>
    <row r="316" spans="1:42" ht="15.75" customHeight="1" x14ac:dyDescent="0.25">
      <c r="A316" s="6"/>
      <c r="E316" s="6"/>
      <c r="AP316" s="61"/>
    </row>
    <row r="317" spans="1:42" ht="15.75" customHeight="1" x14ac:dyDescent="0.25">
      <c r="A317" s="6"/>
      <c r="E317" s="6"/>
      <c r="AP317" s="61"/>
    </row>
    <row r="318" spans="1:42" ht="15.75" customHeight="1" x14ac:dyDescent="0.25">
      <c r="A318" s="6"/>
      <c r="E318" s="6"/>
      <c r="AP318" s="61"/>
    </row>
    <row r="319" spans="1:42" ht="15.75" customHeight="1" x14ac:dyDescent="0.25">
      <c r="A319" s="6"/>
      <c r="E319" s="6"/>
      <c r="AP319" s="61"/>
    </row>
    <row r="320" spans="1:42" ht="15.75" customHeight="1" x14ac:dyDescent="0.25">
      <c r="A320" s="6"/>
      <c r="E320" s="6"/>
      <c r="AP320" s="61"/>
    </row>
    <row r="321" spans="1:42" ht="15.75" customHeight="1" x14ac:dyDescent="0.25">
      <c r="A321" s="6"/>
      <c r="E321" s="6"/>
      <c r="AP321" s="61"/>
    </row>
    <row r="322" spans="1:42" ht="15.75" customHeight="1" x14ac:dyDescent="0.25">
      <c r="A322" s="6"/>
      <c r="E322" s="6"/>
      <c r="AP322" s="61"/>
    </row>
    <row r="323" spans="1:42" ht="15.75" customHeight="1" x14ac:dyDescent="0.25">
      <c r="A323" s="6"/>
      <c r="E323" s="6"/>
      <c r="AP323" s="61"/>
    </row>
    <row r="324" spans="1:42" ht="15.75" customHeight="1" x14ac:dyDescent="0.25">
      <c r="A324" s="6"/>
      <c r="E324" s="6"/>
      <c r="AP324" s="61"/>
    </row>
    <row r="325" spans="1:42" ht="15.75" customHeight="1" x14ac:dyDescent="0.25">
      <c r="A325" s="6"/>
      <c r="E325" s="6"/>
      <c r="AP325" s="61"/>
    </row>
    <row r="326" spans="1:42" ht="15.75" customHeight="1" x14ac:dyDescent="0.25">
      <c r="A326" s="6"/>
      <c r="E326" s="6"/>
      <c r="AP326" s="61"/>
    </row>
    <row r="327" spans="1:42" ht="15.75" customHeight="1" x14ac:dyDescent="0.25">
      <c r="A327" s="6"/>
      <c r="E327" s="6"/>
      <c r="AP327" s="61"/>
    </row>
    <row r="328" spans="1:42" ht="15.75" customHeight="1" x14ac:dyDescent="0.25">
      <c r="A328" s="6"/>
      <c r="E328" s="6"/>
      <c r="AP328" s="61"/>
    </row>
    <row r="329" spans="1:42" ht="15.75" customHeight="1" x14ac:dyDescent="0.25">
      <c r="A329" s="6"/>
      <c r="E329" s="6"/>
      <c r="AP329" s="61"/>
    </row>
    <row r="330" spans="1:42" ht="15.75" customHeight="1" x14ac:dyDescent="0.25">
      <c r="A330" s="6"/>
      <c r="E330" s="6"/>
      <c r="AP330" s="61"/>
    </row>
    <row r="331" spans="1:42" ht="15.75" customHeight="1" x14ac:dyDescent="0.25">
      <c r="A331" s="6"/>
      <c r="E331" s="6"/>
      <c r="AP331" s="61"/>
    </row>
    <row r="332" spans="1:42" ht="15.75" customHeight="1" x14ac:dyDescent="0.25">
      <c r="A332" s="6"/>
      <c r="E332" s="6"/>
      <c r="AP332" s="61"/>
    </row>
    <row r="333" spans="1:42" ht="15.75" customHeight="1" x14ac:dyDescent="0.25">
      <c r="A333" s="6"/>
      <c r="E333" s="6"/>
      <c r="AP333" s="61"/>
    </row>
    <row r="334" spans="1:42" ht="15.75" customHeight="1" x14ac:dyDescent="0.25">
      <c r="A334" s="6"/>
      <c r="E334" s="6"/>
      <c r="AP334" s="61"/>
    </row>
    <row r="335" spans="1:42" ht="15.75" customHeight="1" x14ac:dyDescent="0.25">
      <c r="A335" s="6"/>
      <c r="E335" s="6"/>
      <c r="AP335" s="61"/>
    </row>
    <row r="336" spans="1:42" ht="15.75" customHeight="1" x14ac:dyDescent="0.25">
      <c r="A336" s="6"/>
      <c r="E336" s="6"/>
      <c r="AP336" s="61"/>
    </row>
    <row r="337" spans="1:42" ht="15.75" customHeight="1" x14ac:dyDescent="0.25">
      <c r="A337" s="6"/>
      <c r="E337" s="6"/>
      <c r="AP337" s="61"/>
    </row>
    <row r="338" spans="1:42" ht="15.75" customHeight="1" x14ac:dyDescent="0.25">
      <c r="A338" s="6"/>
      <c r="E338" s="6"/>
      <c r="AP338" s="61"/>
    </row>
    <row r="339" spans="1:42" ht="15.75" customHeight="1" x14ac:dyDescent="0.25">
      <c r="A339" s="6"/>
      <c r="E339" s="6"/>
      <c r="AP339" s="61"/>
    </row>
    <row r="340" spans="1:42" ht="15.75" customHeight="1" x14ac:dyDescent="0.25">
      <c r="A340" s="6"/>
      <c r="E340" s="6"/>
      <c r="AP340" s="61"/>
    </row>
    <row r="341" spans="1:42" ht="15.75" customHeight="1" x14ac:dyDescent="0.25">
      <c r="A341" s="6"/>
      <c r="E341" s="6"/>
      <c r="AP341" s="61"/>
    </row>
    <row r="342" spans="1:42" ht="15.75" customHeight="1" x14ac:dyDescent="0.25">
      <c r="A342" s="6"/>
      <c r="E342" s="6"/>
      <c r="AP342" s="61"/>
    </row>
    <row r="343" spans="1:42" ht="15.75" customHeight="1" x14ac:dyDescent="0.25">
      <c r="A343" s="6"/>
      <c r="E343" s="6"/>
      <c r="AP343" s="61"/>
    </row>
    <row r="344" spans="1:42" ht="15.75" customHeight="1" x14ac:dyDescent="0.25">
      <c r="A344" s="6"/>
      <c r="E344" s="6"/>
      <c r="AP344" s="61"/>
    </row>
    <row r="345" spans="1:42" ht="15.75" customHeight="1" x14ac:dyDescent="0.25">
      <c r="A345" s="6"/>
      <c r="E345" s="6"/>
      <c r="AP345" s="61"/>
    </row>
    <row r="346" spans="1:42" ht="15.75" customHeight="1" x14ac:dyDescent="0.25">
      <c r="A346" s="6"/>
      <c r="E346" s="6"/>
      <c r="AP346" s="61"/>
    </row>
    <row r="347" spans="1:42" ht="15.75" customHeight="1" x14ac:dyDescent="0.25">
      <c r="A347" s="6"/>
      <c r="E347" s="6"/>
      <c r="AP347" s="61"/>
    </row>
    <row r="348" spans="1:42" ht="15.75" customHeight="1" x14ac:dyDescent="0.25">
      <c r="A348" s="6"/>
      <c r="E348" s="6"/>
      <c r="AP348" s="61"/>
    </row>
    <row r="349" spans="1:42" ht="15.75" customHeight="1" x14ac:dyDescent="0.25">
      <c r="A349" s="6"/>
      <c r="E349" s="6"/>
      <c r="AP349" s="61"/>
    </row>
    <row r="350" spans="1:42" ht="15.75" customHeight="1" x14ac:dyDescent="0.25">
      <c r="A350" s="6"/>
      <c r="E350" s="6"/>
      <c r="AP350" s="61"/>
    </row>
    <row r="351" spans="1:42" ht="15.75" customHeight="1" x14ac:dyDescent="0.25">
      <c r="A351" s="6"/>
      <c r="E351" s="6"/>
      <c r="AP351" s="61"/>
    </row>
    <row r="352" spans="1:42" ht="15.75" customHeight="1" x14ac:dyDescent="0.25">
      <c r="A352" s="6"/>
      <c r="E352" s="6"/>
      <c r="AP352" s="61"/>
    </row>
    <row r="353" spans="1:42" ht="15.75" customHeight="1" x14ac:dyDescent="0.25">
      <c r="A353" s="6"/>
      <c r="E353" s="6"/>
      <c r="AP353" s="61"/>
    </row>
    <row r="354" spans="1:42" ht="15.75" customHeight="1" x14ac:dyDescent="0.25">
      <c r="A354" s="6"/>
      <c r="E354" s="6"/>
      <c r="AP354" s="61"/>
    </row>
    <row r="355" spans="1:42" ht="15.75" customHeight="1" x14ac:dyDescent="0.25">
      <c r="A355" s="6"/>
      <c r="E355" s="6"/>
      <c r="AP355" s="61"/>
    </row>
    <row r="356" spans="1:42" ht="15.75" customHeight="1" x14ac:dyDescent="0.25">
      <c r="A356" s="6"/>
      <c r="E356" s="6"/>
      <c r="AP356" s="61"/>
    </row>
    <row r="357" spans="1:42" ht="15.75" customHeight="1" x14ac:dyDescent="0.25">
      <c r="A357" s="6"/>
      <c r="E357" s="6"/>
      <c r="AP357" s="61"/>
    </row>
    <row r="358" spans="1:42" ht="15.75" customHeight="1" x14ac:dyDescent="0.25">
      <c r="A358" s="6"/>
      <c r="E358" s="6"/>
      <c r="AP358" s="61"/>
    </row>
    <row r="359" spans="1:42" ht="15.75" customHeight="1" x14ac:dyDescent="0.25">
      <c r="A359" s="6"/>
      <c r="E359" s="6"/>
      <c r="AP359" s="61"/>
    </row>
    <row r="360" spans="1:42" ht="15.75" customHeight="1" x14ac:dyDescent="0.25">
      <c r="A360" s="6"/>
      <c r="E360" s="6"/>
      <c r="AP360" s="61"/>
    </row>
    <row r="361" spans="1:42" ht="15.75" customHeight="1" x14ac:dyDescent="0.25">
      <c r="A361" s="6"/>
      <c r="E361" s="6"/>
      <c r="AP361" s="61"/>
    </row>
    <row r="362" spans="1:42" ht="15.75" customHeight="1" x14ac:dyDescent="0.25">
      <c r="A362" s="6"/>
      <c r="E362" s="6"/>
      <c r="AP362" s="61"/>
    </row>
    <row r="363" spans="1:42" ht="15.75" customHeight="1" x14ac:dyDescent="0.25">
      <c r="A363" s="6"/>
      <c r="E363" s="6"/>
      <c r="AP363" s="61"/>
    </row>
    <row r="364" spans="1:42" ht="15.75" customHeight="1" x14ac:dyDescent="0.25">
      <c r="A364" s="6"/>
      <c r="E364" s="6"/>
      <c r="AP364" s="61"/>
    </row>
    <row r="365" spans="1:42" ht="15.75" customHeight="1" x14ac:dyDescent="0.25">
      <c r="A365" s="6"/>
      <c r="E365" s="6"/>
      <c r="AP365" s="61"/>
    </row>
    <row r="366" spans="1:42" ht="15.75" customHeight="1" x14ac:dyDescent="0.25">
      <c r="A366" s="6"/>
      <c r="E366" s="6"/>
      <c r="AP366" s="61"/>
    </row>
    <row r="367" spans="1:42" ht="15.75" customHeight="1" x14ac:dyDescent="0.25">
      <c r="A367" s="6"/>
      <c r="E367" s="6"/>
      <c r="AP367" s="61"/>
    </row>
    <row r="368" spans="1:42" ht="15.75" customHeight="1" x14ac:dyDescent="0.25">
      <c r="A368" s="6"/>
      <c r="E368" s="6"/>
      <c r="AP368" s="61"/>
    </row>
    <row r="369" spans="1:42" ht="15.75" customHeight="1" x14ac:dyDescent="0.25">
      <c r="A369" s="6"/>
      <c r="E369" s="6"/>
      <c r="AP369" s="61"/>
    </row>
    <row r="370" spans="1:42" ht="15.75" customHeight="1" x14ac:dyDescent="0.25">
      <c r="A370" s="6"/>
      <c r="E370" s="6"/>
      <c r="AP370" s="61"/>
    </row>
    <row r="371" spans="1:42" ht="15.75" customHeight="1" x14ac:dyDescent="0.25">
      <c r="A371" s="6"/>
      <c r="E371" s="6"/>
      <c r="AP371" s="61"/>
    </row>
    <row r="372" spans="1:42" ht="15.75" customHeight="1" x14ac:dyDescent="0.25">
      <c r="A372" s="6"/>
      <c r="E372" s="6"/>
      <c r="AP372" s="61"/>
    </row>
    <row r="373" spans="1:42" ht="15.75" customHeight="1" x14ac:dyDescent="0.25">
      <c r="A373" s="6"/>
      <c r="E373" s="6"/>
      <c r="AP373" s="61"/>
    </row>
    <row r="374" spans="1:42" ht="15.75" customHeight="1" x14ac:dyDescent="0.25">
      <c r="A374" s="6"/>
      <c r="E374" s="6"/>
      <c r="AP374" s="61"/>
    </row>
    <row r="375" spans="1:42" ht="15.75" customHeight="1" x14ac:dyDescent="0.25">
      <c r="A375" s="6"/>
      <c r="E375" s="6"/>
      <c r="AP375" s="61"/>
    </row>
    <row r="376" spans="1:42" ht="15.75" customHeight="1" x14ac:dyDescent="0.25">
      <c r="A376" s="6"/>
      <c r="E376" s="6"/>
      <c r="AP376" s="61"/>
    </row>
    <row r="377" spans="1:42" ht="15.75" customHeight="1" x14ac:dyDescent="0.25">
      <c r="A377" s="6"/>
      <c r="E377" s="6"/>
      <c r="AP377" s="61"/>
    </row>
    <row r="378" spans="1:42" ht="15.75" customHeight="1" x14ac:dyDescent="0.25">
      <c r="A378" s="6"/>
      <c r="E378" s="6"/>
      <c r="AP378" s="61"/>
    </row>
    <row r="379" spans="1:42" ht="15.75" customHeight="1" x14ac:dyDescent="0.25">
      <c r="A379" s="6"/>
      <c r="E379" s="6"/>
      <c r="AP379" s="61"/>
    </row>
    <row r="380" spans="1:42" ht="15.75" customHeight="1" x14ac:dyDescent="0.25">
      <c r="A380" s="6"/>
      <c r="E380" s="6"/>
      <c r="AP380" s="61"/>
    </row>
    <row r="381" spans="1:42" ht="15.75" customHeight="1" x14ac:dyDescent="0.25">
      <c r="A381" s="6"/>
      <c r="E381" s="6"/>
      <c r="AP381" s="61"/>
    </row>
    <row r="382" spans="1:42" ht="15.75" customHeight="1" x14ac:dyDescent="0.25">
      <c r="A382" s="6"/>
      <c r="E382" s="6"/>
      <c r="AP382" s="61"/>
    </row>
    <row r="383" spans="1:42" ht="15.75" customHeight="1" x14ac:dyDescent="0.25">
      <c r="A383" s="6"/>
      <c r="E383" s="6"/>
      <c r="AP383" s="61"/>
    </row>
    <row r="384" spans="1:42" ht="15.75" customHeight="1" x14ac:dyDescent="0.25">
      <c r="A384" s="6"/>
      <c r="E384" s="6"/>
      <c r="AP384" s="61"/>
    </row>
    <row r="385" spans="1:42" ht="15.75" customHeight="1" x14ac:dyDescent="0.25">
      <c r="A385" s="6"/>
      <c r="E385" s="6"/>
      <c r="AP385" s="61"/>
    </row>
    <row r="386" spans="1:42" ht="15.75" customHeight="1" x14ac:dyDescent="0.25">
      <c r="A386" s="6"/>
      <c r="E386" s="6"/>
      <c r="AP386" s="61"/>
    </row>
    <row r="387" spans="1:42" ht="15.75" customHeight="1" x14ac:dyDescent="0.25">
      <c r="A387" s="6"/>
      <c r="E387" s="6"/>
      <c r="AP387" s="61"/>
    </row>
    <row r="388" spans="1:42" ht="15.75" customHeight="1" x14ac:dyDescent="0.25">
      <c r="A388" s="6"/>
      <c r="E388" s="6"/>
      <c r="AP388" s="61"/>
    </row>
    <row r="389" spans="1:42" ht="15.75" customHeight="1" x14ac:dyDescent="0.25">
      <c r="A389" s="6"/>
      <c r="E389" s="6"/>
      <c r="AP389" s="61"/>
    </row>
    <row r="390" spans="1:42" ht="15.75" customHeight="1" x14ac:dyDescent="0.25">
      <c r="A390" s="6"/>
      <c r="E390" s="6"/>
      <c r="AP390" s="61"/>
    </row>
    <row r="391" spans="1:42" ht="15.75" customHeight="1" x14ac:dyDescent="0.25">
      <c r="A391" s="6"/>
      <c r="E391" s="6"/>
      <c r="AP391" s="61"/>
    </row>
    <row r="392" spans="1:42" ht="15.75" customHeight="1" x14ac:dyDescent="0.25">
      <c r="A392" s="6"/>
      <c r="E392" s="6"/>
      <c r="AP392" s="61"/>
    </row>
    <row r="393" spans="1:42" ht="15.75" customHeight="1" x14ac:dyDescent="0.25">
      <c r="A393" s="6"/>
      <c r="E393" s="6"/>
      <c r="AP393" s="61"/>
    </row>
    <row r="394" spans="1:42" ht="15.75" customHeight="1" x14ac:dyDescent="0.25">
      <c r="A394" s="6"/>
      <c r="E394" s="6"/>
      <c r="AP394" s="61"/>
    </row>
    <row r="395" spans="1:42" ht="15.75" customHeight="1" x14ac:dyDescent="0.25">
      <c r="A395" s="6"/>
      <c r="E395" s="6"/>
      <c r="AP395" s="61"/>
    </row>
    <row r="396" spans="1:42" ht="15.75" customHeight="1" x14ac:dyDescent="0.25">
      <c r="A396" s="6"/>
      <c r="E396" s="6"/>
      <c r="AP396" s="61"/>
    </row>
    <row r="397" spans="1:42" ht="15.75" customHeight="1" x14ac:dyDescent="0.25">
      <c r="A397" s="6"/>
      <c r="E397" s="6"/>
      <c r="AP397" s="61"/>
    </row>
    <row r="398" spans="1:42" ht="15.75" customHeight="1" x14ac:dyDescent="0.25">
      <c r="A398" s="6"/>
      <c r="E398" s="6"/>
      <c r="AP398" s="61"/>
    </row>
    <row r="399" spans="1:42" ht="15.75" customHeight="1" x14ac:dyDescent="0.25">
      <c r="A399" s="6"/>
      <c r="E399" s="6"/>
      <c r="AP399" s="61"/>
    </row>
    <row r="400" spans="1:42" ht="15.75" customHeight="1" x14ac:dyDescent="0.25">
      <c r="A400" s="6"/>
      <c r="E400" s="6"/>
      <c r="AP400" s="61"/>
    </row>
    <row r="401" spans="1:42" ht="15.75" customHeight="1" x14ac:dyDescent="0.25">
      <c r="A401" s="6"/>
      <c r="E401" s="6"/>
      <c r="AP401" s="61"/>
    </row>
    <row r="402" spans="1:42" ht="15.75" customHeight="1" x14ac:dyDescent="0.25">
      <c r="A402" s="6"/>
      <c r="E402" s="6"/>
      <c r="AP402" s="61"/>
    </row>
    <row r="403" spans="1:42" ht="15.75" customHeight="1" x14ac:dyDescent="0.25">
      <c r="A403" s="6"/>
      <c r="E403" s="6"/>
      <c r="AP403" s="61"/>
    </row>
    <row r="404" spans="1:42" ht="15.75" customHeight="1" x14ac:dyDescent="0.25">
      <c r="A404" s="6"/>
      <c r="E404" s="6"/>
      <c r="AP404" s="61"/>
    </row>
    <row r="405" spans="1:42" ht="15.75" customHeight="1" x14ac:dyDescent="0.25">
      <c r="A405" s="6"/>
      <c r="E405" s="6"/>
      <c r="AP405" s="61"/>
    </row>
    <row r="406" spans="1:42" ht="15.75" customHeight="1" x14ac:dyDescent="0.25">
      <c r="A406" s="6"/>
      <c r="E406" s="6"/>
      <c r="AP406" s="61"/>
    </row>
    <row r="407" spans="1:42" ht="15.75" customHeight="1" x14ac:dyDescent="0.25">
      <c r="A407" s="6"/>
      <c r="E407" s="6"/>
      <c r="AP407" s="61"/>
    </row>
    <row r="408" spans="1:42" ht="15.75" customHeight="1" x14ac:dyDescent="0.25">
      <c r="A408" s="6"/>
      <c r="E408" s="6"/>
      <c r="AP408" s="61"/>
    </row>
    <row r="409" spans="1:42" ht="15.75" customHeight="1" x14ac:dyDescent="0.25">
      <c r="A409" s="6"/>
      <c r="E409" s="6"/>
      <c r="AP409" s="61"/>
    </row>
    <row r="410" spans="1:42" ht="15.75" customHeight="1" x14ac:dyDescent="0.25">
      <c r="A410" s="6"/>
      <c r="E410" s="6"/>
      <c r="AP410" s="61"/>
    </row>
    <row r="411" spans="1:42" ht="15.75" customHeight="1" x14ac:dyDescent="0.25">
      <c r="A411" s="6"/>
      <c r="E411" s="6"/>
      <c r="AP411" s="61"/>
    </row>
    <row r="412" spans="1:42" ht="15.75" customHeight="1" x14ac:dyDescent="0.25">
      <c r="A412" s="6"/>
      <c r="E412" s="6"/>
      <c r="AP412" s="61"/>
    </row>
    <row r="413" spans="1:42" ht="15.75" customHeight="1" x14ac:dyDescent="0.25">
      <c r="A413" s="6"/>
      <c r="E413" s="6"/>
      <c r="AP413" s="61"/>
    </row>
    <row r="414" spans="1:42" ht="15.75" customHeight="1" x14ac:dyDescent="0.25">
      <c r="A414" s="6"/>
      <c r="E414" s="6"/>
      <c r="AP414" s="61"/>
    </row>
    <row r="415" spans="1:42" ht="15.75" customHeight="1" x14ac:dyDescent="0.25">
      <c r="A415" s="6"/>
      <c r="E415" s="6"/>
      <c r="AP415" s="61"/>
    </row>
    <row r="416" spans="1:42" ht="15.75" customHeight="1" x14ac:dyDescent="0.25">
      <c r="A416" s="6"/>
      <c r="E416" s="6"/>
      <c r="AP416" s="61"/>
    </row>
    <row r="417" spans="1:42" ht="15.75" customHeight="1" x14ac:dyDescent="0.25">
      <c r="A417" s="6"/>
      <c r="E417" s="6"/>
      <c r="AP417" s="61"/>
    </row>
    <row r="418" spans="1:42" ht="15.75" customHeight="1" x14ac:dyDescent="0.25">
      <c r="A418" s="6"/>
      <c r="E418" s="6"/>
      <c r="AP418" s="61"/>
    </row>
    <row r="419" spans="1:42" ht="15.75" customHeight="1" x14ac:dyDescent="0.25">
      <c r="A419" s="6"/>
      <c r="E419" s="6"/>
      <c r="AP419" s="61"/>
    </row>
    <row r="420" spans="1:42" ht="15.75" customHeight="1" x14ac:dyDescent="0.25">
      <c r="A420" s="6"/>
      <c r="E420" s="6"/>
      <c r="AP420" s="61"/>
    </row>
    <row r="421" spans="1:42" ht="15.75" customHeight="1" x14ac:dyDescent="0.25">
      <c r="A421" s="6"/>
      <c r="E421" s="6"/>
      <c r="AP421" s="61"/>
    </row>
    <row r="422" spans="1:42" ht="15.75" customHeight="1" x14ac:dyDescent="0.25">
      <c r="A422" s="6"/>
      <c r="E422" s="6"/>
      <c r="AP422" s="61"/>
    </row>
    <row r="423" spans="1:42" ht="15.75" customHeight="1" x14ac:dyDescent="0.25">
      <c r="A423" s="6"/>
      <c r="E423" s="6"/>
      <c r="AP423" s="61"/>
    </row>
    <row r="424" spans="1:42" ht="15.75" customHeight="1" x14ac:dyDescent="0.25">
      <c r="A424" s="6"/>
      <c r="E424" s="6"/>
      <c r="AP424" s="61"/>
    </row>
    <row r="425" spans="1:42" ht="15.75" customHeight="1" x14ac:dyDescent="0.25">
      <c r="A425" s="6"/>
      <c r="E425" s="6"/>
      <c r="AP425" s="61"/>
    </row>
    <row r="426" spans="1:42" ht="15.75" customHeight="1" x14ac:dyDescent="0.25">
      <c r="A426" s="6"/>
      <c r="E426" s="6"/>
      <c r="AP426" s="61"/>
    </row>
    <row r="427" spans="1:42" ht="15.75" customHeight="1" x14ac:dyDescent="0.25">
      <c r="A427" s="6"/>
      <c r="E427" s="6"/>
      <c r="AP427" s="61"/>
    </row>
    <row r="428" spans="1:42" ht="15.75" customHeight="1" x14ac:dyDescent="0.25">
      <c r="A428" s="6"/>
      <c r="E428" s="6"/>
      <c r="AP428" s="61"/>
    </row>
    <row r="429" spans="1:42" ht="15.75" customHeight="1" x14ac:dyDescent="0.25">
      <c r="A429" s="6"/>
      <c r="E429" s="6"/>
      <c r="AP429" s="61"/>
    </row>
    <row r="430" spans="1:42" ht="15.75" customHeight="1" x14ac:dyDescent="0.25">
      <c r="A430" s="6"/>
      <c r="E430" s="6"/>
      <c r="AP430" s="61"/>
    </row>
    <row r="431" spans="1:42" ht="15.75" customHeight="1" x14ac:dyDescent="0.25">
      <c r="A431" s="6"/>
      <c r="E431" s="6"/>
      <c r="AP431" s="61"/>
    </row>
    <row r="432" spans="1:42" ht="15.75" customHeight="1" x14ac:dyDescent="0.25">
      <c r="A432" s="6"/>
      <c r="E432" s="6"/>
      <c r="AP432" s="61"/>
    </row>
    <row r="433" spans="1:42" ht="15.75" customHeight="1" x14ac:dyDescent="0.25">
      <c r="A433" s="6"/>
      <c r="E433" s="6"/>
      <c r="AP433" s="61"/>
    </row>
    <row r="434" spans="1:42" ht="15.75" customHeight="1" x14ac:dyDescent="0.25">
      <c r="A434" s="6"/>
      <c r="E434" s="6"/>
      <c r="AP434" s="61"/>
    </row>
    <row r="435" spans="1:42" ht="15.75" customHeight="1" x14ac:dyDescent="0.25">
      <c r="A435" s="6"/>
      <c r="E435" s="6"/>
      <c r="AP435" s="61"/>
    </row>
    <row r="436" spans="1:42" ht="15.75" customHeight="1" x14ac:dyDescent="0.25">
      <c r="A436" s="6"/>
      <c r="E436" s="6"/>
      <c r="AP436" s="61"/>
    </row>
    <row r="437" spans="1:42" ht="15.75" customHeight="1" x14ac:dyDescent="0.25">
      <c r="A437" s="6"/>
      <c r="E437" s="6"/>
      <c r="AP437" s="61"/>
    </row>
    <row r="438" spans="1:42" ht="15.75" customHeight="1" x14ac:dyDescent="0.25">
      <c r="A438" s="6"/>
      <c r="E438" s="6"/>
      <c r="AP438" s="61"/>
    </row>
    <row r="439" spans="1:42" ht="15.75" customHeight="1" x14ac:dyDescent="0.25">
      <c r="A439" s="6"/>
      <c r="E439" s="6"/>
      <c r="AP439" s="61"/>
    </row>
    <row r="440" spans="1:42" ht="15.75" customHeight="1" x14ac:dyDescent="0.25">
      <c r="A440" s="6"/>
      <c r="E440" s="6"/>
      <c r="AP440" s="61"/>
    </row>
    <row r="441" spans="1:42" ht="15.75" customHeight="1" x14ac:dyDescent="0.25">
      <c r="A441" s="6"/>
      <c r="E441" s="6"/>
      <c r="AP441" s="61"/>
    </row>
    <row r="442" spans="1:42" ht="15.75" customHeight="1" x14ac:dyDescent="0.25">
      <c r="A442" s="6"/>
      <c r="E442" s="6"/>
      <c r="AP442" s="61"/>
    </row>
    <row r="443" spans="1:42" ht="15.75" customHeight="1" x14ac:dyDescent="0.25">
      <c r="A443" s="6"/>
      <c r="E443" s="6"/>
      <c r="AP443" s="61"/>
    </row>
    <row r="444" spans="1:42" ht="15.75" customHeight="1" x14ac:dyDescent="0.25">
      <c r="A444" s="6"/>
      <c r="E444" s="6"/>
      <c r="AP444" s="61"/>
    </row>
    <row r="445" spans="1:42" ht="15.75" customHeight="1" x14ac:dyDescent="0.25">
      <c r="A445" s="6"/>
      <c r="E445" s="6"/>
      <c r="AP445" s="61"/>
    </row>
    <row r="446" spans="1:42" ht="15.75" customHeight="1" x14ac:dyDescent="0.25">
      <c r="A446" s="6"/>
      <c r="E446" s="6"/>
      <c r="AP446" s="61"/>
    </row>
    <row r="447" spans="1:42" ht="15.75" customHeight="1" x14ac:dyDescent="0.25">
      <c r="A447" s="6"/>
      <c r="E447" s="6"/>
      <c r="AP447" s="61"/>
    </row>
    <row r="448" spans="1:42" ht="15.75" customHeight="1" x14ac:dyDescent="0.25">
      <c r="A448" s="6"/>
      <c r="E448" s="6"/>
      <c r="AP448" s="61"/>
    </row>
    <row r="449" spans="1:42" ht="15.75" customHeight="1" x14ac:dyDescent="0.25">
      <c r="A449" s="6"/>
      <c r="E449" s="6"/>
      <c r="AP449" s="61"/>
    </row>
    <row r="450" spans="1:42" ht="15.75" customHeight="1" x14ac:dyDescent="0.25">
      <c r="A450" s="6"/>
      <c r="E450" s="6"/>
      <c r="AP450" s="61"/>
    </row>
    <row r="451" spans="1:42" ht="15.75" customHeight="1" x14ac:dyDescent="0.25">
      <c r="A451" s="6"/>
      <c r="E451" s="6"/>
      <c r="AP451" s="61"/>
    </row>
    <row r="452" spans="1:42" ht="15.75" customHeight="1" x14ac:dyDescent="0.25">
      <c r="A452" s="6"/>
      <c r="E452" s="6"/>
      <c r="AP452" s="61"/>
    </row>
    <row r="453" spans="1:42" ht="15.75" customHeight="1" x14ac:dyDescent="0.25">
      <c r="A453" s="6"/>
      <c r="E453" s="6"/>
      <c r="AP453" s="61"/>
    </row>
    <row r="454" spans="1:42" ht="15.75" customHeight="1" x14ac:dyDescent="0.25">
      <c r="A454" s="6"/>
      <c r="E454" s="6"/>
      <c r="AP454" s="61"/>
    </row>
    <row r="455" spans="1:42" ht="15.75" customHeight="1" x14ac:dyDescent="0.25">
      <c r="A455" s="6"/>
      <c r="E455" s="6"/>
      <c r="AP455" s="61"/>
    </row>
    <row r="456" spans="1:42" ht="15.75" customHeight="1" x14ac:dyDescent="0.25">
      <c r="A456" s="6"/>
      <c r="E456" s="6"/>
      <c r="AP456" s="61"/>
    </row>
    <row r="457" spans="1:42" ht="15.75" customHeight="1" x14ac:dyDescent="0.25">
      <c r="A457" s="6"/>
      <c r="E457" s="6"/>
      <c r="AP457" s="61"/>
    </row>
    <row r="458" spans="1:42" ht="15.75" customHeight="1" x14ac:dyDescent="0.25">
      <c r="A458" s="6"/>
      <c r="E458" s="6"/>
      <c r="AP458" s="61"/>
    </row>
    <row r="459" spans="1:42" ht="15.75" customHeight="1" x14ac:dyDescent="0.25">
      <c r="A459" s="6"/>
      <c r="E459" s="6"/>
      <c r="AP459" s="61"/>
    </row>
    <row r="460" spans="1:42" ht="15.75" customHeight="1" x14ac:dyDescent="0.25">
      <c r="A460" s="6"/>
      <c r="E460" s="6"/>
      <c r="AP460" s="61"/>
    </row>
    <row r="461" spans="1:42" ht="15.75" customHeight="1" x14ac:dyDescent="0.25">
      <c r="A461" s="6"/>
      <c r="E461" s="6"/>
      <c r="AP461" s="61"/>
    </row>
    <row r="462" spans="1:42" ht="15.75" customHeight="1" x14ac:dyDescent="0.25">
      <c r="A462" s="6"/>
      <c r="E462" s="6"/>
      <c r="AP462" s="61"/>
    </row>
    <row r="463" spans="1:42" ht="15.75" customHeight="1" x14ac:dyDescent="0.25">
      <c r="A463" s="6"/>
      <c r="E463" s="6"/>
      <c r="AP463" s="61"/>
    </row>
    <row r="464" spans="1:42" ht="15.75" customHeight="1" x14ac:dyDescent="0.25">
      <c r="A464" s="6"/>
      <c r="E464" s="6"/>
      <c r="AP464" s="61"/>
    </row>
    <row r="465" spans="1:42" ht="15.75" customHeight="1" x14ac:dyDescent="0.25">
      <c r="A465" s="6"/>
      <c r="E465" s="6"/>
      <c r="AP465" s="61"/>
    </row>
    <row r="466" spans="1:42" ht="15.75" customHeight="1" x14ac:dyDescent="0.25">
      <c r="A466" s="6"/>
      <c r="E466" s="6"/>
      <c r="AP466" s="61"/>
    </row>
    <row r="467" spans="1:42" ht="15.75" customHeight="1" x14ac:dyDescent="0.25">
      <c r="A467" s="6"/>
      <c r="E467" s="6"/>
      <c r="AP467" s="61"/>
    </row>
    <row r="468" spans="1:42" ht="15.75" customHeight="1" x14ac:dyDescent="0.25">
      <c r="A468" s="6"/>
      <c r="E468" s="6"/>
      <c r="AP468" s="61"/>
    </row>
    <row r="469" spans="1:42" ht="15.75" customHeight="1" x14ac:dyDescent="0.25">
      <c r="A469" s="6"/>
      <c r="E469" s="6"/>
      <c r="AP469" s="61"/>
    </row>
    <row r="470" spans="1:42" ht="15.75" customHeight="1" x14ac:dyDescent="0.25">
      <c r="A470" s="6"/>
      <c r="E470" s="6"/>
      <c r="AP470" s="61"/>
    </row>
    <row r="471" spans="1:42" ht="15.75" customHeight="1" x14ac:dyDescent="0.25">
      <c r="A471" s="6"/>
      <c r="E471" s="6"/>
      <c r="AP471" s="61"/>
    </row>
    <row r="472" spans="1:42" ht="15.75" customHeight="1" x14ac:dyDescent="0.25">
      <c r="A472" s="6"/>
      <c r="E472" s="6"/>
      <c r="AP472" s="61"/>
    </row>
    <row r="473" spans="1:42" ht="15.75" customHeight="1" x14ac:dyDescent="0.25">
      <c r="A473" s="6"/>
      <c r="E473" s="6"/>
      <c r="AP473" s="61"/>
    </row>
    <row r="474" spans="1:42" ht="15.75" customHeight="1" x14ac:dyDescent="0.25">
      <c r="A474" s="6"/>
      <c r="E474" s="6"/>
      <c r="AP474" s="61"/>
    </row>
    <row r="475" spans="1:42" ht="15.75" customHeight="1" x14ac:dyDescent="0.25">
      <c r="A475" s="6"/>
      <c r="E475" s="6"/>
      <c r="AP475" s="61"/>
    </row>
    <row r="476" spans="1:42" ht="15.75" customHeight="1" x14ac:dyDescent="0.25">
      <c r="A476" s="6"/>
      <c r="E476" s="6"/>
      <c r="AP476" s="61"/>
    </row>
    <row r="477" spans="1:42" ht="15.75" customHeight="1" x14ac:dyDescent="0.25">
      <c r="A477" s="6"/>
      <c r="E477" s="6"/>
      <c r="AP477" s="61"/>
    </row>
    <row r="478" spans="1:42" ht="15.75" customHeight="1" x14ac:dyDescent="0.25">
      <c r="A478" s="6"/>
      <c r="E478" s="6"/>
      <c r="AP478" s="61"/>
    </row>
    <row r="479" spans="1:42" ht="15.75" customHeight="1" x14ac:dyDescent="0.25">
      <c r="A479" s="6"/>
      <c r="E479" s="6"/>
      <c r="AP479" s="61"/>
    </row>
    <row r="480" spans="1:42" ht="15.75" customHeight="1" x14ac:dyDescent="0.25">
      <c r="A480" s="6"/>
      <c r="E480" s="6"/>
      <c r="AP480" s="61"/>
    </row>
    <row r="481" spans="1:42" ht="15.75" customHeight="1" x14ac:dyDescent="0.25">
      <c r="A481" s="6"/>
      <c r="E481" s="6"/>
      <c r="AP481" s="61"/>
    </row>
    <row r="482" spans="1:42" ht="15.75" customHeight="1" x14ac:dyDescent="0.25">
      <c r="A482" s="6"/>
      <c r="E482" s="6"/>
      <c r="AP482" s="61"/>
    </row>
    <row r="483" spans="1:42" ht="15.75" customHeight="1" x14ac:dyDescent="0.25">
      <c r="A483" s="6"/>
      <c r="E483" s="6"/>
      <c r="AP483" s="61"/>
    </row>
    <row r="484" spans="1:42" ht="15.75" customHeight="1" x14ac:dyDescent="0.25">
      <c r="A484" s="6"/>
      <c r="E484" s="6"/>
      <c r="AP484" s="61"/>
    </row>
    <row r="485" spans="1:42" ht="15.75" customHeight="1" x14ac:dyDescent="0.25">
      <c r="A485" s="6"/>
      <c r="E485" s="6"/>
      <c r="AP485" s="61"/>
    </row>
    <row r="486" spans="1:42" ht="15.75" customHeight="1" x14ac:dyDescent="0.25">
      <c r="A486" s="6"/>
      <c r="E486" s="6"/>
      <c r="AP486" s="61"/>
    </row>
    <row r="487" spans="1:42" ht="15.75" customHeight="1" x14ac:dyDescent="0.25">
      <c r="A487" s="6"/>
      <c r="E487" s="6"/>
      <c r="AP487" s="61"/>
    </row>
    <row r="488" spans="1:42" ht="15.75" customHeight="1" x14ac:dyDescent="0.25">
      <c r="A488" s="6"/>
      <c r="E488" s="6"/>
      <c r="AP488" s="61"/>
    </row>
    <row r="489" spans="1:42" ht="15.75" customHeight="1" x14ac:dyDescent="0.25">
      <c r="A489" s="6"/>
      <c r="E489" s="6"/>
      <c r="AP489" s="61"/>
    </row>
    <row r="490" spans="1:42" ht="15.75" customHeight="1" x14ac:dyDescent="0.25">
      <c r="A490" s="6"/>
      <c r="E490" s="6"/>
      <c r="AP490" s="61"/>
    </row>
    <row r="491" spans="1:42" ht="15.75" customHeight="1" x14ac:dyDescent="0.25">
      <c r="A491" s="6"/>
      <c r="E491" s="6"/>
      <c r="AP491" s="61"/>
    </row>
    <row r="492" spans="1:42" ht="15.75" customHeight="1" x14ac:dyDescent="0.25">
      <c r="A492" s="6"/>
      <c r="E492" s="6"/>
      <c r="AP492" s="61"/>
    </row>
    <row r="493" spans="1:42" ht="15.75" customHeight="1" x14ac:dyDescent="0.25">
      <c r="A493" s="6"/>
      <c r="E493" s="6"/>
      <c r="AP493" s="61"/>
    </row>
    <row r="494" spans="1:42" ht="15.75" customHeight="1" x14ac:dyDescent="0.25">
      <c r="A494" s="6"/>
      <c r="E494" s="6"/>
      <c r="AP494" s="61"/>
    </row>
    <row r="495" spans="1:42" ht="15.75" customHeight="1" x14ac:dyDescent="0.25">
      <c r="A495" s="6"/>
      <c r="E495" s="6"/>
      <c r="AP495" s="61"/>
    </row>
    <row r="496" spans="1:42" ht="15.75" customHeight="1" x14ac:dyDescent="0.25">
      <c r="A496" s="6"/>
      <c r="E496" s="6"/>
      <c r="AP496" s="61"/>
    </row>
    <row r="497" spans="1:42" ht="15.75" customHeight="1" x14ac:dyDescent="0.25">
      <c r="A497" s="6"/>
      <c r="E497" s="6"/>
      <c r="AP497" s="61"/>
    </row>
    <row r="498" spans="1:42" ht="15.75" customHeight="1" x14ac:dyDescent="0.25">
      <c r="A498" s="6"/>
      <c r="E498" s="6"/>
      <c r="AP498" s="61"/>
    </row>
    <row r="499" spans="1:42" ht="15.75" customHeight="1" x14ac:dyDescent="0.25">
      <c r="A499" s="6"/>
      <c r="E499" s="6"/>
      <c r="AP499" s="61"/>
    </row>
    <row r="500" spans="1:42" ht="15.75" customHeight="1" x14ac:dyDescent="0.25">
      <c r="A500" s="6"/>
      <c r="E500" s="6"/>
      <c r="AP500" s="61"/>
    </row>
    <row r="501" spans="1:42" ht="15.75" customHeight="1" x14ac:dyDescent="0.25">
      <c r="A501" s="6"/>
      <c r="E501" s="6"/>
      <c r="AP501" s="61"/>
    </row>
    <row r="502" spans="1:42" ht="15.75" customHeight="1" x14ac:dyDescent="0.25">
      <c r="A502" s="6"/>
      <c r="E502" s="6"/>
      <c r="AP502" s="61"/>
    </row>
    <row r="503" spans="1:42" ht="15.75" customHeight="1" x14ac:dyDescent="0.25">
      <c r="A503" s="6"/>
      <c r="E503" s="6"/>
      <c r="AP503" s="61"/>
    </row>
    <row r="504" spans="1:42" ht="15.75" customHeight="1" x14ac:dyDescent="0.25">
      <c r="A504" s="6"/>
      <c r="E504" s="6"/>
      <c r="AP504" s="61"/>
    </row>
    <row r="505" spans="1:42" ht="15.75" customHeight="1" x14ac:dyDescent="0.25">
      <c r="A505" s="6"/>
      <c r="E505" s="6"/>
      <c r="AP505" s="61"/>
    </row>
    <row r="506" spans="1:42" ht="15.75" customHeight="1" x14ac:dyDescent="0.25">
      <c r="A506" s="6"/>
      <c r="E506" s="6"/>
      <c r="AP506" s="61"/>
    </row>
    <row r="507" spans="1:42" ht="15.75" customHeight="1" x14ac:dyDescent="0.25">
      <c r="A507" s="6"/>
      <c r="E507" s="6"/>
      <c r="AP507" s="61"/>
    </row>
    <row r="508" spans="1:42" ht="15.75" customHeight="1" x14ac:dyDescent="0.25">
      <c r="A508" s="6"/>
      <c r="E508" s="6"/>
      <c r="AP508" s="61"/>
    </row>
    <row r="509" spans="1:42" ht="15.75" customHeight="1" x14ac:dyDescent="0.25">
      <c r="A509" s="6"/>
      <c r="E509" s="6"/>
      <c r="AP509" s="61"/>
    </row>
    <row r="510" spans="1:42" ht="15.75" customHeight="1" x14ac:dyDescent="0.25">
      <c r="A510" s="6"/>
      <c r="E510" s="6"/>
      <c r="AP510" s="61"/>
    </row>
    <row r="511" spans="1:42" ht="15.75" customHeight="1" x14ac:dyDescent="0.25">
      <c r="A511" s="6"/>
      <c r="E511" s="6"/>
      <c r="AP511" s="61"/>
    </row>
    <row r="512" spans="1:42" ht="15.75" customHeight="1" x14ac:dyDescent="0.25">
      <c r="A512" s="6"/>
      <c r="E512" s="6"/>
      <c r="AP512" s="61"/>
    </row>
    <row r="513" spans="1:42" ht="15.75" customHeight="1" x14ac:dyDescent="0.25">
      <c r="A513" s="6"/>
      <c r="E513" s="6"/>
      <c r="AP513" s="61"/>
    </row>
    <row r="514" spans="1:42" ht="15.75" customHeight="1" x14ac:dyDescent="0.25">
      <c r="A514" s="6"/>
      <c r="E514" s="6"/>
      <c r="AP514" s="61"/>
    </row>
    <row r="515" spans="1:42" ht="15.75" customHeight="1" x14ac:dyDescent="0.25">
      <c r="A515" s="6"/>
      <c r="E515" s="6"/>
      <c r="AP515" s="61"/>
    </row>
    <row r="516" spans="1:42" ht="15.75" customHeight="1" x14ac:dyDescent="0.25">
      <c r="A516" s="6"/>
      <c r="E516" s="6"/>
      <c r="AP516" s="61"/>
    </row>
    <row r="517" spans="1:42" ht="15.75" customHeight="1" x14ac:dyDescent="0.25">
      <c r="A517" s="6"/>
      <c r="E517" s="6"/>
      <c r="AP517" s="61"/>
    </row>
    <row r="518" spans="1:42" ht="15.75" customHeight="1" x14ac:dyDescent="0.25">
      <c r="A518" s="6"/>
      <c r="E518" s="6"/>
      <c r="AP518" s="61"/>
    </row>
    <row r="519" spans="1:42" ht="15.75" customHeight="1" x14ac:dyDescent="0.25">
      <c r="A519" s="6"/>
      <c r="E519" s="6"/>
      <c r="AP519" s="61"/>
    </row>
    <row r="520" spans="1:42" ht="15.75" customHeight="1" x14ac:dyDescent="0.25">
      <c r="A520" s="6"/>
      <c r="E520" s="6"/>
      <c r="AP520" s="61"/>
    </row>
    <row r="521" spans="1:42" ht="15.75" customHeight="1" x14ac:dyDescent="0.25">
      <c r="A521" s="6"/>
      <c r="E521" s="6"/>
      <c r="AP521" s="61"/>
    </row>
    <row r="522" spans="1:42" ht="15.75" customHeight="1" x14ac:dyDescent="0.25">
      <c r="A522" s="6"/>
      <c r="E522" s="6"/>
      <c r="AP522" s="61"/>
    </row>
    <row r="523" spans="1:42" ht="15.75" customHeight="1" x14ac:dyDescent="0.25">
      <c r="A523" s="6"/>
      <c r="E523" s="6"/>
      <c r="AP523" s="61"/>
    </row>
    <row r="524" spans="1:42" ht="15.75" customHeight="1" x14ac:dyDescent="0.25">
      <c r="A524" s="6"/>
      <c r="E524" s="6"/>
      <c r="AP524" s="61"/>
    </row>
    <row r="525" spans="1:42" ht="15.75" customHeight="1" x14ac:dyDescent="0.25">
      <c r="A525" s="6"/>
      <c r="E525" s="6"/>
      <c r="AP525" s="61"/>
    </row>
    <row r="526" spans="1:42" ht="15.75" customHeight="1" x14ac:dyDescent="0.25">
      <c r="A526" s="6"/>
      <c r="E526" s="6"/>
      <c r="AP526" s="61"/>
    </row>
    <row r="527" spans="1:42" ht="15.75" customHeight="1" x14ac:dyDescent="0.25">
      <c r="A527" s="6"/>
      <c r="E527" s="6"/>
      <c r="AP527" s="61"/>
    </row>
    <row r="528" spans="1:42" ht="15.75" customHeight="1" x14ac:dyDescent="0.25">
      <c r="A528" s="6"/>
      <c r="E528" s="6"/>
      <c r="AP528" s="61"/>
    </row>
    <row r="529" spans="1:42" ht="15.75" customHeight="1" x14ac:dyDescent="0.25">
      <c r="A529" s="6"/>
      <c r="E529" s="6"/>
      <c r="AP529" s="61"/>
    </row>
    <row r="530" spans="1:42" ht="15.75" customHeight="1" x14ac:dyDescent="0.25">
      <c r="A530" s="6"/>
      <c r="E530" s="6"/>
      <c r="AP530" s="61"/>
    </row>
    <row r="531" spans="1:42" ht="15.75" customHeight="1" x14ac:dyDescent="0.25">
      <c r="A531" s="6"/>
      <c r="E531" s="6"/>
      <c r="AP531" s="61"/>
    </row>
    <row r="532" spans="1:42" ht="15.75" customHeight="1" x14ac:dyDescent="0.25">
      <c r="A532" s="6"/>
      <c r="E532" s="6"/>
      <c r="AP532" s="61"/>
    </row>
    <row r="533" spans="1:42" ht="15.75" customHeight="1" x14ac:dyDescent="0.25">
      <c r="A533" s="6"/>
      <c r="E533" s="6"/>
      <c r="AP533" s="61"/>
    </row>
    <row r="534" spans="1:42" ht="15.75" customHeight="1" x14ac:dyDescent="0.25">
      <c r="A534" s="6"/>
      <c r="E534" s="6"/>
      <c r="AP534" s="61"/>
    </row>
    <row r="535" spans="1:42" ht="15.75" customHeight="1" x14ac:dyDescent="0.25">
      <c r="A535" s="6"/>
      <c r="E535" s="6"/>
      <c r="AP535" s="61"/>
    </row>
    <row r="536" spans="1:42" ht="15.75" customHeight="1" x14ac:dyDescent="0.25">
      <c r="A536" s="6"/>
      <c r="E536" s="6"/>
      <c r="AP536" s="61"/>
    </row>
    <row r="537" spans="1:42" ht="15.75" customHeight="1" x14ac:dyDescent="0.25">
      <c r="A537" s="6"/>
      <c r="E537" s="6"/>
      <c r="AP537" s="61"/>
    </row>
    <row r="538" spans="1:42" ht="15.75" customHeight="1" x14ac:dyDescent="0.25">
      <c r="A538" s="6"/>
      <c r="E538" s="6"/>
      <c r="AP538" s="61"/>
    </row>
    <row r="539" spans="1:42" ht="15.75" customHeight="1" x14ac:dyDescent="0.25">
      <c r="A539" s="6"/>
      <c r="E539" s="6"/>
      <c r="AP539" s="61"/>
    </row>
    <row r="540" spans="1:42" ht="15.75" customHeight="1" x14ac:dyDescent="0.25">
      <c r="A540" s="6"/>
      <c r="E540" s="6"/>
      <c r="AP540" s="61"/>
    </row>
    <row r="541" spans="1:42" ht="15.75" customHeight="1" x14ac:dyDescent="0.25">
      <c r="A541" s="6"/>
      <c r="E541" s="6"/>
      <c r="AP541" s="61"/>
    </row>
    <row r="542" spans="1:42" ht="15.75" customHeight="1" x14ac:dyDescent="0.25">
      <c r="A542" s="6"/>
      <c r="E542" s="6"/>
      <c r="AP542" s="61"/>
    </row>
    <row r="543" spans="1:42" ht="15.75" customHeight="1" x14ac:dyDescent="0.25">
      <c r="A543" s="6"/>
      <c r="E543" s="6"/>
      <c r="AP543" s="61"/>
    </row>
    <row r="544" spans="1:42" ht="15.75" customHeight="1" x14ac:dyDescent="0.25">
      <c r="A544" s="6"/>
      <c r="E544" s="6"/>
      <c r="AP544" s="61"/>
    </row>
    <row r="545" spans="1:42" ht="15.75" customHeight="1" x14ac:dyDescent="0.25">
      <c r="A545" s="6"/>
      <c r="E545" s="6"/>
      <c r="AP545" s="61"/>
    </row>
    <row r="546" spans="1:42" ht="15.75" customHeight="1" x14ac:dyDescent="0.25">
      <c r="A546" s="6"/>
      <c r="E546" s="6"/>
      <c r="AP546" s="61"/>
    </row>
    <row r="547" spans="1:42" ht="15.75" customHeight="1" x14ac:dyDescent="0.25">
      <c r="A547" s="6"/>
      <c r="E547" s="6"/>
      <c r="AP547" s="61"/>
    </row>
    <row r="548" spans="1:42" ht="15.75" customHeight="1" x14ac:dyDescent="0.25">
      <c r="A548" s="6"/>
      <c r="E548" s="6"/>
      <c r="AP548" s="61"/>
    </row>
    <row r="549" spans="1:42" ht="15.75" customHeight="1" x14ac:dyDescent="0.25">
      <c r="A549" s="6"/>
      <c r="E549" s="6"/>
      <c r="AP549" s="61"/>
    </row>
    <row r="550" spans="1:42" ht="15.75" customHeight="1" x14ac:dyDescent="0.25">
      <c r="A550" s="6"/>
      <c r="E550" s="6"/>
      <c r="AP550" s="61"/>
    </row>
    <row r="551" spans="1:42" ht="15.75" customHeight="1" x14ac:dyDescent="0.25">
      <c r="A551" s="6"/>
      <c r="E551" s="6"/>
      <c r="AP551" s="61"/>
    </row>
    <row r="552" spans="1:42" ht="15.75" customHeight="1" x14ac:dyDescent="0.25">
      <c r="A552" s="6"/>
      <c r="E552" s="6"/>
      <c r="AP552" s="61"/>
    </row>
    <row r="553" spans="1:42" ht="15.75" customHeight="1" x14ac:dyDescent="0.25">
      <c r="A553" s="6"/>
      <c r="E553" s="6"/>
      <c r="AP553" s="61"/>
    </row>
    <row r="554" spans="1:42" ht="15.75" customHeight="1" x14ac:dyDescent="0.25">
      <c r="A554" s="6"/>
      <c r="E554" s="6"/>
      <c r="AP554" s="61"/>
    </row>
    <row r="555" spans="1:42" ht="15.75" customHeight="1" x14ac:dyDescent="0.25">
      <c r="A555" s="6"/>
      <c r="E555" s="6"/>
      <c r="AP555" s="61"/>
    </row>
    <row r="556" spans="1:42" ht="15.75" customHeight="1" x14ac:dyDescent="0.25">
      <c r="A556" s="6"/>
      <c r="E556" s="6"/>
      <c r="AP556" s="61"/>
    </row>
    <row r="557" spans="1:42" ht="15.75" customHeight="1" x14ac:dyDescent="0.25">
      <c r="A557" s="6"/>
      <c r="E557" s="6"/>
      <c r="AP557" s="61"/>
    </row>
    <row r="558" spans="1:42" ht="15.75" customHeight="1" x14ac:dyDescent="0.25">
      <c r="A558" s="6"/>
      <c r="E558" s="6"/>
      <c r="AP558" s="61"/>
    </row>
    <row r="559" spans="1:42" ht="15.75" customHeight="1" x14ac:dyDescent="0.25">
      <c r="A559" s="6"/>
      <c r="E559" s="6"/>
      <c r="AP559" s="61"/>
    </row>
    <row r="560" spans="1:42" ht="15.75" customHeight="1" x14ac:dyDescent="0.25">
      <c r="A560" s="6"/>
      <c r="E560" s="6"/>
      <c r="AP560" s="61"/>
    </row>
    <row r="561" spans="1:42" ht="15.75" customHeight="1" x14ac:dyDescent="0.25">
      <c r="A561" s="6"/>
      <c r="E561" s="6"/>
      <c r="AP561" s="61"/>
    </row>
    <row r="562" spans="1:42" ht="15.75" customHeight="1" x14ac:dyDescent="0.25">
      <c r="A562" s="6"/>
      <c r="E562" s="6"/>
      <c r="AP562" s="61"/>
    </row>
    <row r="563" spans="1:42" ht="15.75" customHeight="1" x14ac:dyDescent="0.25">
      <c r="A563" s="6"/>
      <c r="E563" s="6"/>
      <c r="AP563" s="61"/>
    </row>
    <row r="564" spans="1:42" ht="15.75" customHeight="1" x14ac:dyDescent="0.25">
      <c r="A564" s="6"/>
      <c r="E564" s="6"/>
      <c r="AP564" s="61"/>
    </row>
    <row r="565" spans="1:42" ht="15.75" customHeight="1" x14ac:dyDescent="0.25">
      <c r="A565" s="6"/>
      <c r="E565" s="6"/>
      <c r="AP565" s="61"/>
    </row>
    <row r="566" spans="1:42" ht="15.75" customHeight="1" x14ac:dyDescent="0.25">
      <c r="A566" s="6"/>
      <c r="E566" s="6"/>
      <c r="AP566" s="61"/>
    </row>
    <row r="567" spans="1:42" ht="15.75" customHeight="1" x14ac:dyDescent="0.25">
      <c r="A567" s="6"/>
      <c r="E567" s="6"/>
      <c r="AP567" s="61"/>
    </row>
    <row r="568" spans="1:42" ht="15.75" customHeight="1" x14ac:dyDescent="0.25">
      <c r="A568" s="6"/>
      <c r="E568" s="6"/>
      <c r="AP568" s="61"/>
    </row>
    <row r="569" spans="1:42" ht="15.75" customHeight="1" x14ac:dyDescent="0.25">
      <c r="A569" s="6"/>
      <c r="E569" s="6"/>
      <c r="AP569" s="61"/>
    </row>
    <row r="570" spans="1:42" ht="15.75" customHeight="1" x14ac:dyDescent="0.25">
      <c r="A570" s="6"/>
      <c r="E570" s="6"/>
      <c r="AP570" s="61"/>
    </row>
    <row r="571" spans="1:42" ht="15.75" customHeight="1" x14ac:dyDescent="0.25">
      <c r="A571" s="6"/>
      <c r="E571" s="6"/>
      <c r="AP571" s="61"/>
    </row>
    <row r="572" spans="1:42" ht="15.75" customHeight="1" x14ac:dyDescent="0.25">
      <c r="A572" s="6"/>
      <c r="E572" s="6"/>
      <c r="AP572" s="61"/>
    </row>
    <row r="573" spans="1:42" ht="15.75" customHeight="1" x14ac:dyDescent="0.25">
      <c r="A573" s="6"/>
      <c r="E573" s="6"/>
      <c r="AP573" s="61"/>
    </row>
    <row r="574" spans="1:42" ht="15.75" customHeight="1" x14ac:dyDescent="0.25">
      <c r="A574" s="6"/>
      <c r="E574" s="6"/>
      <c r="AP574" s="61"/>
    </row>
    <row r="575" spans="1:42" ht="15.75" customHeight="1" x14ac:dyDescent="0.25">
      <c r="A575" s="6"/>
      <c r="E575" s="6"/>
      <c r="AP575" s="61"/>
    </row>
    <row r="576" spans="1:42" ht="15.75" customHeight="1" x14ac:dyDescent="0.25">
      <c r="A576" s="6"/>
      <c r="E576" s="6"/>
      <c r="AP576" s="61"/>
    </row>
    <row r="577" spans="1:42" ht="15.75" customHeight="1" x14ac:dyDescent="0.25">
      <c r="A577" s="6"/>
      <c r="E577" s="6"/>
      <c r="AP577" s="61"/>
    </row>
    <row r="578" spans="1:42" ht="15.75" customHeight="1" x14ac:dyDescent="0.25">
      <c r="A578" s="6"/>
      <c r="E578" s="6"/>
      <c r="AP578" s="61"/>
    </row>
    <row r="579" spans="1:42" ht="15.75" customHeight="1" x14ac:dyDescent="0.25">
      <c r="A579" s="6"/>
      <c r="E579" s="6"/>
      <c r="AP579" s="61"/>
    </row>
    <row r="580" spans="1:42" ht="15.75" customHeight="1" x14ac:dyDescent="0.25">
      <c r="A580" s="6"/>
      <c r="E580" s="6"/>
      <c r="AP580" s="61"/>
    </row>
    <row r="581" spans="1:42" ht="15.75" customHeight="1" x14ac:dyDescent="0.25">
      <c r="A581" s="6"/>
      <c r="E581" s="6"/>
      <c r="AP581" s="61"/>
    </row>
    <row r="582" spans="1:42" ht="15.75" customHeight="1" x14ac:dyDescent="0.25">
      <c r="A582" s="6"/>
      <c r="E582" s="6"/>
      <c r="AP582" s="61"/>
    </row>
    <row r="583" spans="1:42" ht="15.75" customHeight="1" x14ac:dyDescent="0.25">
      <c r="A583" s="6"/>
      <c r="E583" s="6"/>
      <c r="AP583" s="61"/>
    </row>
    <row r="584" spans="1:42" ht="15.75" customHeight="1" x14ac:dyDescent="0.25">
      <c r="A584" s="6"/>
      <c r="E584" s="6"/>
      <c r="AP584" s="61"/>
    </row>
    <row r="585" spans="1:42" ht="15.75" customHeight="1" x14ac:dyDescent="0.25">
      <c r="A585" s="6"/>
      <c r="E585" s="6"/>
      <c r="AP585" s="61"/>
    </row>
    <row r="586" spans="1:42" ht="15.75" customHeight="1" x14ac:dyDescent="0.25">
      <c r="A586" s="6"/>
      <c r="E586" s="6"/>
      <c r="AP586" s="61"/>
    </row>
    <row r="587" spans="1:42" ht="15.75" customHeight="1" x14ac:dyDescent="0.25">
      <c r="A587" s="6"/>
      <c r="E587" s="6"/>
      <c r="AP587" s="61"/>
    </row>
    <row r="588" spans="1:42" ht="15.75" customHeight="1" x14ac:dyDescent="0.25">
      <c r="A588" s="6"/>
      <c r="E588" s="6"/>
      <c r="AP588" s="61"/>
    </row>
    <row r="589" spans="1:42" ht="15.75" customHeight="1" x14ac:dyDescent="0.25">
      <c r="A589" s="6"/>
      <c r="E589" s="6"/>
      <c r="AP589" s="61"/>
    </row>
    <row r="590" spans="1:42" ht="15.75" customHeight="1" x14ac:dyDescent="0.25">
      <c r="A590" s="6"/>
      <c r="E590" s="6"/>
      <c r="AP590" s="61"/>
    </row>
    <row r="591" spans="1:42" ht="15.75" customHeight="1" x14ac:dyDescent="0.25">
      <c r="A591" s="6"/>
      <c r="E591" s="6"/>
      <c r="AP591" s="61"/>
    </row>
    <row r="592" spans="1:42" ht="15.75" customHeight="1" x14ac:dyDescent="0.25">
      <c r="A592" s="6"/>
      <c r="E592" s="6"/>
      <c r="AP592" s="61"/>
    </row>
    <row r="593" spans="1:42" ht="15.75" customHeight="1" x14ac:dyDescent="0.25">
      <c r="A593" s="6"/>
      <c r="E593" s="6"/>
      <c r="AP593" s="61"/>
    </row>
    <row r="594" spans="1:42" ht="15.75" customHeight="1" x14ac:dyDescent="0.25">
      <c r="A594" s="6"/>
      <c r="E594" s="6"/>
      <c r="AP594" s="61"/>
    </row>
    <row r="595" spans="1:42" ht="15.75" customHeight="1" x14ac:dyDescent="0.25">
      <c r="A595" s="6"/>
      <c r="E595" s="6"/>
      <c r="AP595" s="61"/>
    </row>
    <row r="596" spans="1:42" ht="15.75" customHeight="1" x14ac:dyDescent="0.25">
      <c r="A596" s="6"/>
      <c r="E596" s="6"/>
      <c r="AP596" s="61"/>
    </row>
    <row r="597" spans="1:42" ht="15.75" customHeight="1" x14ac:dyDescent="0.25">
      <c r="A597" s="6"/>
      <c r="E597" s="6"/>
      <c r="AP597" s="61"/>
    </row>
    <row r="598" spans="1:42" ht="15.75" customHeight="1" x14ac:dyDescent="0.25">
      <c r="A598" s="6"/>
      <c r="E598" s="6"/>
      <c r="AP598" s="61"/>
    </row>
    <row r="599" spans="1:42" ht="15.75" customHeight="1" x14ac:dyDescent="0.25">
      <c r="A599" s="6"/>
      <c r="E599" s="6"/>
      <c r="AP599" s="61"/>
    </row>
    <row r="600" spans="1:42" ht="15.75" customHeight="1" x14ac:dyDescent="0.25">
      <c r="A600" s="6"/>
      <c r="E600" s="6"/>
      <c r="AP600" s="61"/>
    </row>
    <row r="601" spans="1:42" ht="15.75" customHeight="1" x14ac:dyDescent="0.25">
      <c r="A601" s="6"/>
      <c r="E601" s="6"/>
      <c r="AP601" s="61"/>
    </row>
    <row r="602" spans="1:42" ht="15.75" customHeight="1" x14ac:dyDescent="0.25">
      <c r="A602" s="6"/>
      <c r="E602" s="6"/>
      <c r="AP602" s="61"/>
    </row>
    <row r="603" spans="1:42" ht="15.75" customHeight="1" x14ac:dyDescent="0.25">
      <c r="A603" s="6"/>
      <c r="E603" s="6"/>
      <c r="AP603" s="61"/>
    </row>
    <row r="604" spans="1:42" ht="15.75" customHeight="1" x14ac:dyDescent="0.25">
      <c r="A604" s="6"/>
      <c r="E604" s="6"/>
      <c r="AP604" s="61"/>
    </row>
    <row r="605" spans="1:42" ht="15.75" customHeight="1" x14ac:dyDescent="0.25">
      <c r="A605" s="6"/>
      <c r="E605" s="6"/>
      <c r="AP605" s="61"/>
    </row>
    <row r="606" spans="1:42" ht="15.75" customHeight="1" x14ac:dyDescent="0.25">
      <c r="A606" s="6"/>
      <c r="E606" s="6"/>
      <c r="AP606" s="61"/>
    </row>
    <row r="607" spans="1:42" ht="15.75" customHeight="1" x14ac:dyDescent="0.25">
      <c r="A607" s="6"/>
      <c r="E607" s="6"/>
      <c r="AP607" s="61"/>
    </row>
    <row r="608" spans="1:42" ht="15.75" customHeight="1" x14ac:dyDescent="0.25">
      <c r="A608" s="6"/>
      <c r="E608" s="6"/>
      <c r="AP608" s="61"/>
    </row>
    <row r="609" spans="1:42" ht="15.75" customHeight="1" x14ac:dyDescent="0.25">
      <c r="A609" s="6"/>
      <c r="E609" s="6"/>
      <c r="AP609" s="61"/>
    </row>
    <row r="610" spans="1:42" ht="15.75" customHeight="1" x14ac:dyDescent="0.25">
      <c r="A610" s="6"/>
      <c r="E610" s="6"/>
      <c r="AP610" s="61"/>
    </row>
    <row r="611" spans="1:42" ht="15.75" customHeight="1" x14ac:dyDescent="0.25">
      <c r="A611" s="6"/>
      <c r="E611" s="6"/>
      <c r="AP611" s="61"/>
    </row>
    <row r="612" spans="1:42" ht="15.75" customHeight="1" x14ac:dyDescent="0.25">
      <c r="A612" s="6"/>
      <c r="E612" s="6"/>
      <c r="AP612" s="61"/>
    </row>
    <row r="613" spans="1:42" ht="15.75" customHeight="1" x14ac:dyDescent="0.25">
      <c r="A613" s="6"/>
      <c r="E613" s="6"/>
      <c r="AP613" s="61"/>
    </row>
    <row r="614" spans="1:42" ht="15.75" customHeight="1" x14ac:dyDescent="0.25">
      <c r="A614" s="6"/>
      <c r="E614" s="6"/>
      <c r="AP614" s="61"/>
    </row>
    <row r="615" spans="1:42" ht="15.75" customHeight="1" x14ac:dyDescent="0.25">
      <c r="A615" s="6"/>
      <c r="E615" s="6"/>
      <c r="AP615" s="61"/>
    </row>
    <row r="616" spans="1:42" ht="15.75" customHeight="1" x14ac:dyDescent="0.25">
      <c r="A616" s="6"/>
      <c r="E616" s="6"/>
      <c r="AP616" s="61"/>
    </row>
    <row r="617" spans="1:42" ht="15.75" customHeight="1" x14ac:dyDescent="0.25">
      <c r="A617" s="6"/>
      <c r="E617" s="6"/>
      <c r="AP617" s="61"/>
    </row>
    <row r="618" spans="1:42" ht="15.75" customHeight="1" x14ac:dyDescent="0.25">
      <c r="A618" s="6"/>
      <c r="E618" s="6"/>
      <c r="AP618" s="61"/>
    </row>
    <row r="619" spans="1:42" ht="15.75" customHeight="1" x14ac:dyDescent="0.25">
      <c r="A619" s="6"/>
      <c r="E619" s="6"/>
      <c r="AP619" s="61"/>
    </row>
    <row r="620" spans="1:42" ht="15.75" customHeight="1" x14ac:dyDescent="0.25">
      <c r="A620" s="6"/>
      <c r="E620" s="6"/>
      <c r="AP620" s="61"/>
    </row>
    <row r="621" spans="1:42" ht="15.75" customHeight="1" x14ac:dyDescent="0.25">
      <c r="A621" s="6"/>
      <c r="E621" s="6"/>
      <c r="AP621" s="61"/>
    </row>
    <row r="622" spans="1:42" ht="15.75" customHeight="1" x14ac:dyDescent="0.25">
      <c r="A622" s="6"/>
      <c r="E622" s="6"/>
      <c r="AP622" s="61"/>
    </row>
    <row r="623" spans="1:42" ht="15.75" customHeight="1" x14ac:dyDescent="0.25">
      <c r="A623" s="6"/>
      <c r="E623" s="6"/>
      <c r="AP623" s="61"/>
    </row>
    <row r="624" spans="1:42" ht="15.75" customHeight="1" x14ac:dyDescent="0.25">
      <c r="A624" s="6"/>
      <c r="E624" s="6"/>
      <c r="AP624" s="61"/>
    </row>
    <row r="625" spans="1:42" ht="15.75" customHeight="1" x14ac:dyDescent="0.25">
      <c r="A625" s="6"/>
      <c r="E625" s="6"/>
      <c r="AP625" s="61"/>
    </row>
    <row r="626" spans="1:42" ht="15.75" customHeight="1" x14ac:dyDescent="0.25">
      <c r="A626" s="6"/>
      <c r="E626" s="6"/>
      <c r="AP626" s="61"/>
    </row>
    <row r="627" spans="1:42" ht="15.75" customHeight="1" x14ac:dyDescent="0.25">
      <c r="A627" s="6"/>
      <c r="E627" s="6"/>
      <c r="AP627" s="61"/>
    </row>
    <row r="628" spans="1:42" ht="15.75" customHeight="1" x14ac:dyDescent="0.25">
      <c r="A628" s="6"/>
      <c r="E628" s="6"/>
      <c r="AP628" s="61"/>
    </row>
    <row r="629" spans="1:42" ht="15.75" customHeight="1" x14ac:dyDescent="0.25">
      <c r="A629" s="6"/>
      <c r="E629" s="6"/>
      <c r="AP629" s="61"/>
    </row>
    <row r="630" spans="1:42" ht="15.75" customHeight="1" x14ac:dyDescent="0.25">
      <c r="A630" s="6"/>
      <c r="E630" s="6"/>
      <c r="AP630" s="61"/>
    </row>
    <row r="631" spans="1:42" ht="15.75" customHeight="1" x14ac:dyDescent="0.25">
      <c r="A631" s="6"/>
      <c r="E631" s="6"/>
      <c r="AP631" s="61"/>
    </row>
    <row r="632" spans="1:42" ht="15.75" customHeight="1" x14ac:dyDescent="0.25">
      <c r="A632" s="6"/>
      <c r="E632" s="6"/>
      <c r="AP632" s="61"/>
    </row>
    <row r="633" spans="1:42" ht="15.75" customHeight="1" x14ac:dyDescent="0.25">
      <c r="A633" s="6"/>
      <c r="E633" s="6"/>
      <c r="AP633" s="61"/>
    </row>
    <row r="634" spans="1:42" ht="15.75" customHeight="1" x14ac:dyDescent="0.25">
      <c r="A634" s="6"/>
      <c r="E634" s="6"/>
      <c r="AP634" s="61"/>
    </row>
    <row r="635" spans="1:42" ht="15.75" customHeight="1" x14ac:dyDescent="0.25">
      <c r="A635" s="6"/>
      <c r="E635" s="6"/>
      <c r="AP635" s="61"/>
    </row>
    <row r="636" spans="1:42" ht="15.75" customHeight="1" x14ac:dyDescent="0.25">
      <c r="A636" s="6"/>
      <c r="E636" s="6"/>
      <c r="AP636" s="61"/>
    </row>
    <row r="637" spans="1:42" ht="15.75" customHeight="1" x14ac:dyDescent="0.25">
      <c r="A637" s="6"/>
      <c r="E637" s="6"/>
      <c r="AP637" s="61"/>
    </row>
    <row r="638" spans="1:42" ht="15.75" customHeight="1" x14ac:dyDescent="0.25">
      <c r="A638" s="6"/>
      <c r="E638" s="6"/>
      <c r="AP638" s="61"/>
    </row>
    <row r="639" spans="1:42" ht="15.75" customHeight="1" x14ac:dyDescent="0.25">
      <c r="A639" s="6"/>
      <c r="E639" s="6"/>
      <c r="AP639" s="61"/>
    </row>
    <row r="640" spans="1:42" ht="15.75" customHeight="1" x14ac:dyDescent="0.25">
      <c r="A640" s="6"/>
      <c r="E640" s="6"/>
      <c r="AP640" s="61"/>
    </row>
    <row r="641" spans="1:42" ht="15.75" customHeight="1" x14ac:dyDescent="0.25">
      <c r="A641" s="6"/>
      <c r="E641" s="6"/>
      <c r="AP641" s="61"/>
    </row>
    <row r="642" spans="1:42" ht="15.75" customHeight="1" x14ac:dyDescent="0.25">
      <c r="A642" s="6"/>
      <c r="E642" s="6"/>
      <c r="AP642" s="61"/>
    </row>
    <row r="643" spans="1:42" ht="15.75" customHeight="1" x14ac:dyDescent="0.25">
      <c r="A643" s="6"/>
      <c r="E643" s="6"/>
      <c r="AP643" s="61"/>
    </row>
    <row r="644" spans="1:42" ht="15.75" customHeight="1" x14ac:dyDescent="0.25">
      <c r="A644" s="6"/>
      <c r="E644" s="6"/>
      <c r="AP644" s="61"/>
    </row>
    <row r="645" spans="1:42" ht="15.75" customHeight="1" x14ac:dyDescent="0.25">
      <c r="A645" s="6"/>
      <c r="E645" s="6"/>
      <c r="AP645" s="61"/>
    </row>
    <row r="646" spans="1:42" ht="15.75" customHeight="1" x14ac:dyDescent="0.25">
      <c r="A646" s="6"/>
      <c r="E646" s="6"/>
      <c r="AP646" s="61"/>
    </row>
    <row r="647" spans="1:42" ht="15.75" customHeight="1" x14ac:dyDescent="0.25">
      <c r="A647" s="6"/>
      <c r="E647" s="6"/>
      <c r="AP647" s="61"/>
    </row>
    <row r="648" spans="1:42" ht="15.75" customHeight="1" x14ac:dyDescent="0.25">
      <c r="A648" s="6"/>
      <c r="E648" s="6"/>
      <c r="AP648" s="61"/>
    </row>
    <row r="649" spans="1:42" ht="15.75" customHeight="1" x14ac:dyDescent="0.25">
      <c r="A649" s="6"/>
      <c r="E649" s="6"/>
      <c r="AP649" s="61"/>
    </row>
    <row r="650" spans="1:42" ht="15.75" customHeight="1" x14ac:dyDescent="0.25">
      <c r="A650" s="6"/>
      <c r="E650" s="6"/>
      <c r="AP650" s="61"/>
    </row>
    <row r="651" spans="1:42" ht="15.75" customHeight="1" x14ac:dyDescent="0.25">
      <c r="A651" s="6"/>
      <c r="E651" s="6"/>
      <c r="AP651" s="61"/>
    </row>
    <row r="652" spans="1:42" ht="15.75" customHeight="1" x14ac:dyDescent="0.25">
      <c r="A652" s="6"/>
      <c r="E652" s="6"/>
      <c r="AP652" s="61"/>
    </row>
    <row r="653" spans="1:42" ht="15.75" customHeight="1" x14ac:dyDescent="0.25">
      <c r="A653" s="6"/>
      <c r="E653" s="6"/>
      <c r="AP653" s="61"/>
    </row>
    <row r="654" spans="1:42" ht="15.75" customHeight="1" x14ac:dyDescent="0.25">
      <c r="A654" s="6"/>
      <c r="E654" s="6"/>
      <c r="AP654" s="61"/>
    </row>
    <row r="655" spans="1:42" ht="15.75" customHeight="1" x14ac:dyDescent="0.25">
      <c r="A655" s="6"/>
      <c r="E655" s="6"/>
      <c r="AP655" s="61"/>
    </row>
    <row r="656" spans="1:42" ht="15.75" customHeight="1" x14ac:dyDescent="0.25">
      <c r="A656" s="6"/>
      <c r="E656" s="6"/>
      <c r="AP656" s="61"/>
    </row>
    <row r="657" spans="1:42" ht="15.75" customHeight="1" x14ac:dyDescent="0.25">
      <c r="A657" s="6"/>
      <c r="E657" s="6"/>
      <c r="AP657" s="61"/>
    </row>
    <row r="658" spans="1:42" ht="15.75" customHeight="1" x14ac:dyDescent="0.25">
      <c r="A658" s="6"/>
      <c r="E658" s="6"/>
      <c r="AP658" s="61"/>
    </row>
    <row r="659" spans="1:42" ht="15.75" customHeight="1" x14ac:dyDescent="0.25">
      <c r="A659" s="6"/>
      <c r="E659" s="6"/>
      <c r="AP659" s="61"/>
    </row>
    <row r="660" spans="1:42" ht="15.75" customHeight="1" x14ac:dyDescent="0.25">
      <c r="A660" s="6"/>
      <c r="E660" s="6"/>
      <c r="AP660" s="61"/>
    </row>
    <row r="661" spans="1:42" ht="15.75" customHeight="1" x14ac:dyDescent="0.25">
      <c r="A661" s="6"/>
      <c r="E661" s="6"/>
      <c r="AP661" s="61"/>
    </row>
    <row r="662" spans="1:42" ht="15.75" customHeight="1" x14ac:dyDescent="0.25">
      <c r="A662" s="6"/>
      <c r="E662" s="6"/>
      <c r="AP662" s="61"/>
    </row>
    <row r="663" spans="1:42" ht="15.75" customHeight="1" x14ac:dyDescent="0.25">
      <c r="A663" s="6"/>
      <c r="E663" s="6"/>
      <c r="AP663" s="61"/>
    </row>
    <row r="664" spans="1:42" ht="15.75" customHeight="1" x14ac:dyDescent="0.25">
      <c r="A664" s="6"/>
      <c r="E664" s="6"/>
      <c r="AP664" s="61"/>
    </row>
    <row r="665" spans="1:42" ht="15.75" customHeight="1" x14ac:dyDescent="0.25">
      <c r="A665" s="6"/>
      <c r="E665" s="6"/>
      <c r="AP665" s="61"/>
    </row>
    <row r="666" spans="1:42" ht="15.75" customHeight="1" x14ac:dyDescent="0.25">
      <c r="A666" s="6"/>
      <c r="E666" s="6"/>
      <c r="AP666" s="61"/>
    </row>
    <row r="667" spans="1:42" ht="15.75" customHeight="1" x14ac:dyDescent="0.25">
      <c r="A667" s="6"/>
      <c r="E667" s="6"/>
      <c r="AP667" s="61"/>
    </row>
    <row r="668" spans="1:42" ht="15.75" customHeight="1" x14ac:dyDescent="0.25">
      <c r="A668" s="6"/>
      <c r="E668" s="6"/>
      <c r="AP668" s="61"/>
    </row>
    <row r="669" spans="1:42" ht="15.75" customHeight="1" x14ac:dyDescent="0.25">
      <c r="A669" s="6"/>
      <c r="E669" s="6"/>
      <c r="AP669" s="61"/>
    </row>
    <row r="670" spans="1:42" ht="15.75" customHeight="1" x14ac:dyDescent="0.25">
      <c r="A670" s="6"/>
      <c r="E670" s="6"/>
      <c r="AP670" s="61"/>
    </row>
    <row r="671" spans="1:42" ht="15.75" customHeight="1" x14ac:dyDescent="0.25">
      <c r="A671" s="6"/>
      <c r="E671" s="6"/>
      <c r="AP671" s="61"/>
    </row>
    <row r="672" spans="1:42" ht="15.75" customHeight="1" x14ac:dyDescent="0.25">
      <c r="A672" s="6"/>
      <c r="E672" s="6"/>
      <c r="AP672" s="61"/>
    </row>
    <row r="673" spans="1:42" ht="15.75" customHeight="1" x14ac:dyDescent="0.25">
      <c r="A673" s="6"/>
      <c r="E673" s="6"/>
      <c r="AP673" s="61"/>
    </row>
    <row r="674" spans="1:42" ht="15.75" customHeight="1" x14ac:dyDescent="0.25">
      <c r="A674" s="6"/>
      <c r="E674" s="6"/>
      <c r="AP674" s="61"/>
    </row>
    <row r="675" spans="1:42" ht="15.75" customHeight="1" x14ac:dyDescent="0.25">
      <c r="A675" s="6"/>
      <c r="E675" s="6"/>
      <c r="AP675" s="61"/>
    </row>
    <row r="676" spans="1:42" ht="15.75" customHeight="1" x14ac:dyDescent="0.25">
      <c r="A676" s="6"/>
      <c r="E676" s="6"/>
      <c r="AP676" s="61"/>
    </row>
    <row r="677" spans="1:42" ht="15.75" customHeight="1" x14ac:dyDescent="0.25">
      <c r="A677" s="6"/>
      <c r="E677" s="6"/>
      <c r="AP677" s="61"/>
    </row>
    <row r="678" spans="1:42" ht="15.75" customHeight="1" x14ac:dyDescent="0.25">
      <c r="A678" s="6"/>
      <c r="E678" s="6"/>
      <c r="AP678" s="61"/>
    </row>
    <row r="679" spans="1:42" ht="15.75" customHeight="1" x14ac:dyDescent="0.25">
      <c r="A679" s="6"/>
      <c r="E679" s="6"/>
      <c r="AP679" s="61"/>
    </row>
    <row r="680" spans="1:42" ht="15.75" customHeight="1" x14ac:dyDescent="0.25">
      <c r="A680" s="6"/>
      <c r="E680" s="6"/>
      <c r="AP680" s="61"/>
    </row>
    <row r="681" spans="1:42" ht="15.75" customHeight="1" x14ac:dyDescent="0.25">
      <c r="A681" s="6"/>
      <c r="E681" s="6"/>
      <c r="AP681" s="61"/>
    </row>
    <row r="682" spans="1:42" ht="15.75" customHeight="1" x14ac:dyDescent="0.25">
      <c r="A682" s="6"/>
      <c r="E682" s="6"/>
      <c r="AP682" s="61"/>
    </row>
    <row r="683" spans="1:42" ht="15.75" customHeight="1" x14ac:dyDescent="0.25">
      <c r="A683" s="6"/>
      <c r="E683" s="6"/>
      <c r="AP683" s="61"/>
    </row>
    <row r="684" spans="1:42" ht="15.75" customHeight="1" x14ac:dyDescent="0.25">
      <c r="A684" s="6"/>
      <c r="E684" s="6"/>
      <c r="AP684" s="61"/>
    </row>
    <row r="685" spans="1:42" ht="15.75" customHeight="1" x14ac:dyDescent="0.25">
      <c r="A685" s="6"/>
      <c r="E685" s="6"/>
      <c r="AP685" s="61"/>
    </row>
    <row r="686" spans="1:42" ht="15.75" customHeight="1" x14ac:dyDescent="0.25">
      <c r="A686" s="6"/>
      <c r="E686" s="6"/>
      <c r="AP686" s="61"/>
    </row>
    <row r="687" spans="1:42" ht="15.75" customHeight="1" x14ac:dyDescent="0.25">
      <c r="A687" s="6"/>
      <c r="E687" s="6"/>
      <c r="AP687" s="61"/>
    </row>
    <row r="688" spans="1:42" ht="15.75" customHeight="1" x14ac:dyDescent="0.25">
      <c r="A688" s="6"/>
      <c r="E688" s="6"/>
      <c r="AP688" s="61"/>
    </row>
    <row r="689" spans="1:42" ht="15.75" customHeight="1" x14ac:dyDescent="0.25">
      <c r="A689" s="6"/>
      <c r="E689" s="6"/>
      <c r="AP689" s="61"/>
    </row>
    <row r="690" spans="1:42" ht="15.75" customHeight="1" x14ac:dyDescent="0.25">
      <c r="A690" s="6"/>
      <c r="E690" s="6"/>
      <c r="AP690" s="61"/>
    </row>
    <row r="691" spans="1:42" ht="15.75" customHeight="1" x14ac:dyDescent="0.25">
      <c r="A691" s="6"/>
      <c r="E691" s="6"/>
      <c r="AP691" s="61"/>
    </row>
    <row r="692" spans="1:42" ht="15.75" customHeight="1" x14ac:dyDescent="0.25">
      <c r="A692" s="6"/>
      <c r="E692" s="6"/>
      <c r="AP692" s="61"/>
    </row>
    <row r="693" spans="1:42" ht="15.75" customHeight="1" x14ac:dyDescent="0.25">
      <c r="A693" s="6"/>
      <c r="E693" s="6"/>
      <c r="AP693" s="61"/>
    </row>
    <row r="694" spans="1:42" ht="15.75" customHeight="1" x14ac:dyDescent="0.25">
      <c r="A694" s="6"/>
      <c r="E694" s="6"/>
      <c r="AP694" s="61"/>
    </row>
    <row r="695" spans="1:42" ht="15.75" customHeight="1" x14ac:dyDescent="0.25">
      <c r="A695" s="6"/>
      <c r="E695" s="6"/>
      <c r="AP695" s="61"/>
    </row>
    <row r="696" spans="1:42" ht="15.75" customHeight="1" x14ac:dyDescent="0.25">
      <c r="A696" s="6"/>
      <c r="E696" s="6"/>
      <c r="AP696" s="61"/>
    </row>
    <row r="697" spans="1:42" ht="15.75" customHeight="1" x14ac:dyDescent="0.25">
      <c r="A697" s="6"/>
      <c r="E697" s="6"/>
      <c r="AP697" s="61"/>
    </row>
    <row r="698" spans="1:42" ht="15.75" customHeight="1" x14ac:dyDescent="0.25">
      <c r="A698" s="6"/>
      <c r="E698" s="6"/>
      <c r="AP698" s="61"/>
    </row>
    <row r="699" spans="1:42" ht="15.75" customHeight="1" x14ac:dyDescent="0.25">
      <c r="A699" s="6"/>
      <c r="E699" s="6"/>
      <c r="AP699" s="61"/>
    </row>
    <row r="700" spans="1:42" ht="15.75" customHeight="1" x14ac:dyDescent="0.25">
      <c r="A700" s="6"/>
      <c r="E700" s="6"/>
      <c r="AP700" s="61"/>
    </row>
    <row r="701" spans="1:42" ht="15.75" customHeight="1" x14ac:dyDescent="0.25">
      <c r="A701" s="6"/>
      <c r="E701" s="6"/>
      <c r="AP701" s="61"/>
    </row>
    <row r="702" spans="1:42" ht="15.75" customHeight="1" x14ac:dyDescent="0.25">
      <c r="A702" s="6"/>
      <c r="E702" s="6"/>
      <c r="AP702" s="61"/>
    </row>
    <row r="703" spans="1:42" ht="15.75" customHeight="1" x14ac:dyDescent="0.25">
      <c r="A703" s="6"/>
      <c r="E703" s="6"/>
      <c r="AP703" s="61"/>
    </row>
    <row r="704" spans="1:42" ht="15.75" customHeight="1" x14ac:dyDescent="0.25">
      <c r="A704" s="6"/>
      <c r="E704" s="6"/>
      <c r="AP704" s="61"/>
    </row>
    <row r="705" spans="1:42" ht="15.75" customHeight="1" x14ac:dyDescent="0.25">
      <c r="A705" s="6"/>
      <c r="E705" s="6"/>
      <c r="AP705" s="61"/>
    </row>
    <row r="706" spans="1:42" ht="15.75" customHeight="1" x14ac:dyDescent="0.25">
      <c r="A706" s="6"/>
      <c r="E706" s="6"/>
      <c r="AP706" s="61"/>
    </row>
    <row r="707" spans="1:42" ht="15.75" customHeight="1" x14ac:dyDescent="0.25">
      <c r="A707" s="6"/>
      <c r="E707" s="6"/>
      <c r="AP707" s="61"/>
    </row>
    <row r="708" spans="1:42" ht="15.75" customHeight="1" x14ac:dyDescent="0.25">
      <c r="A708" s="6"/>
      <c r="E708" s="6"/>
      <c r="AP708" s="61"/>
    </row>
    <row r="709" spans="1:42" ht="15.75" customHeight="1" x14ac:dyDescent="0.25">
      <c r="A709" s="6"/>
      <c r="E709" s="6"/>
      <c r="AP709" s="61"/>
    </row>
    <row r="710" spans="1:42" ht="15.75" customHeight="1" x14ac:dyDescent="0.25">
      <c r="A710" s="6"/>
      <c r="E710" s="6"/>
      <c r="AP710" s="61"/>
    </row>
    <row r="711" spans="1:42" ht="15.75" customHeight="1" x14ac:dyDescent="0.25">
      <c r="A711" s="6"/>
      <c r="E711" s="6"/>
      <c r="AP711" s="61"/>
    </row>
    <row r="712" spans="1:42" ht="15.75" customHeight="1" x14ac:dyDescent="0.25">
      <c r="A712" s="6"/>
      <c r="E712" s="6"/>
      <c r="AP712" s="61"/>
    </row>
    <row r="713" spans="1:42" ht="15.75" customHeight="1" x14ac:dyDescent="0.25">
      <c r="A713" s="6"/>
      <c r="E713" s="6"/>
      <c r="AP713" s="61"/>
    </row>
    <row r="714" spans="1:42" ht="15.75" customHeight="1" x14ac:dyDescent="0.25">
      <c r="A714" s="6"/>
      <c r="E714" s="6"/>
      <c r="AP714" s="61"/>
    </row>
    <row r="715" spans="1:42" ht="15.75" customHeight="1" x14ac:dyDescent="0.25">
      <c r="A715" s="6"/>
      <c r="E715" s="6"/>
      <c r="AP715" s="61"/>
    </row>
    <row r="716" spans="1:42" ht="15.75" customHeight="1" x14ac:dyDescent="0.25">
      <c r="A716" s="6"/>
      <c r="E716" s="6"/>
      <c r="AP716" s="61"/>
    </row>
    <row r="717" spans="1:42" ht="15.75" customHeight="1" x14ac:dyDescent="0.25">
      <c r="A717" s="6"/>
      <c r="E717" s="6"/>
      <c r="AP717" s="61"/>
    </row>
    <row r="718" spans="1:42" ht="15.75" customHeight="1" x14ac:dyDescent="0.25">
      <c r="A718" s="6"/>
      <c r="E718" s="6"/>
      <c r="AP718" s="61"/>
    </row>
    <row r="719" spans="1:42" ht="15.75" customHeight="1" x14ac:dyDescent="0.25">
      <c r="A719" s="6"/>
      <c r="E719" s="6"/>
      <c r="AP719" s="61"/>
    </row>
    <row r="720" spans="1:42" ht="15.75" customHeight="1" x14ac:dyDescent="0.25">
      <c r="A720" s="6"/>
      <c r="E720" s="6"/>
      <c r="AP720" s="61"/>
    </row>
    <row r="721" spans="1:42" ht="15.75" customHeight="1" x14ac:dyDescent="0.25">
      <c r="A721" s="6"/>
      <c r="E721" s="6"/>
      <c r="AP721" s="61"/>
    </row>
    <row r="722" spans="1:42" ht="15.75" customHeight="1" x14ac:dyDescent="0.25">
      <c r="A722" s="6"/>
      <c r="E722" s="6"/>
      <c r="AP722" s="61"/>
    </row>
    <row r="723" spans="1:42" ht="15.75" customHeight="1" x14ac:dyDescent="0.25">
      <c r="A723" s="6"/>
      <c r="E723" s="6"/>
      <c r="AP723" s="61"/>
    </row>
    <row r="724" spans="1:42" ht="15.75" customHeight="1" x14ac:dyDescent="0.25">
      <c r="A724" s="6"/>
      <c r="E724" s="6"/>
      <c r="AP724" s="61"/>
    </row>
    <row r="725" spans="1:42" ht="15.75" customHeight="1" x14ac:dyDescent="0.25">
      <c r="A725" s="6"/>
      <c r="E725" s="6"/>
      <c r="AP725" s="61"/>
    </row>
    <row r="726" spans="1:42" ht="15.75" customHeight="1" x14ac:dyDescent="0.25">
      <c r="A726" s="6"/>
      <c r="E726" s="6"/>
      <c r="AP726" s="61"/>
    </row>
    <row r="727" spans="1:42" ht="15.75" customHeight="1" x14ac:dyDescent="0.25">
      <c r="A727" s="6"/>
      <c r="E727" s="6"/>
      <c r="AP727" s="61"/>
    </row>
    <row r="728" spans="1:42" ht="15.75" customHeight="1" x14ac:dyDescent="0.25">
      <c r="A728" s="6"/>
      <c r="E728" s="6"/>
      <c r="AP728" s="61"/>
    </row>
    <row r="729" spans="1:42" ht="15.75" customHeight="1" x14ac:dyDescent="0.25">
      <c r="A729" s="6"/>
      <c r="E729" s="6"/>
      <c r="AP729" s="61"/>
    </row>
    <row r="730" spans="1:42" ht="15.75" customHeight="1" x14ac:dyDescent="0.25">
      <c r="A730" s="6"/>
      <c r="E730" s="6"/>
      <c r="AP730" s="61"/>
    </row>
    <row r="731" spans="1:42" ht="15.75" customHeight="1" x14ac:dyDescent="0.25">
      <c r="A731" s="6"/>
      <c r="E731" s="6"/>
      <c r="AP731" s="61"/>
    </row>
    <row r="732" spans="1:42" ht="15.75" customHeight="1" x14ac:dyDescent="0.25">
      <c r="A732" s="6"/>
      <c r="E732" s="6"/>
      <c r="AP732" s="61"/>
    </row>
    <row r="733" spans="1:42" ht="15.75" customHeight="1" x14ac:dyDescent="0.25">
      <c r="A733" s="6"/>
      <c r="E733" s="6"/>
      <c r="AP733" s="61"/>
    </row>
    <row r="734" spans="1:42" ht="15.75" customHeight="1" x14ac:dyDescent="0.25">
      <c r="A734" s="6"/>
      <c r="E734" s="6"/>
      <c r="AP734" s="61"/>
    </row>
    <row r="735" spans="1:42" ht="15.75" customHeight="1" x14ac:dyDescent="0.25">
      <c r="A735" s="6"/>
      <c r="E735" s="6"/>
      <c r="AP735" s="61"/>
    </row>
    <row r="736" spans="1:42" ht="15.75" customHeight="1" x14ac:dyDescent="0.25">
      <c r="A736" s="6"/>
      <c r="E736" s="6"/>
      <c r="AP736" s="61"/>
    </row>
    <row r="737" spans="1:42" ht="15.75" customHeight="1" x14ac:dyDescent="0.25">
      <c r="A737" s="6"/>
      <c r="E737" s="6"/>
      <c r="AP737" s="61"/>
    </row>
    <row r="738" spans="1:42" ht="15.75" customHeight="1" x14ac:dyDescent="0.25">
      <c r="A738" s="6"/>
      <c r="E738" s="6"/>
      <c r="AP738" s="61"/>
    </row>
    <row r="739" spans="1:42" ht="15.75" customHeight="1" x14ac:dyDescent="0.25">
      <c r="A739" s="6"/>
      <c r="E739" s="6"/>
      <c r="AP739" s="61"/>
    </row>
    <row r="740" spans="1:42" ht="15.75" customHeight="1" x14ac:dyDescent="0.25">
      <c r="A740" s="6"/>
      <c r="E740" s="6"/>
      <c r="AP740" s="61"/>
    </row>
    <row r="741" spans="1:42" ht="15.75" customHeight="1" x14ac:dyDescent="0.25">
      <c r="A741" s="6"/>
      <c r="E741" s="6"/>
      <c r="AP741" s="61"/>
    </row>
    <row r="742" spans="1:42" ht="15.75" customHeight="1" x14ac:dyDescent="0.25">
      <c r="A742" s="6"/>
      <c r="E742" s="6"/>
      <c r="AP742" s="61"/>
    </row>
    <row r="743" spans="1:42" ht="15.75" customHeight="1" x14ac:dyDescent="0.25">
      <c r="A743" s="6"/>
      <c r="E743" s="6"/>
      <c r="AP743" s="61"/>
    </row>
    <row r="744" spans="1:42" ht="15.75" customHeight="1" x14ac:dyDescent="0.25">
      <c r="A744" s="6"/>
      <c r="E744" s="6"/>
      <c r="AP744" s="61"/>
    </row>
    <row r="745" spans="1:42" ht="15.75" customHeight="1" x14ac:dyDescent="0.25">
      <c r="A745" s="6"/>
      <c r="E745" s="6"/>
      <c r="AP745" s="61"/>
    </row>
    <row r="746" spans="1:42" ht="15.75" customHeight="1" x14ac:dyDescent="0.25">
      <c r="A746" s="6"/>
      <c r="E746" s="6"/>
      <c r="AP746" s="61"/>
    </row>
    <row r="747" spans="1:42" ht="15.75" customHeight="1" x14ac:dyDescent="0.25">
      <c r="A747" s="6"/>
      <c r="E747" s="6"/>
      <c r="AP747" s="61"/>
    </row>
    <row r="748" spans="1:42" ht="15.75" customHeight="1" x14ac:dyDescent="0.25">
      <c r="A748" s="6"/>
      <c r="E748" s="6"/>
      <c r="AP748" s="61"/>
    </row>
    <row r="749" spans="1:42" ht="15.75" customHeight="1" x14ac:dyDescent="0.25">
      <c r="A749" s="6"/>
      <c r="E749" s="6"/>
      <c r="AP749" s="61"/>
    </row>
    <row r="750" spans="1:42" ht="15.75" customHeight="1" x14ac:dyDescent="0.25">
      <c r="A750" s="6"/>
      <c r="E750" s="6"/>
      <c r="AP750" s="61"/>
    </row>
    <row r="751" spans="1:42" ht="15.75" customHeight="1" x14ac:dyDescent="0.25">
      <c r="A751" s="6"/>
      <c r="E751" s="6"/>
      <c r="AP751" s="61"/>
    </row>
    <row r="752" spans="1:42" ht="15.75" customHeight="1" x14ac:dyDescent="0.25">
      <c r="A752" s="6"/>
      <c r="E752" s="6"/>
      <c r="AP752" s="61"/>
    </row>
    <row r="753" spans="1:42" ht="15.75" customHeight="1" x14ac:dyDescent="0.25">
      <c r="A753" s="6"/>
      <c r="E753" s="6"/>
      <c r="AP753" s="61"/>
    </row>
    <row r="754" spans="1:42" ht="15.75" customHeight="1" x14ac:dyDescent="0.25">
      <c r="A754" s="6"/>
      <c r="E754" s="6"/>
      <c r="AP754" s="61"/>
    </row>
    <row r="755" spans="1:42" ht="15.75" customHeight="1" x14ac:dyDescent="0.25">
      <c r="A755" s="6"/>
      <c r="E755" s="6"/>
      <c r="AP755" s="61"/>
    </row>
    <row r="756" spans="1:42" ht="15.75" customHeight="1" x14ac:dyDescent="0.25">
      <c r="A756" s="6"/>
      <c r="E756" s="6"/>
      <c r="AP756" s="61"/>
    </row>
    <row r="757" spans="1:42" ht="15.75" customHeight="1" x14ac:dyDescent="0.25">
      <c r="A757" s="6"/>
      <c r="E757" s="6"/>
      <c r="AP757" s="61"/>
    </row>
    <row r="758" spans="1:42" ht="15.75" customHeight="1" x14ac:dyDescent="0.25">
      <c r="A758" s="6"/>
      <c r="E758" s="6"/>
      <c r="AP758" s="61"/>
    </row>
    <row r="759" spans="1:42" ht="15.75" customHeight="1" x14ac:dyDescent="0.25">
      <c r="A759" s="6"/>
      <c r="E759" s="6"/>
      <c r="AP759" s="61"/>
    </row>
    <row r="760" spans="1:42" ht="15.75" customHeight="1" x14ac:dyDescent="0.25">
      <c r="A760" s="6"/>
      <c r="E760" s="6"/>
      <c r="AP760" s="61"/>
    </row>
    <row r="761" spans="1:42" ht="15.75" customHeight="1" x14ac:dyDescent="0.25">
      <c r="A761" s="6"/>
      <c r="E761" s="6"/>
      <c r="AP761" s="61"/>
    </row>
    <row r="762" spans="1:42" ht="15.75" customHeight="1" x14ac:dyDescent="0.25">
      <c r="A762" s="6"/>
      <c r="E762" s="6"/>
      <c r="AP762" s="61"/>
    </row>
    <row r="763" spans="1:42" ht="15.75" customHeight="1" x14ac:dyDescent="0.25">
      <c r="A763" s="6"/>
      <c r="E763" s="6"/>
      <c r="AP763" s="61"/>
    </row>
    <row r="764" spans="1:42" ht="15.75" customHeight="1" x14ac:dyDescent="0.25">
      <c r="A764" s="6"/>
      <c r="E764" s="6"/>
      <c r="AP764" s="61"/>
    </row>
    <row r="765" spans="1:42" ht="15.75" customHeight="1" x14ac:dyDescent="0.25">
      <c r="A765" s="6"/>
      <c r="E765" s="6"/>
      <c r="AP765" s="61"/>
    </row>
    <row r="766" spans="1:42" ht="15.75" customHeight="1" x14ac:dyDescent="0.25">
      <c r="A766" s="6"/>
      <c r="E766" s="6"/>
      <c r="AP766" s="61"/>
    </row>
    <row r="767" spans="1:42" ht="15.75" customHeight="1" x14ac:dyDescent="0.25">
      <c r="A767" s="6"/>
      <c r="E767" s="6"/>
      <c r="AP767" s="61"/>
    </row>
    <row r="768" spans="1:42" ht="15.75" customHeight="1" x14ac:dyDescent="0.25">
      <c r="A768" s="6"/>
      <c r="E768" s="6"/>
      <c r="AP768" s="61"/>
    </row>
    <row r="769" spans="1:42" ht="15.75" customHeight="1" x14ac:dyDescent="0.25">
      <c r="A769" s="6"/>
      <c r="E769" s="6"/>
      <c r="AP769" s="61"/>
    </row>
    <row r="770" spans="1:42" ht="15.75" customHeight="1" x14ac:dyDescent="0.25">
      <c r="A770" s="6"/>
      <c r="E770" s="6"/>
      <c r="AP770" s="61"/>
    </row>
    <row r="771" spans="1:42" ht="15.75" customHeight="1" x14ac:dyDescent="0.25">
      <c r="A771" s="6"/>
      <c r="E771" s="6"/>
      <c r="AP771" s="61"/>
    </row>
    <row r="772" spans="1:42" ht="15.75" customHeight="1" x14ac:dyDescent="0.25">
      <c r="A772" s="6"/>
      <c r="E772" s="6"/>
      <c r="AP772" s="61"/>
    </row>
    <row r="773" spans="1:42" ht="15.75" customHeight="1" x14ac:dyDescent="0.25">
      <c r="A773" s="6"/>
      <c r="E773" s="6"/>
      <c r="AP773" s="61"/>
    </row>
    <row r="774" spans="1:42" ht="15.75" customHeight="1" x14ac:dyDescent="0.25">
      <c r="A774" s="6"/>
      <c r="E774" s="6"/>
      <c r="AP774" s="61"/>
    </row>
    <row r="775" spans="1:42" ht="15.75" customHeight="1" x14ac:dyDescent="0.25">
      <c r="A775" s="6"/>
      <c r="E775" s="6"/>
      <c r="AP775" s="61"/>
    </row>
    <row r="776" spans="1:42" ht="15.75" customHeight="1" x14ac:dyDescent="0.25">
      <c r="A776" s="6"/>
      <c r="E776" s="6"/>
      <c r="AP776" s="61"/>
    </row>
    <row r="777" spans="1:42" ht="15.75" customHeight="1" x14ac:dyDescent="0.25">
      <c r="A777" s="6"/>
      <c r="E777" s="6"/>
      <c r="AP777" s="61"/>
    </row>
    <row r="778" spans="1:42" ht="15.75" customHeight="1" x14ac:dyDescent="0.25">
      <c r="A778" s="6"/>
      <c r="E778" s="6"/>
      <c r="AP778" s="61"/>
    </row>
    <row r="779" spans="1:42" ht="15.75" customHeight="1" x14ac:dyDescent="0.25">
      <c r="A779" s="6"/>
      <c r="E779" s="6"/>
      <c r="AP779" s="61"/>
    </row>
    <row r="780" spans="1:42" ht="15.75" customHeight="1" x14ac:dyDescent="0.25">
      <c r="A780" s="6"/>
      <c r="E780" s="6"/>
      <c r="AP780" s="61"/>
    </row>
    <row r="781" spans="1:42" ht="15.75" customHeight="1" x14ac:dyDescent="0.25">
      <c r="A781" s="6"/>
      <c r="E781" s="6"/>
      <c r="AP781" s="61"/>
    </row>
    <row r="782" spans="1:42" ht="15.75" customHeight="1" x14ac:dyDescent="0.25">
      <c r="A782" s="6"/>
      <c r="E782" s="6"/>
      <c r="AP782" s="61"/>
    </row>
    <row r="783" spans="1:42" ht="15.75" customHeight="1" x14ac:dyDescent="0.25">
      <c r="A783" s="6"/>
      <c r="E783" s="6"/>
      <c r="AP783" s="61"/>
    </row>
    <row r="784" spans="1:42" ht="15.75" customHeight="1" x14ac:dyDescent="0.25">
      <c r="A784" s="6"/>
      <c r="E784" s="6"/>
      <c r="AP784" s="61"/>
    </row>
    <row r="785" spans="1:42" ht="15.75" customHeight="1" x14ac:dyDescent="0.25">
      <c r="A785" s="6"/>
      <c r="E785" s="6"/>
      <c r="AP785" s="61"/>
    </row>
    <row r="786" spans="1:42" ht="15.75" customHeight="1" x14ac:dyDescent="0.25">
      <c r="A786" s="6"/>
      <c r="E786" s="6"/>
      <c r="AP786" s="61"/>
    </row>
    <row r="787" spans="1:42" ht="15.75" customHeight="1" x14ac:dyDescent="0.25">
      <c r="A787" s="6"/>
      <c r="E787" s="6"/>
      <c r="AP787" s="61"/>
    </row>
    <row r="788" spans="1:42" ht="15.75" customHeight="1" x14ac:dyDescent="0.25">
      <c r="A788" s="6"/>
      <c r="E788" s="6"/>
      <c r="AP788" s="61"/>
    </row>
    <row r="789" spans="1:42" ht="15.75" customHeight="1" x14ac:dyDescent="0.25">
      <c r="A789" s="6"/>
      <c r="E789" s="6"/>
      <c r="AP789" s="61"/>
    </row>
    <row r="790" spans="1:42" ht="15.75" customHeight="1" x14ac:dyDescent="0.25">
      <c r="A790" s="6"/>
      <c r="E790" s="6"/>
      <c r="AP790" s="61"/>
    </row>
    <row r="791" spans="1:42" ht="15.75" customHeight="1" x14ac:dyDescent="0.25">
      <c r="A791" s="6"/>
      <c r="E791" s="6"/>
      <c r="AP791" s="61"/>
    </row>
    <row r="792" spans="1:42" ht="15.75" customHeight="1" x14ac:dyDescent="0.25">
      <c r="A792" s="6"/>
      <c r="E792" s="6"/>
      <c r="AP792" s="61"/>
    </row>
    <row r="793" spans="1:42" ht="15.75" customHeight="1" x14ac:dyDescent="0.25">
      <c r="A793" s="6"/>
      <c r="E793" s="6"/>
      <c r="AP793" s="61"/>
    </row>
    <row r="794" spans="1:42" ht="15.75" customHeight="1" x14ac:dyDescent="0.25">
      <c r="A794" s="6"/>
      <c r="E794" s="6"/>
      <c r="AP794" s="61"/>
    </row>
    <row r="795" spans="1:42" ht="15.75" customHeight="1" x14ac:dyDescent="0.25">
      <c r="A795" s="6"/>
      <c r="E795" s="6"/>
      <c r="AP795" s="61"/>
    </row>
    <row r="796" spans="1:42" ht="15.75" customHeight="1" x14ac:dyDescent="0.25">
      <c r="A796" s="6"/>
      <c r="E796" s="6"/>
      <c r="AP796" s="61"/>
    </row>
    <row r="797" spans="1:42" ht="15.75" customHeight="1" x14ac:dyDescent="0.25">
      <c r="A797" s="6"/>
      <c r="E797" s="6"/>
      <c r="AP797" s="61"/>
    </row>
    <row r="798" spans="1:42" ht="15.75" customHeight="1" x14ac:dyDescent="0.25">
      <c r="A798" s="6"/>
      <c r="E798" s="6"/>
      <c r="AP798" s="61"/>
    </row>
    <row r="799" spans="1:42" ht="15.75" customHeight="1" x14ac:dyDescent="0.25">
      <c r="A799" s="6"/>
      <c r="E799" s="6"/>
      <c r="AP799" s="61"/>
    </row>
    <row r="800" spans="1:42" ht="15.75" customHeight="1" x14ac:dyDescent="0.25">
      <c r="A800" s="6"/>
      <c r="E800" s="6"/>
      <c r="AP800" s="61"/>
    </row>
    <row r="801" spans="1:42" ht="15.75" customHeight="1" x14ac:dyDescent="0.25">
      <c r="A801" s="6"/>
      <c r="E801" s="6"/>
      <c r="AP801" s="61"/>
    </row>
    <row r="802" spans="1:42" ht="15.75" customHeight="1" x14ac:dyDescent="0.25">
      <c r="A802" s="6"/>
      <c r="E802" s="6"/>
      <c r="AP802" s="61"/>
    </row>
    <row r="803" spans="1:42" ht="15.75" customHeight="1" x14ac:dyDescent="0.25">
      <c r="A803" s="6"/>
      <c r="E803" s="6"/>
      <c r="AP803" s="61"/>
    </row>
    <row r="804" spans="1:42" ht="15.75" customHeight="1" x14ac:dyDescent="0.25">
      <c r="A804" s="6"/>
      <c r="E804" s="6"/>
      <c r="AP804" s="61"/>
    </row>
    <row r="805" spans="1:42" ht="15.75" customHeight="1" x14ac:dyDescent="0.25">
      <c r="A805" s="6"/>
      <c r="E805" s="6"/>
      <c r="AP805" s="61"/>
    </row>
    <row r="806" spans="1:42" ht="15.75" customHeight="1" x14ac:dyDescent="0.25">
      <c r="A806" s="6"/>
      <c r="E806" s="6"/>
      <c r="AP806" s="61"/>
    </row>
    <row r="807" spans="1:42" ht="15.75" customHeight="1" x14ac:dyDescent="0.25">
      <c r="A807" s="6"/>
      <c r="E807" s="6"/>
      <c r="AP807" s="61"/>
    </row>
    <row r="808" spans="1:42" ht="15.75" customHeight="1" x14ac:dyDescent="0.25">
      <c r="A808" s="6"/>
      <c r="E808" s="6"/>
      <c r="AP808" s="61"/>
    </row>
    <row r="809" spans="1:42" ht="15.75" customHeight="1" x14ac:dyDescent="0.25">
      <c r="A809" s="6"/>
      <c r="E809" s="6"/>
      <c r="AP809" s="61"/>
    </row>
    <row r="810" spans="1:42" ht="15.75" customHeight="1" x14ac:dyDescent="0.25">
      <c r="A810" s="6"/>
      <c r="E810" s="6"/>
      <c r="AP810" s="61"/>
    </row>
    <row r="811" spans="1:42" ht="15.75" customHeight="1" x14ac:dyDescent="0.25">
      <c r="A811" s="6"/>
      <c r="E811" s="6"/>
      <c r="AP811" s="61"/>
    </row>
    <row r="812" spans="1:42" ht="15.75" customHeight="1" x14ac:dyDescent="0.25">
      <c r="A812" s="6"/>
      <c r="E812" s="6"/>
      <c r="AP812" s="61"/>
    </row>
    <row r="813" spans="1:42" ht="15.75" customHeight="1" x14ac:dyDescent="0.25">
      <c r="A813" s="6"/>
      <c r="E813" s="6"/>
      <c r="AP813" s="61"/>
    </row>
    <row r="814" spans="1:42" ht="15.75" customHeight="1" x14ac:dyDescent="0.25">
      <c r="A814" s="6"/>
      <c r="E814" s="6"/>
      <c r="AP814" s="61"/>
    </row>
    <row r="815" spans="1:42" ht="15.75" customHeight="1" x14ac:dyDescent="0.25">
      <c r="A815" s="6"/>
      <c r="E815" s="6"/>
      <c r="AP815" s="61"/>
    </row>
    <row r="816" spans="1:42" ht="15.75" customHeight="1" x14ac:dyDescent="0.25">
      <c r="A816" s="6"/>
      <c r="E816" s="6"/>
      <c r="AP816" s="61"/>
    </row>
    <row r="817" spans="1:42" ht="15.75" customHeight="1" x14ac:dyDescent="0.25">
      <c r="A817" s="6"/>
      <c r="E817" s="6"/>
      <c r="AP817" s="61"/>
    </row>
    <row r="818" spans="1:42" ht="15.75" customHeight="1" x14ac:dyDescent="0.25">
      <c r="A818" s="6"/>
      <c r="E818" s="6"/>
      <c r="AP818" s="61"/>
    </row>
    <row r="819" spans="1:42" ht="15.75" customHeight="1" x14ac:dyDescent="0.25">
      <c r="A819" s="6"/>
      <c r="E819" s="6"/>
      <c r="AP819" s="61"/>
    </row>
    <row r="820" spans="1:42" ht="15.75" customHeight="1" x14ac:dyDescent="0.25">
      <c r="A820" s="6"/>
      <c r="E820" s="6"/>
      <c r="AP820" s="61"/>
    </row>
    <row r="821" spans="1:42" ht="15.75" customHeight="1" x14ac:dyDescent="0.25">
      <c r="A821" s="6"/>
      <c r="E821" s="6"/>
      <c r="AP821" s="61"/>
    </row>
    <row r="822" spans="1:42" ht="15.75" customHeight="1" x14ac:dyDescent="0.25">
      <c r="A822" s="6"/>
      <c r="E822" s="6"/>
      <c r="AP822" s="61"/>
    </row>
    <row r="823" spans="1:42" ht="15.75" customHeight="1" x14ac:dyDescent="0.25">
      <c r="A823" s="6"/>
      <c r="E823" s="6"/>
      <c r="AP823" s="61"/>
    </row>
    <row r="824" spans="1:42" ht="15.75" customHeight="1" x14ac:dyDescent="0.25">
      <c r="A824" s="6"/>
      <c r="E824" s="6"/>
      <c r="AP824" s="61"/>
    </row>
    <row r="825" spans="1:42" ht="15.75" customHeight="1" x14ac:dyDescent="0.25">
      <c r="A825" s="6"/>
      <c r="E825" s="6"/>
      <c r="AP825" s="61"/>
    </row>
    <row r="826" spans="1:42" ht="15.75" customHeight="1" x14ac:dyDescent="0.25">
      <c r="A826" s="6"/>
      <c r="E826" s="6"/>
      <c r="AP826" s="61"/>
    </row>
    <row r="827" spans="1:42" ht="15.75" customHeight="1" x14ac:dyDescent="0.25">
      <c r="A827" s="6"/>
      <c r="E827" s="6"/>
      <c r="AP827" s="61"/>
    </row>
    <row r="828" spans="1:42" ht="15.75" customHeight="1" x14ac:dyDescent="0.25">
      <c r="A828" s="6"/>
      <c r="E828" s="6"/>
      <c r="AP828" s="61"/>
    </row>
    <row r="829" spans="1:42" ht="15.75" customHeight="1" x14ac:dyDescent="0.25">
      <c r="A829" s="6"/>
      <c r="E829" s="6"/>
      <c r="AP829" s="61"/>
    </row>
    <row r="830" spans="1:42" ht="15.75" customHeight="1" x14ac:dyDescent="0.25">
      <c r="A830" s="6"/>
      <c r="E830" s="6"/>
      <c r="AP830" s="61"/>
    </row>
    <row r="831" spans="1:42" ht="15.75" customHeight="1" x14ac:dyDescent="0.25">
      <c r="A831" s="6"/>
      <c r="E831" s="6"/>
      <c r="AP831" s="61"/>
    </row>
    <row r="832" spans="1:42" ht="15.75" customHeight="1" x14ac:dyDescent="0.25">
      <c r="A832" s="6"/>
      <c r="E832" s="6"/>
      <c r="AP832" s="61"/>
    </row>
    <row r="833" spans="1:42" ht="15.75" customHeight="1" x14ac:dyDescent="0.25">
      <c r="A833" s="6"/>
      <c r="E833" s="6"/>
      <c r="AP833" s="61"/>
    </row>
    <row r="834" spans="1:42" ht="15.75" customHeight="1" x14ac:dyDescent="0.25">
      <c r="A834" s="6"/>
      <c r="E834" s="6"/>
      <c r="AP834" s="61"/>
    </row>
    <row r="835" spans="1:42" ht="15.75" customHeight="1" x14ac:dyDescent="0.25">
      <c r="A835" s="6"/>
      <c r="E835" s="6"/>
      <c r="AP835" s="61"/>
    </row>
    <row r="836" spans="1:42" ht="15.75" customHeight="1" x14ac:dyDescent="0.25">
      <c r="A836" s="6"/>
      <c r="E836" s="6"/>
      <c r="AP836" s="61"/>
    </row>
    <row r="837" spans="1:42" ht="15.75" customHeight="1" x14ac:dyDescent="0.25">
      <c r="A837" s="6"/>
      <c r="E837" s="6"/>
      <c r="AP837" s="61"/>
    </row>
    <row r="838" spans="1:42" ht="15.75" customHeight="1" x14ac:dyDescent="0.25">
      <c r="A838" s="6"/>
      <c r="E838" s="6"/>
      <c r="AP838" s="61"/>
    </row>
    <row r="839" spans="1:42" ht="15.75" customHeight="1" x14ac:dyDescent="0.25">
      <c r="A839" s="6"/>
      <c r="E839" s="6"/>
      <c r="AP839" s="61"/>
    </row>
    <row r="840" spans="1:42" ht="15.75" customHeight="1" x14ac:dyDescent="0.25">
      <c r="A840" s="6"/>
      <c r="E840" s="6"/>
      <c r="AP840" s="61"/>
    </row>
    <row r="841" spans="1:42" ht="15.75" customHeight="1" x14ac:dyDescent="0.25">
      <c r="A841" s="6"/>
      <c r="E841" s="6"/>
      <c r="AP841" s="61"/>
    </row>
    <row r="842" spans="1:42" ht="15.75" customHeight="1" x14ac:dyDescent="0.25">
      <c r="A842" s="6"/>
      <c r="E842" s="6"/>
      <c r="AP842" s="61"/>
    </row>
    <row r="843" spans="1:42" ht="15.75" customHeight="1" x14ac:dyDescent="0.25">
      <c r="A843" s="6"/>
      <c r="E843" s="6"/>
      <c r="AP843" s="61"/>
    </row>
    <row r="844" spans="1:42" ht="15.75" customHeight="1" x14ac:dyDescent="0.25">
      <c r="A844" s="6"/>
      <c r="E844" s="6"/>
      <c r="AP844" s="61"/>
    </row>
    <row r="845" spans="1:42" ht="15.75" customHeight="1" x14ac:dyDescent="0.25">
      <c r="A845" s="6"/>
      <c r="E845" s="6"/>
      <c r="AP845" s="61"/>
    </row>
    <row r="846" spans="1:42" ht="15.75" customHeight="1" x14ac:dyDescent="0.25">
      <c r="A846" s="6"/>
      <c r="E846" s="6"/>
      <c r="AP846" s="61"/>
    </row>
    <row r="847" spans="1:42" ht="15.75" customHeight="1" x14ac:dyDescent="0.25">
      <c r="A847" s="6"/>
      <c r="E847" s="6"/>
      <c r="AP847" s="61"/>
    </row>
    <row r="848" spans="1:42" ht="15.75" customHeight="1" x14ac:dyDescent="0.25">
      <c r="A848" s="6"/>
      <c r="E848" s="6"/>
      <c r="AP848" s="61"/>
    </row>
    <row r="849" spans="1:42" ht="15.75" customHeight="1" x14ac:dyDescent="0.25">
      <c r="A849" s="6"/>
      <c r="E849" s="6"/>
      <c r="AP849" s="61"/>
    </row>
    <row r="850" spans="1:42" ht="15.75" customHeight="1" x14ac:dyDescent="0.25">
      <c r="A850" s="6"/>
      <c r="E850" s="6"/>
      <c r="AP850" s="61"/>
    </row>
    <row r="851" spans="1:42" ht="15.75" customHeight="1" x14ac:dyDescent="0.25">
      <c r="A851" s="6"/>
      <c r="E851" s="6"/>
      <c r="AP851" s="61"/>
    </row>
    <row r="852" spans="1:42" ht="15.75" customHeight="1" x14ac:dyDescent="0.25">
      <c r="A852" s="6"/>
      <c r="E852" s="6"/>
      <c r="AP852" s="61"/>
    </row>
    <row r="853" spans="1:42" ht="15.75" customHeight="1" x14ac:dyDescent="0.25">
      <c r="A853" s="6"/>
      <c r="E853" s="6"/>
      <c r="AP853" s="61"/>
    </row>
    <row r="854" spans="1:42" ht="15.75" customHeight="1" x14ac:dyDescent="0.25">
      <c r="A854" s="6"/>
      <c r="E854" s="6"/>
      <c r="AP854" s="61"/>
    </row>
    <row r="855" spans="1:42" ht="15.75" customHeight="1" x14ac:dyDescent="0.25">
      <c r="A855" s="6"/>
      <c r="E855" s="6"/>
      <c r="AP855" s="61"/>
    </row>
    <row r="856" spans="1:42" ht="15.75" customHeight="1" x14ac:dyDescent="0.25">
      <c r="A856" s="6"/>
      <c r="E856" s="6"/>
      <c r="AP856" s="61"/>
    </row>
    <row r="857" spans="1:42" ht="15.75" customHeight="1" x14ac:dyDescent="0.25">
      <c r="A857" s="6"/>
      <c r="E857" s="6"/>
      <c r="AP857" s="61"/>
    </row>
    <row r="858" spans="1:42" ht="15.75" customHeight="1" x14ac:dyDescent="0.25">
      <c r="A858" s="6"/>
      <c r="E858" s="6"/>
      <c r="AP858" s="61"/>
    </row>
    <row r="859" spans="1:42" ht="15.75" customHeight="1" x14ac:dyDescent="0.25">
      <c r="A859" s="6"/>
      <c r="E859" s="6"/>
      <c r="AP859" s="61"/>
    </row>
    <row r="860" spans="1:42" ht="15.75" customHeight="1" x14ac:dyDescent="0.25">
      <c r="A860" s="6"/>
      <c r="E860" s="6"/>
      <c r="AP860" s="61"/>
    </row>
    <row r="861" spans="1:42" ht="15.75" customHeight="1" x14ac:dyDescent="0.25">
      <c r="A861" s="6"/>
      <c r="E861" s="6"/>
      <c r="AP861" s="61"/>
    </row>
    <row r="862" spans="1:42" ht="15.75" customHeight="1" x14ac:dyDescent="0.25">
      <c r="A862" s="6"/>
      <c r="E862" s="6"/>
      <c r="AP862" s="61"/>
    </row>
    <row r="863" spans="1:42" ht="15.75" customHeight="1" x14ac:dyDescent="0.25">
      <c r="A863" s="6"/>
      <c r="E863" s="6"/>
      <c r="AP863" s="61"/>
    </row>
    <row r="864" spans="1:42" ht="15.75" customHeight="1" x14ac:dyDescent="0.25">
      <c r="A864" s="6"/>
      <c r="E864" s="6"/>
      <c r="AP864" s="61"/>
    </row>
    <row r="865" spans="1:42" ht="15.75" customHeight="1" x14ac:dyDescent="0.25">
      <c r="A865" s="6"/>
      <c r="E865" s="6"/>
      <c r="AP865" s="61"/>
    </row>
    <row r="866" spans="1:42" ht="15.75" customHeight="1" x14ac:dyDescent="0.25">
      <c r="A866" s="6"/>
      <c r="E866" s="6"/>
      <c r="AP866" s="61"/>
    </row>
    <row r="867" spans="1:42" ht="15.75" customHeight="1" x14ac:dyDescent="0.25">
      <c r="A867" s="6"/>
      <c r="E867" s="6"/>
      <c r="AP867" s="61"/>
    </row>
    <row r="868" spans="1:42" ht="15.75" customHeight="1" x14ac:dyDescent="0.25">
      <c r="A868" s="6"/>
      <c r="E868" s="6"/>
      <c r="AP868" s="61"/>
    </row>
    <row r="869" spans="1:42" ht="15.75" customHeight="1" x14ac:dyDescent="0.25">
      <c r="A869" s="6"/>
      <c r="E869" s="6"/>
      <c r="AP869" s="61"/>
    </row>
    <row r="870" spans="1:42" ht="15.75" customHeight="1" x14ac:dyDescent="0.25">
      <c r="A870" s="6"/>
      <c r="E870" s="6"/>
      <c r="AP870" s="61"/>
    </row>
    <row r="871" spans="1:42" ht="15.75" customHeight="1" x14ac:dyDescent="0.25">
      <c r="A871" s="6"/>
      <c r="E871" s="6"/>
      <c r="AP871" s="61"/>
    </row>
    <row r="872" spans="1:42" ht="15.75" customHeight="1" x14ac:dyDescent="0.25">
      <c r="A872" s="6"/>
      <c r="E872" s="6"/>
      <c r="AP872" s="61"/>
    </row>
    <row r="873" spans="1:42" ht="15.75" customHeight="1" x14ac:dyDescent="0.25">
      <c r="A873" s="6"/>
      <c r="E873" s="6"/>
      <c r="AP873" s="61"/>
    </row>
    <row r="874" spans="1:42" ht="15.75" customHeight="1" x14ac:dyDescent="0.25">
      <c r="A874" s="6"/>
      <c r="E874" s="6"/>
      <c r="AP874" s="61"/>
    </row>
    <row r="875" spans="1:42" ht="15.75" customHeight="1" x14ac:dyDescent="0.25">
      <c r="A875" s="6"/>
      <c r="E875" s="6"/>
      <c r="AP875" s="61"/>
    </row>
    <row r="876" spans="1:42" ht="15.75" customHeight="1" x14ac:dyDescent="0.25">
      <c r="A876" s="6"/>
      <c r="E876" s="6"/>
      <c r="AP876" s="61"/>
    </row>
    <row r="877" spans="1:42" ht="15.75" customHeight="1" x14ac:dyDescent="0.25">
      <c r="A877" s="6"/>
      <c r="E877" s="6"/>
      <c r="AP877" s="61"/>
    </row>
    <row r="878" spans="1:42" ht="15.75" customHeight="1" x14ac:dyDescent="0.25">
      <c r="A878" s="6"/>
      <c r="E878" s="6"/>
      <c r="AP878" s="61"/>
    </row>
    <row r="879" spans="1:42" ht="15.75" customHeight="1" x14ac:dyDescent="0.25">
      <c r="A879" s="6"/>
      <c r="E879" s="6"/>
      <c r="AP879" s="61"/>
    </row>
    <row r="880" spans="1:42" ht="15.75" customHeight="1" x14ac:dyDescent="0.25">
      <c r="A880" s="6"/>
      <c r="E880" s="6"/>
      <c r="AP880" s="61"/>
    </row>
    <row r="881" spans="1:42" ht="15.75" customHeight="1" x14ac:dyDescent="0.25">
      <c r="A881" s="6"/>
      <c r="E881" s="6"/>
      <c r="AP881" s="61"/>
    </row>
    <row r="882" spans="1:42" ht="15.75" customHeight="1" x14ac:dyDescent="0.25">
      <c r="A882" s="6"/>
      <c r="E882" s="6"/>
      <c r="AP882" s="61"/>
    </row>
    <row r="883" spans="1:42" ht="15.75" customHeight="1" x14ac:dyDescent="0.25">
      <c r="A883" s="6"/>
      <c r="E883" s="6"/>
      <c r="AP883" s="61"/>
    </row>
    <row r="884" spans="1:42" ht="15.75" customHeight="1" x14ac:dyDescent="0.25">
      <c r="A884" s="6"/>
      <c r="E884" s="6"/>
      <c r="AP884" s="61"/>
    </row>
    <row r="885" spans="1:42" ht="15.75" customHeight="1" x14ac:dyDescent="0.25">
      <c r="A885" s="6"/>
      <c r="E885" s="6"/>
      <c r="AP885" s="61"/>
    </row>
    <row r="886" spans="1:42" ht="15.75" customHeight="1" x14ac:dyDescent="0.25">
      <c r="A886" s="6"/>
      <c r="E886" s="6"/>
      <c r="AP886" s="61"/>
    </row>
    <row r="887" spans="1:42" ht="15.75" customHeight="1" x14ac:dyDescent="0.25">
      <c r="A887" s="6"/>
      <c r="E887" s="6"/>
      <c r="AP887" s="61"/>
    </row>
    <row r="888" spans="1:42" ht="15.75" customHeight="1" x14ac:dyDescent="0.25">
      <c r="A888" s="6"/>
      <c r="E888" s="6"/>
      <c r="AP888" s="61"/>
    </row>
    <row r="889" spans="1:42" ht="15.75" customHeight="1" x14ac:dyDescent="0.25">
      <c r="A889" s="6"/>
      <c r="E889" s="6"/>
      <c r="AP889" s="61"/>
    </row>
    <row r="890" spans="1:42" ht="15.75" customHeight="1" x14ac:dyDescent="0.25">
      <c r="A890" s="6"/>
      <c r="E890" s="6"/>
      <c r="AP890" s="61"/>
    </row>
    <row r="891" spans="1:42" ht="15.75" customHeight="1" x14ac:dyDescent="0.25">
      <c r="A891" s="6"/>
      <c r="E891" s="6"/>
      <c r="AP891" s="61"/>
    </row>
    <row r="892" spans="1:42" ht="15.75" customHeight="1" x14ac:dyDescent="0.25">
      <c r="A892" s="6"/>
      <c r="E892" s="6"/>
      <c r="AP892" s="61"/>
    </row>
    <row r="893" spans="1:42" ht="15.75" customHeight="1" x14ac:dyDescent="0.25">
      <c r="A893" s="6"/>
      <c r="E893" s="6"/>
      <c r="AP893" s="61"/>
    </row>
    <row r="894" spans="1:42" ht="15.75" customHeight="1" x14ac:dyDescent="0.25">
      <c r="A894" s="6"/>
      <c r="E894" s="6"/>
      <c r="AP894" s="61"/>
    </row>
    <row r="895" spans="1:42" ht="15.75" customHeight="1" x14ac:dyDescent="0.25">
      <c r="A895" s="6"/>
      <c r="E895" s="6"/>
      <c r="AP895" s="61"/>
    </row>
    <row r="896" spans="1:42" ht="15.75" customHeight="1" x14ac:dyDescent="0.25">
      <c r="A896" s="6"/>
      <c r="E896" s="6"/>
      <c r="AP896" s="61"/>
    </row>
    <row r="897" spans="1:42" ht="15.75" customHeight="1" x14ac:dyDescent="0.25">
      <c r="A897" s="6"/>
      <c r="E897" s="6"/>
      <c r="AP897" s="61"/>
    </row>
    <row r="898" spans="1:42" ht="15.75" customHeight="1" x14ac:dyDescent="0.25">
      <c r="A898" s="6"/>
      <c r="E898" s="6"/>
      <c r="AP898" s="61"/>
    </row>
    <row r="899" spans="1:42" ht="15.75" customHeight="1" x14ac:dyDescent="0.25">
      <c r="A899" s="6"/>
      <c r="E899" s="6"/>
      <c r="AP899" s="61"/>
    </row>
    <row r="900" spans="1:42" ht="15.75" customHeight="1" x14ac:dyDescent="0.25">
      <c r="A900" s="6"/>
      <c r="E900" s="6"/>
      <c r="AP900" s="61"/>
    </row>
    <row r="901" spans="1:42" ht="15.75" customHeight="1" x14ac:dyDescent="0.25">
      <c r="A901" s="6"/>
      <c r="E901" s="6"/>
      <c r="AP901" s="61"/>
    </row>
    <row r="902" spans="1:42" ht="15.75" customHeight="1" x14ac:dyDescent="0.25">
      <c r="A902" s="6"/>
      <c r="E902" s="6"/>
      <c r="AP902" s="61"/>
    </row>
    <row r="903" spans="1:42" ht="15.75" customHeight="1" x14ac:dyDescent="0.25">
      <c r="A903" s="6"/>
      <c r="E903" s="6"/>
      <c r="AP903" s="61"/>
    </row>
    <row r="904" spans="1:42" ht="15.75" customHeight="1" x14ac:dyDescent="0.25">
      <c r="A904" s="6"/>
      <c r="E904" s="6"/>
      <c r="AP904" s="61"/>
    </row>
    <row r="905" spans="1:42" ht="15.75" customHeight="1" x14ac:dyDescent="0.25">
      <c r="A905" s="6"/>
      <c r="E905" s="6"/>
      <c r="AP905" s="61"/>
    </row>
    <row r="906" spans="1:42" ht="15.75" customHeight="1" x14ac:dyDescent="0.25">
      <c r="A906" s="6"/>
      <c r="E906" s="6"/>
      <c r="AP906" s="61"/>
    </row>
    <row r="907" spans="1:42" ht="15.75" customHeight="1" x14ac:dyDescent="0.25">
      <c r="A907" s="6"/>
      <c r="E907" s="6"/>
      <c r="AP907" s="61"/>
    </row>
    <row r="908" spans="1:42" ht="15.75" customHeight="1" x14ac:dyDescent="0.25">
      <c r="A908" s="6"/>
      <c r="E908" s="6"/>
      <c r="AP908" s="61"/>
    </row>
    <row r="909" spans="1:42" ht="15.75" customHeight="1" x14ac:dyDescent="0.25">
      <c r="A909" s="6"/>
      <c r="E909" s="6"/>
      <c r="AP909" s="61"/>
    </row>
    <row r="910" spans="1:42" ht="15.75" customHeight="1" x14ac:dyDescent="0.25">
      <c r="A910" s="6"/>
      <c r="E910" s="6"/>
      <c r="AP910" s="61"/>
    </row>
    <row r="911" spans="1:42" ht="15.75" customHeight="1" x14ac:dyDescent="0.25">
      <c r="A911" s="6"/>
      <c r="E911" s="6"/>
      <c r="AP911" s="61"/>
    </row>
    <row r="912" spans="1:42" ht="15.75" customHeight="1" x14ac:dyDescent="0.25">
      <c r="A912" s="6"/>
      <c r="E912" s="6"/>
      <c r="AP912" s="61"/>
    </row>
    <row r="913" spans="1:42" ht="15.75" customHeight="1" x14ac:dyDescent="0.25">
      <c r="A913" s="6"/>
      <c r="E913" s="6"/>
      <c r="AP913" s="61"/>
    </row>
    <row r="914" spans="1:42" ht="15.75" customHeight="1" x14ac:dyDescent="0.25">
      <c r="A914" s="6"/>
      <c r="E914" s="6"/>
      <c r="AP914" s="61"/>
    </row>
    <row r="915" spans="1:42" ht="15.75" customHeight="1" x14ac:dyDescent="0.25">
      <c r="A915" s="6"/>
      <c r="E915" s="6"/>
      <c r="AP915" s="61"/>
    </row>
    <row r="916" spans="1:42" ht="15.75" customHeight="1" x14ac:dyDescent="0.25">
      <c r="A916" s="6"/>
      <c r="E916" s="6"/>
      <c r="AP916" s="61"/>
    </row>
    <row r="917" spans="1:42" ht="15.75" customHeight="1" x14ac:dyDescent="0.25">
      <c r="A917" s="6"/>
      <c r="E917" s="6"/>
      <c r="AP917" s="61"/>
    </row>
    <row r="918" spans="1:42" ht="15.75" customHeight="1" x14ac:dyDescent="0.25">
      <c r="A918" s="6"/>
      <c r="E918" s="6"/>
      <c r="AP918" s="61"/>
    </row>
    <row r="919" spans="1:42" ht="15.75" customHeight="1" x14ac:dyDescent="0.25">
      <c r="A919" s="6"/>
      <c r="E919" s="6"/>
      <c r="AP919" s="61"/>
    </row>
    <row r="920" spans="1:42" ht="15.75" customHeight="1" x14ac:dyDescent="0.25">
      <c r="A920" s="6"/>
      <c r="E920" s="6"/>
      <c r="AP920" s="61"/>
    </row>
    <row r="921" spans="1:42" ht="15.75" customHeight="1" x14ac:dyDescent="0.25">
      <c r="A921" s="6"/>
      <c r="E921" s="6"/>
      <c r="AP921" s="61"/>
    </row>
    <row r="922" spans="1:42" ht="15.75" customHeight="1" x14ac:dyDescent="0.25">
      <c r="A922" s="6"/>
      <c r="E922" s="6"/>
      <c r="AP922" s="61"/>
    </row>
    <row r="923" spans="1:42" ht="15.75" customHeight="1" x14ac:dyDescent="0.25">
      <c r="A923" s="6"/>
      <c r="E923" s="6"/>
      <c r="AP923" s="61"/>
    </row>
    <row r="924" spans="1:42" ht="15.75" customHeight="1" x14ac:dyDescent="0.25">
      <c r="A924" s="6"/>
      <c r="E924" s="6"/>
      <c r="AP924" s="61"/>
    </row>
    <row r="925" spans="1:42" ht="15.75" customHeight="1" x14ac:dyDescent="0.25">
      <c r="A925" s="6"/>
      <c r="E925" s="6"/>
      <c r="AP925" s="61"/>
    </row>
    <row r="926" spans="1:42" ht="15.75" customHeight="1" x14ac:dyDescent="0.25">
      <c r="A926" s="6"/>
      <c r="E926" s="6"/>
      <c r="AP926" s="61"/>
    </row>
    <row r="927" spans="1:42" ht="15.75" customHeight="1" x14ac:dyDescent="0.25">
      <c r="A927" s="6"/>
      <c r="E927" s="6"/>
      <c r="AP927" s="61"/>
    </row>
    <row r="928" spans="1:42" ht="15.75" customHeight="1" x14ac:dyDescent="0.25">
      <c r="A928" s="6"/>
      <c r="E928" s="6"/>
      <c r="AP928" s="61"/>
    </row>
    <row r="929" spans="1:42" ht="15.75" customHeight="1" x14ac:dyDescent="0.25">
      <c r="A929" s="6"/>
      <c r="E929" s="6"/>
      <c r="AP929" s="61"/>
    </row>
    <row r="930" spans="1:42" ht="15.75" customHeight="1" x14ac:dyDescent="0.25">
      <c r="A930" s="6"/>
      <c r="E930" s="6"/>
      <c r="AP930" s="61"/>
    </row>
    <row r="931" spans="1:42" ht="15.75" customHeight="1" x14ac:dyDescent="0.25">
      <c r="A931" s="6"/>
      <c r="E931" s="6"/>
      <c r="AP931" s="61"/>
    </row>
    <row r="932" spans="1:42" ht="15.75" customHeight="1" x14ac:dyDescent="0.25">
      <c r="A932" s="6"/>
      <c r="E932" s="6"/>
      <c r="AP932" s="61"/>
    </row>
    <row r="933" spans="1:42" ht="15.75" customHeight="1" x14ac:dyDescent="0.25">
      <c r="A933" s="6"/>
      <c r="E933" s="6"/>
      <c r="AP933" s="61"/>
    </row>
    <row r="934" spans="1:42" ht="15.75" customHeight="1" x14ac:dyDescent="0.25">
      <c r="A934" s="6"/>
      <c r="E934" s="6"/>
      <c r="AP934" s="61"/>
    </row>
    <row r="935" spans="1:42" ht="15.75" customHeight="1" x14ac:dyDescent="0.25">
      <c r="A935" s="6"/>
      <c r="E935" s="6"/>
      <c r="AP935" s="61"/>
    </row>
    <row r="936" spans="1:42" ht="15.75" customHeight="1" x14ac:dyDescent="0.25">
      <c r="A936" s="6"/>
      <c r="E936" s="6"/>
      <c r="AP936" s="61"/>
    </row>
    <row r="937" spans="1:42" ht="15.75" customHeight="1" x14ac:dyDescent="0.25">
      <c r="A937" s="6"/>
      <c r="E937" s="6"/>
      <c r="AP937" s="61"/>
    </row>
    <row r="938" spans="1:42" ht="15.75" customHeight="1" x14ac:dyDescent="0.25">
      <c r="A938" s="6"/>
      <c r="E938" s="6"/>
      <c r="AP938" s="61"/>
    </row>
    <row r="939" spans="1:42" ht="15.75" customHeight="1" x14ac:dyDescent="0.25">
      <c r="A939" s="6"/>
      <c r="E939" s="6"/>
      <c r="AP939" s="61"/>
    </row>
    <row r="940" spans="1:42" ht="15.75" customHeight="1" x14ac:dyDescent="0.25">
      <c r="A940" s="6"/>
      <c r="E940" s="6"/>
      <c r="AP940" s="61"/>
    </row>
    <row r="941" spans="1:42" ht="15.75" customHeight="1" x14ac:dyDescent="0.25">
      <c r="A941" s="6"/>
      <c r="E941" s="6"/>
      <c r="AP941" s="61"/>
    </row>
    <row r="942" spans="1:42" ht="15.75" customHeight="1" x14ac:dyDescent="0.25">
      <c r="A942" s="6"/>
      <c r="E942" s="6"/>
      <c r="AP942" s="61"/>
    </row>
    <row r="943" spans="1:42" ht="15.75" customHeight="1" x14ac:dyDescent="0.25">
      <c r="A943" s="6"/>
      <c r="E943" s="6"/>
      <c r="AP943" s="61"/>
    </row>
    <row r="944" spans="1:42" ht="15.75" customHeight="1" x14ac:dyDescent="0.25">
      <c r="A944" s="6"/>
      <c r="E944" s="6"/>
      <c r="AP944" s="61"/>
    </row>
    <row r="945" spans="1:42" ht="15.75" customHeight="1" x14ac:dyDescent="0.25">
      <c r="A945" s="6"/>
      <c r="E945" s="6"/>
      <c r="AP945" s="61"/>
    </row>
    <row r="946" spans="1:42" ht="15.75" customHeight="1" x14ac:dyDescent="0.25">
      <c r="A946" s="6"/>
      <c r="E946" s="6"/>
      <c r="AP946" s="61"/>
    </row>
    <row r="947" spans="1:42" ht="15.75" customHeight="1" x14ac:dyDescent="0.25">
      <c r="A947" s="6"/>
      <c r="E947" s="6"/>
      <c r="AP947" s="61"/>
    </row>
    <row r="948" spans="1:42" ht="15.75" customHeight="1" x14ac:dyDescent="0.25">
      <c r="A948" s="6"/>
      <c r="E948" s="6"/>
      <c r="AP948" s="61"/>
    </row>
    <row r="949" spans="1:42" ht="15.75" customHeight="1" x14ac:dyDescent="0.25">
      <c r="A949" s="6"/>
      <c r="E949" s="6"/>
      <c r="AP949" s="61"/>
    </row>
    <row r="950" spans="1:42" ht="15.75" customHeight="1" x14ac:dyDescent="0.25">
      <c r="A950" s="6"/>
      <c r="E950" s="6"/>
      <c r="AP950" s="61"/>
    </row>
    <row r="951" spans="1:42" ht="15.75" customHeight="1" x14ac:dyDescent="0.25">
      <c r="A951" s="6"/>
      <c r="E951" s="6"/>
      <c r="AP951" s="61"/>
    </row>
    <row r="952" spans="1:42" ht="15.75" customHeight="1" x14ac:dyDescent="0.25">
      <c r="A952" s="6"/>
      <c r="E952" s="6"/>
      <c r="AP952" s="61"/>
    </row>
    <row r="953" spans="1:42" ht="15.75" customHeight="1" x14ac:dyDescent="0.25">
      <c r="A953" s="6"/>
      <c r="E953" s="6"/>
      <c r="AP953" s="61"/>
    </row>
    <row r="954" spans="1:42" ht="15.75" customHeight="1" x14ac:dyDescent="0.25">
      <c r="A954" s="6"/>
      <c r="E954" s="6"/>
      <c r="AP954" s="61"/>
    </row>
    <row r="955" spans="1:42" ht="15.75" customHeight="1" x14ac:dyDescent="0.25">
      <c r="A955" s="6"/>
      <c r="E955" s="6"/>
      <c r="AP955" s="61"/>
    </row>
    <row r="956" spans="1:42" ht="15.75" customHeight="1" x14ac:dyDescent="0.25">
      <c r="A956" s="6"/>
      <c r="E956" s="6"/>
      <c r="AP956" s="61"/>
    </row>
    <row r="957" spans="1:42" ht="15.75" customHeight="1" x14ac:dyDescent="0.25">
      <c r="A957" s="6"/>
      <c r="E957" s="6"/>
      <c r="AP957" s="61"/>
    </row>
    <row r="958" spans="1:42" ht="15.75" customHeight="1" x14ac:dyDescent="0.25">
      <c r="A958" s="6"/>
      <c r="E958" s="6"/>
      <c r="AP958" s="61"/>
    </row>
    <row r="959" spans="1:42" ht="15.75" customHeight="1" x14ac:dyDescent="0.25">
      <c r="A959" s="6"/>
      <c r="E959" s="6"/>
      <c r="AP959" s="61"/>
    </row>
    <row r="960" spans="1:42" ht="15.75" customHeight="1" x14ac:dyDescent="0.25">
      <c r="A960" s="6"/>
      <c r="E960" s="6"/>
      <c r="AP960" s="61"/>
    </row>
    <row r="961" spans="1:42" ht="15.75" customHeight="1" x14ac:dyDescent="0.25">
      <c r="A961" s="6"/>
      <c r="E961" s="6"/>
      <c r="AP961" s="61"/>
    </row>
    <row r="962" spans="1:42" ht="15.75" customHeight="1" x14ac:dyDescent="0.25">
      <c r="A962" s="6"/>
      <c r="E962" s="6"/>
      <c r="AP962" s="61"/>
    </row>
    <row r="963" spans="1:42" ht="15.75" customHeight="1" x14ac:dyDescent="0.25">
      <c r="A963" s="6"/>
      <c r="E963" s="6"/>
      <c r="AP963" s="61"/>
    </row>
    <row r="964" spans="1:42" ht="15.75" customHeight="1" x14ac:dyDescent="0.25">
      <c r="A964" s="6"/>
      <c r="E964" s="6"/>
      <c r="AP964" s="61"/>
    </row>
    <row r="965" spans="1:42" ht="15.75" customHeight="1" x14ac:dyDescent="0.25">
      <c r="A965" s="6"/>
      <c r="E965" s="6"/>
      <c r="AP965" s="61"/>
    </row>
    <row r="966" spans="1:42" ht="15.75" customHeight="1" x14ac:dyDescent="0.25">
      <c r="A966" s="6"/>
      <c r="E966" s="6"/>
      <c r="AP966" s="61"/>
    </row>
    <row r="967" spans="1:42" ht="15.75" customHeight="1" x14ac:dyDescent="0.25">
      <c r="A967" s="6"/>
      <c r="E967" s="6"/>
      <c r="AP967" s="61"/>
    </row>
    <row r="968" spans="1:42" ht="15.75" customHeight="1" x14ac:dyDescent="0.25">
      <c r="A968" s="6"/>
      <c r="E968" s="6"/>
      <c r="AP968" s="61"/>
    </row>
    <row r="969" spans="1:42" ht="15.75" customHeight="1" x14ac:dyDescent="0.25">
      <c r="A969" s="6"/>
      <c r="E969" s="6"/>
      <c r="AP969" s="61"/>
    </row>
    <row r="970" spans="1:42" ht="15.75" customHeight="1" x14ac:dyDescent="0.25">
      <c r="A970" s="6"/>
      <c r="E970" s="6"/>
      <c r="AP970" s="61"/>
    </row>
    <row r="971" spans="1:42" ht="15.75" customHeight="1" x14ac:dyDescent="0.25">
      <c r="A971" s="6"/>
      <c r="E971" s="6"/>
      <c r="AP971" s="61"/>
    </row>
    <row r="972" spans="1:42" ht="15.75" customHeight="1" x14ac:dyDescent="0.25">
      <c r="A972" s="6"/>
      <c r="E972" s="6"/>
      <c r="AP972" s="61"/>
    </row>
    <row r="973" spans="1:42" ht="15.75" customHeight="1" x14ac:dyDescent="0.25">
      <c r="A973" s="6"/>
      <c r="E973" s="6"/>
      <c r="AP973" s="61"/>
    </row>
    <row r="974" spans="1:42" ht="15.75" customHeight="1" x14ac:dyDescent="0.25">
      <c r="E974" s="6"/>
    </row>
    <row r="975" spans="1:42" ht="15.75" customHeight="1" x14ac:dyDescent="0.25">
      <c r="E975" s="6"/>
    </row>
    <row r="976" spans="1:42" ht="15.75" customHeight="1" x14ac:dyDescent="0.25">
      <c r="E976" s="6"/>
    </row>
  </sheetData>
  <sortState xmlns:xlrd2="http://schemas.microsoft.com/office/spreadsheetml/2017/richdata2" ref="A4:AP60">
    <sortCondition ref="B4:B60"/>
    <sortCondition ref="D4:D60"/>
  </sortState>
  <mergeCells count="14">
    <mergeCell ref="AP2:AP3"/>
    <mergeCell ref="B1:E1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</mergeCells>
  <phoneticPr fontId="31" type="noConversion"/>
  <pageMargins left="0.25" right="0.25" top="0.75" bottom="0.75" header="0.3" footer="0.3"/>
  <pageSetup paperSize="8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S1014"/>
  <sheetViews>
    <sheetView topLeftCell="D1" zoomScaleNormal="100" workbookViewId="0">
      <selection activeCell="N15" sqref="N15"/>
    </sheetView>
  </sheetViews>
  <sheetFormatPr defaultColWidth="14.42578125" defaultRowHeight="15" customHeight="1" x14ac:dyDescent="0.25"/>
  <cols>
    <col min="1" max="1" width="9.140625" style="6" customWidth="1"/>
    <col min="2" max="2" width="61.42578125" customWidth="1"/>
    <col min="3" max="3" width="10.140625" customWidth="1"/>
    <col min="4" max="4" width="77.42578125" customWidth="1"/>
    <col min="5" max="5" width="10.28515625" customWidth="1"/>
    <col min="6" max="6" width="20.28515625" customWidth="1"/>
    <col min="7" max="18" width="15.140625" customWidth="1"/>
    <col min="19" max="19" width="16.28515625" customWidth="1"/>
  </cols>
  <sheetData>
    <row r="1" spans="1:19" ht="24.75" customHeight="1" x14ac:dyDescent="0.25">
      <c r="A1" s="292" t="s">
        <v>443</v>
      </c>
      <c r="B1" s="302"/>
      <c r="C1" s="302"/>
      <c r="D1" s="302"/>
      <c r="E1" s="302"/>
    </row>
    <row r="2" spans="1:19" ht="69.75" customHeight="1" x14ac:dyDescent="0.25">
      <c r="A2" s="1" t="s">
        <v>49</v>
      </c>
      <c r="B2" s="39" t="s">
        <v>50</v>
      </c>
      <c r="C2" s="39"/>
      <c r="D2" s="39" t="s">
        <v>348</v>
      </c>
      <c r="E2" s="121" t="s">
        <v>53</v>
      </c>
      <c r="F2" s="1" t="s">
        <v>432</v>
      </c>
      <c r="G2" s="51" t="s">
        <v>420</v>
      </c>
      <c r="H2" s="51" t="s">
        <v>421</v>
      </c>
      <c r="I2" s="51" t="s">
        <v>422</v>
      </c>
      <c r="J2" s="51" t="s">
        <v>423</v>
      </c>
      <c r="K2" s="51" t="s">
        <v>424</v>
      </c>
      <c r="L2" s="51" t="s">
        <v>425</v>
      </c>
      <c r="M2" s="51" t="s">
        <v>426</v>
      </c>
      <c r="N2" s="51" t="s">
        <v>427</v>
      </c>
      <c r="O2" s="84" t="s">
        <v>428</v>
      </c>
      <c r="P2" s="51" t="s">
        <v>429</v>
      </c>
      <c r="Q2" s="51" t="s">
        <v>430</v>
      </c>
      <c r="R2" s="51" t="s">
        <v>431</v>
      </c>
      <c r="S2" s="90" t="s">
        <v>363</v>
      </c>
    </row>
    <row r="3" spans="1:19" ht="15" customHeight="1" x14ac:dyDescent="0.25">
      <c r="A3" s="230">
        <v>2248</v>
      </c>
      <c r="B3" s="186" t="s">
        <v>33</v>
      </c>
      <c r="C3" s="185" t="s">
        <v>66</v>
      </c>
      <c r="D3" s="186" t="s">
        <v>364</v>
      </c>
      <c r="E3" s="185" t="s">
        <v>365</v>
      </c>
      <c r="F3" s="124">
        <v>0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87" t="s">
        <v>58</v>
      </c>
    </row>
    <row r="4" spans="1:19" x14ac:dyDescent="0.25">
      <c r="A4" s="124">
        <v>2212</v>
      </c>
      <c r="B4" s="162" t="s">
        <v>33</v>
      </c>
      <c r="C4" s="124" t="s">
        <v>66</v>
      </c>
      <c r="D4" s="162" t="s">
        <v>67</v>
      </c>
      <c r="E4" s="124" t="s">
        <v>68</v>
      </c>
      <c r="F4" s="124">
        <v>14</v>
      </c>
      <c r="G4" s="124">
        <v>1</v>
      </c>
      <c r="H4" s="124">
        <v>1</v>
      </c>
      <c r="I4" s="124">
        <v>1</v>
      </c>
      <c r="J4" s="124"/>
      <c r="K4" s="124"/>
      <c r="L4" s="124">
        <v>1</v>
      </c>
      <c r="M4" s="124">
        <v>1</v>
      </c>
      <c r="N4" s="124">
        <v>1</v>
      </c>
      <c r="O4" s="124">
        <v>1</v>
      </c>
      <c r="P4" s="124">
        <v>1</v>
      </c>
      <c r="Q4" s="124"/>
      <c r="R4" s="124">
        <v>1</v>
      </c>
      <c r="S4" s="87"/>
    </row>
    <row r="5" spans="1:19" x14ac:dyDescent="0.25">
      <c r="A5" s="185">
        <v>2046</v>
      </c>
      <c r="B5" s="186" t="s">
        <v>33</v>
      </c>
      <c r="C5" s="185" t="s">
        <v>66</v>
      </c>
      <c r="D5" s="186" t="s">
        <v>69</v>
      </c>
      <c r="E5" s="185" t="s">
        <v>70</v>
      </c>
      <c r="F5" s="124">
        <v>5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87"/>
    </row>
    <row r="6" spans="1:19" x14ac:dyDescent="0.25">
      <c r="A6" s="124">
        <v>2011</v>
      </c>
      <c r="B6" s="162" t="s">
        <v>35</v>
      </c>
      <c r="C6" s="124" t="s">
        <v>66</v>
      </c>
      <c r="D6" s="162" t="s">
        <v>84</v>
      </c>
      <c r="E6" s="124" t="s">
        <v>85</v>
      </c>
      <c r="F6" s="124">
        <v>16</v>
      </c>
      <c r="G6" s="124"/>
      <c r="H6" s="124"/>
      <c r="I6" s="124"/>
      <c r="J6" s="124"/>
      <c r="K6" s="124">
        <v>1</v>
      </c>
      <c r="L6" s="124"/>
      <c r="M6" s="124"/>
      <c r="N6" s="124"/>
      <c r="O6" s="124">
        <v>1</v>
      </c>
      <c r="P6" s="124"/>
      <c r="Q6" s="124"/>
      <c r="R6" s="124"/>
      <c r="S6" s="87"/>
    </row>
    <row r="7" spans="1:19" x14ac:dyDescent="0.25">
      <c r="A7" s="222">
        <v>2264</v>
      </c>
      <c r="B7" s="186" t="s">
        <v>35</v>
      </c>
      <c r="C7" s="185" t="s">
        <v>66</v>
      </c>
      <c r="D7" s="186" t="s">
        <v>390</v>
      </c>
      <c r="E7" s="185" t="s">
        <v>87</v>
      </c>
      <c r="F7" s="124">
        <v>6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87" t="s">
        <v>58</v>
      </c>
    </row>
    <row r="8" spans="1:19" x14ac:dyDescent="0.25">
      <c r="A8" s="185">
        <v>2241</v>
      </c>
      <c r="B8" s="231" t="s">
        <v>35</v>
      </c>
      <c r="C8" s="232" t="s">
        <v>66</v>
      </c>
      <c r="D8" s="231" t="s">
        <v>86</v>
      </c>
      <c r="E8" s="185" t="s">
        <v>87</v>
      </c>
      <c r="F8" s="124">
        <v>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87"/>
    </row>
    <row r="9" spans="1:19" x14ac:dyDescent="0.25">
      <c r="A9" s="124">
        <v>2174</v>
      </c>
      <c r="B9" s="162" t="s">
        <v>35</v>
      </c>
      <c r="C9" s="124" t="s">
        <v>66</v>
      </c>
      <c r="D9" s="162" t="s">
        <v>88</v>
      </c>
      <c r="E9" s="124" t="s">
        <v>89</v>
      </c>
      <c r="F9" s="124">
        <v>23</v>
      </c>
      <c r="G9" s="124">
        <v>2</v>
      </c>
      <c r="H9" s="124">
        <v>1</v>
      </c>
      <c r="I9" s="124"/>
      <c r="J9" s="124"/>
      <c r="K9" s="124">
        <v>1</v>
      </c>
      <c r="L9" s="124">
        <v>2</v>
      </c>
      <c r="M9" s="124">
        <v>1</v>
      </c>
      <c r="N9" s="124">
        <v>1</v>
      </c>
      <c r="O9" s="124">
        <v>1</v>
      </c>
      <c r="P9" s="124"/>
      <c r="Q9" s="124">
        <v>1</v>
      </c>
      <c r="R9" s="124">
        <v>1</v>
      </c>
      <c r="S9" s="87"/>
    </row>
    <row r="10" spans="1:19" x14ac:dyDescent="0.25">
      <c r="A10" s="185">
        <v>2218</v>
      </c>
      <c r="B10" s="186" t="s">
        <v>41</v>
      </c>
      <c r="C10" s="185" t="s">
        <v>66</v>
      </c>
      <c r="D10" s="186" t="s">
        <v>100</v>
      </c>
      <c r="E10" s="185" t="s">
        <v>101</v>
      </c>
      <c r="F10" s="124">
        <v>11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87"/>
    </row>
    <row r="11" spans="1:19" ht="15.75" customHeight="1" x14ac:dyDescent="0.25">
      <c r="A11" s="124">
        <v>2215</v>
      </c>
      <c r="B11" s="162" t="s">
        <v>41</v>
      </c>
      <c r="C11" s="124" t="s">
        <v>66</v>
      </c>
      <c r="D11" s="162" t="s">
        <v>102</v>
      </c>
      <c r="E11" s="124" t="s">
        <v>103</v>
      </c>
      <c r="F11" s="124">
        <v>18</v>
      </c>
      <c r="G11" s="124"/>
      <c r="H11" s="124"/>
      <c r="I11" s="124"/>
      <c r="J11" s="124">
        <v>4</v>
      </c>
      <c r="K11" s="124">
        <v>1</v>
      </c>
      <c r="L11" s="124">
        <v>2</v>
      </c>
      <c r="M11" s="124">
        <v>1</v>
      </c>
      <c r="N11" s="124">
        <v>1</v>
      </c>
      <c r="O11" s="124">
        <v>1</v>
      </c>
      <c r="P11" s="124">
        <v>1</v>
      </c>
      <c r="Q11" s="124"/>
      <c r="R11" s="124">
        <v>2</v>
      </c>
      <c r="S11" s="87"/>
    </row>
    <row r="12" spans="1:19" ht="15.75" customHeight="1" x14ac:dyDescent="0.25">
      <c r="A12" s="124">
        <v>2231</v>
      </c>
      <c r="B12" s="162" t="s">
        <v>41</v>
      </c>
      <c r="C12" s="124" t="s">
        <v>66</v>
      </c>
      <c r="D12" s="162" t="s">
        <v>104</v>
      </c>
      <c r="E12" s="124" t="s">
        <v>105</v>
      </c>
      <c r="F12" s="124">
        <v>14</v>
      </c>
      <c r="G12" s="124">
        <v>1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87"/>
    </row>
    <row r="13" spans="1:19" x14ac:dyDescent="0.25">
      <c r="A13" s="124">
        <v>2232</v>
      </c>
      <c r="B13" s="162" t="s">
        <v>41</v>
      </c>
      <c r="C13" s="124" t="s">
        <v>66</v>
      </c>
      <c r="D13" s="162" t="s">
        <v>107</v>
      </c>
      <c r="E13" s="124" t="s">
        <v>106</v>
      </c>
      <c r="F13" s="124">
        <v>11</v>
      </c>
      <c r="G13" s="124">
        <v>1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87"/>
    </row>
    <row r="14" spans="1:19" x14ac:dyDescent="0.25">
      <c r="A14" s="222">
        <v>2250</v>
      </c>
      <c r="B14" s="186" t="s">
        <v>41</v>
      </c>
      <c r="C14" s="185" t="s">
        <v>66</v>
      </c>
      <c r="D14" s="186" t="s">
        <v>370</v>
      </c>
      <c r="E14" s="185" t="s">
        <v>371</v>
      </c>
      <c r="F14" s="124">
        <v>7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87" t="s">
        <v>58</v>
      </c>
    </row>
    <row r="15" spans="1:19" x14ac:dyDescent="0.25">
      <c r="A15" s="185">
        <v>2057</v>
      </c>
      <c r="B15" s="186" t="s">
        <v>41</v>
      </c>
      <c r="C15" s="185" t="s">
        <v>66</v>
      </c>
      <c r="D15" s="186" t="s">
        <v>109</v>
      </c>
      <c r="E15" s="185" t="s">
        <v>110</v>
      </c>
      <c r="F15" s="124">
        <v>10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87"/>
    </row>
    <row r="16" spans="1:19" x14ac:dyDescent="0.25">
      <c r="A16" s="222">
        <v>2251</v>
      </c>
      <c r="B16" s="186" t="s">
        <v>41</v>
      </c>
      <c r="C16" s="185" t="s">
        <v>66</v>
      </c>
      <c r="D16" s="186" t="s">
        <v>372</v>
      </c>
      <c r="E16" s="185" t="s">
        <v>112</v>
      </c>
      <c r="F16" s="124">
        <v>10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87" t="s">
        <v>108</v>
      </c>
    </row>
    <row r="17" spans="1:19" x14ac:dyDescent="0.25">
      <c r="A17" s="185">
        <v>2069</v>
      </c>
      <c r="B17" s="186" t="s">
        <v>41</v>
      </c>
      <c r="C17" s="185" t="s">
        <v>66</v>
      </c>
      <c r="D17" s="186" t="s">
        <v>111</v>
      </c>
      <c r="E17" s="185" t="s">
        <v>112</v>
      </c>
      <c r="F17" s="124">
        <v>3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87" t="s">
        <v>58</v>
      </c>
    </row>
    <row r="18" spans="1:19" x14ac:dyDescent="0.25">
      <c r="A18" s="124">
        <v>2070</v>
      </c>
      <c r="B18" s="162" t="s">
        <v>41</v>
      </c>
      <c r="C18" s="124" t="s">
        <v>66</v>
      </c>
      <c r="D18" s="162" t="s">
        <v>113</v>
      </c>
      <c r="E18" s="124" t="s">
        <v>114</v>
      </c>
      <c r="F18" s="124">
        <v>13</v>
      </c>
      <c r="G18" s="124"/>
      <c r="H18" s="124"/>
      <c r="I18" s="124"/>
      <c r="J18" s="124"/>
      <c r="K18" s="124"/>
      <c r="L18" s="124"/>
      <c r="M18" s="124">
        <v>1</v>
      </c>
      <c r="N18" s="124"/>
      <c r="O18" s="124"/>
      <c r="P18" s="124"/>
      <c r="Q18" s="124"/>
      <c r="R18" s="124"/>
      <c r="S18" s="87"/>
    </row>
    <row r="19" spans="1:19" x14ac:dyDescent="0.25">
      <c r="A19" s="185">
        <v>2042</v>
      </c>
      <c r="B19" s="186" t="s">
        <v>41</v>
      </c>
      <c r="C19" s="185" t="s">
        <v>66</v>
      </c>
      <c r="D19" s="186" t="s">
        <v>115</v>
      </c>
      <c r="E19" s="185" t="s">
        <v>116</v>
      </c>
      <c r="F19" s="124">
        <v>16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87"/>
    </row>
    <row r="20" spans="1:19" x14ac:dyDescent="0.25">
      <c r="A20" s="124">
        <v>2159</v>
      </c>
      <c r="B20" s="162" t="s">
        <v>37</v>
      </c>
      <c r="C20" s="124" t="s">
        <v>66</v>
      </c>
      <c r="D20" s="162" t="s">
        <v>123</v>
      </c>
      <c r="E20" s="124" t="s">
        <v>124</v>
      </c>
      <c r="F20" s="124">
        <v>14</v>
      </c>
      <c r="G20" s="124"/>
      <c r="H20" s="124"/>
      <c r="I20" s="124"/>
      <c r="J20" s="124"/>
      <c r="K20" s="124"/>
      <c r="L20" s="124"/>
      <c r="M20" s="124"/>
      <c r="N20" s="124">
        <v>1</v>
      </c>
      <c r="O20" s="124"/>
      <c r="P20" s="124"/>
      <c r="Q20" s="124"/>
      <c r="R20" s="124"/>
      <c r="S20" s="87"/>
    </row>
    <row r="21" spans="1:19" x14ac:dyDescent="0.25">
      <c r="A21" s="124">
        <v>2020</v>
      </c>
      <c r="B21" s="162" t="s">
        <v>37</v>
      </c>
      <c r="C21" s="124" t="s">
        <v>66</v>
      </c>
      <c r="D21" s="162" t="s">
        <v>125</v>
      </c>
      <c r="E21" s="124" t="s">
        <v>126</v>
      </c>
      <c r="F21" s="124">
        <v>15</v>
      </c>
      <c r="G21" s="124"/>
      <c r="H21" s="124"/>
      <c r="I21" s="124"/>
      <c r="J21" s="124"/>
      <c r="K21" s="124"/>
      <c r="L21" s="124">
        <v>1</v>
      </c>
      <c r="M21" s="124"/>
      <c r="N21" s="124"/>
      <c r="O21" s="124"/>
      <c r="P21" s="124"/>
      <c r="Q21" s="124">
        <v>1</v>
      </c>
      <c r="R21" s="124"/>
      <c r="S21" s="87"/>
    </row>
    <row r="22" spans="1:19" x14ac:dyDescent="0.25">
      <c r="A22" s="185">
        <v>2244</v>
      </c>
      <c r="B22" s="186" t="s">
        <v>47</v>
      </c>
      <c r="C22" s="185" t="s">
        <v>66</v>
      </c>
      <c r="D22" s="186" t="s">
        <v>132</v>
      </c>
      <c r="E22" s="185" t="s">
        <v>133</v>
      </c>
      <c r="F22" s="124">
        <v>15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273"/>
      <c r="S22" s="87"/>
    </row>
    <row r="23" spans="1:19" x14ac:dyDescent="0.25">
      <c r="A23" s="222">
        <v>2257</v>
      </c>
      <c r="B23" s="231" t="s">
        <v>38</v>
      </c>
      <c r="C23" s="232" t="s">
        <v>66</v>
      </c>
      <c r="D23" s="231" t="s">
        <v>376</v>
      </c>
      <c r="E23" s="185" t="s">
        <v>377</v>
      </c>
      <c r="F23" s="124">
        <v>0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5"/>
      <c r="S23" s="129" t="s">
        <v>58</v>
      </c>
    </row>
    <row r="24" spans="1:19" x14ac:dyDescent="0.25">
      <c r="A24" s="222">
        <v>2258</v>
      </c>
      <c r="B24" s="231" t="s">
        <v>38</v>
      </c>
      <c r="C24" s="232" t="s">
        <v>66</v>
      </c>
      <c r="D24" s="231" t="s">
        <v>376</v>
      </c>
      <c r="E24" s="185" t="s">
        <v>157</v>
      </c>
      <c r="F24" s="124">
        <v>0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9" t="s">
        <v>58</v>
      </c>
    </row>
    <row r="25" spans="1:19" x14ac:dyDescent="0.25">
      <c r="A25" s="185">
        <v>2234</v>
      </c>
      <c r="B25" s="186" t="s">
        <v>38</v>
      </c>
      <c r="C25" s="185" t="s">
        <v>66</v>
      </c>
      <c r="D25" s="186" t="s">
        <v>156</v>
      </c>
      <c r="E25" s="185" t="s">
        <v>157</v>
      </c>
      <c r="F25" s="124">
        <v>19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274"/>
      <c r="S25" s="87"/>
    </row>
    <row r="26" spans="1:19" x14ac:dyDescent="0.25">
      <c r="A26" s="124">
        <v>2024</v>
      </c>
      <c r="B26" s="162" t="s">
        <v>38</v>
      </c>
      <c r="C26" s="124" t="s">
        <v>66</v>
      </c>
      <c r="D26" s="162" t="s">
        <v>158</v>
      </c>
      <c r="E26" s="124" t="s">
        <v>159</v>
      </c>
      <c r="F26" s="124">
        <v>9</v>
      </c>
      <c r="G26" s="124">
        <v>1</v>
      </c>
      <c r="H26" s="124">
        <v>2</v>
      </c>
      <c r="I26" s="124">
        <v>2</v>
      </c>
      <c r="J26" s="124">
        <v>2</v>
      </c>
      <c r="K26" s="124">
        <v>1</v>
      </c>
      <c r="L26" s="124">
        <v>1</v>
      </c>
      <c r="M26" s="124">
        <v>2</v>
      </c>
      <c r="N26" s="124">
        <v>2</v>
      </c>
      <c r="O26" s="124">
        <v>2</v>
      </c>
      <c r="P26" s="124"/>
      <c r="Q26" s="124"/>
      <c r="R26" s="124">
        <v>2</v>
      </c>
      <c r="S26" s="87"/>
    </row>
    <row r="27" spans="1:19" x14ac:dyDescent="0.25">
      <c r="A27" s="124">
        <v>2236</v>
      </c>
      <c r="B27" s="162" t="s">
        <v>38</v>
      </c>
      <c r="C27" s="124" t="s">
        <v>66</v>
      </c>
      <c r="D27" s="162" t="s">
        <v>141</v>
      </c>
      <c r="E27" s="124" t="s">
        <v>160</v>
      </c>
      <c r="F27" s="124">
        <v>20</v>
      </c>
      <c r="G27" s="124">
        <v>1</v>
      </c>
      <c r="H27" s="124"/>
      <c r="I27" s="124"/>
      <c r="J27" s="124"/>
      <c r="K27" s="124">
        <v>1</v>
      </c>
      <c r="L27" s="124"/>
      <c r="M27" s="124"/>
      <c r="N27" s="124"/>
      <c r="O27" s="124"/>
      <c r="P27" s="124"/>
      <c r="Q27" s="124"/>
      <c r="R27" s="124"/>
      <c r="S27" s="87"/>
    </row>
    <row r="28" spans="1:19" x14ac:dyDescent="0.25">
      <c r="A28" s="124">
        <v>2025</v>
      </c>
      <c r="B28" s="162" t="s">
        <v>38</v>
      </c>
      <c r="C28" s="124" t="s">
        <v>66</v>
      </c>
      <c r="D28" s="162" t="s">
        <v>143</v>
      </c>
      <c r="E28" s="124" t="s">
        <v>161</v>
      </c>
      <c r="F28" s="124">
        <v>13</v>
      </c>
      <c r="G28" s="124">
        <v>1</v>
      </c>
      <c r="H28" s="124">
        <v>2</v>
      </c>
      <c r="I28" s="124"/>
      <c r="J28" s="124"/>
      <c r="K28" s="124"/>
      <c r="L28" s="124">
        <v>1</v>
      </c>
      <c r="M28" s="124"/>
      <c r="N28" s="124"/>
      <c r="O28" s="124"/>
      <c r="P28" s="124"/>
      <c r="Q28" s="124">
        <v>1</v>
      </c>
      <c r="R28" s="124">
        <v>1</v>
      </c>
      <c r="S28" s="87"/>
    </row>
    <row r="29" spans="1:19" x14ac:dyDescent="0.25">
      <c r="A29" s="124">
        <v>2026</v>
      </c>
      <c r="B29" s="162" t="s">
        <v>38</v>
      </c>
      <c r="C29" s="124" t="s">
        <v>66</v>
      </c>
      <c r="D29" s="162" t="s">
        <v>147</v>
      </c>
      <c r="E29" s="124" t="s">
        <v>162</v>
      </c>
      <c r="F29" s="124">
        <v>18</v>
      </c>
      <c r="G29" s="124"/>
      <c r="H29" s="124">
        <v>5</v>
      </c>
      <c r="I29" s="124"/>
      <c r="J29" s="124"/>
      <c r="K29" s="124"/>
      <c r="L29" s="124">
        <v>1</v>
      </c>
      <c r="M29" s="124"/>
      <c r="N29" s="124"/>
      <c r="O29" s="124"/>
      <c r="P29" s="124"/>
      <c r="Q29" s="124"/>
      <c r="R29" s="124"/>
      <c r="S29" s="87"/>
    </row>
    <row r="30" spans="1:19" x14ac:dyDescent="0.25">
      <c r="A30" s="184">
        <v>2254</v>
      </c>
      <c r="B30" s="162" t="s">
        <v>38</v>
      </c>
      <c r="C30" s="124" t="s">
        <v>66</v>
      </c>
      <c r="D30" s="162" t="s">
        <v>393</v>
      </c>
      <c r="E30" s="124" t="s">
        <v>379</v>
      </c>
      <c r="F30" s="124">
        <v>10</v>
      </c>
      <c r="G30" s="124">
        <v>2</v>
      </c>
      <c r="H30" s="124">
        <v>2</v>
      </c>
      <c r="I30" s="124">
        <v>4</v>
      </c>
      <c r="J30" s="124">
        <v>2</v>
      </c>
      <c r="K30" s="124"/>
      <c r="L30" s="124">
        <v>1</v>
      </c>
      <c r="M30" s="124">
        <v>1</v>
      </c>
      <c r="N30" s="124">
        <v>2</v>
      </c>
      <c r="O30" s="124"/>
      <c r="P30" s="124"/>
      <c r="Q30" s="124"/>
      <c r="R30" s="124">
        <v>2</v>
      </c>
      <c r="S30" s="87" t="s">
        <v>58</v>
      </c>
    </row>
    <row r="31" spans="1:19" ht="15.75" customHeight="1" x14ac:dyDescent="0.25">
      <c r="A31" s="124">
        <v>2027</v>
      </c>
      <c r="B31" s="162" t="s">
        <v>38</v>
      </c>
      <c r="C31" s="124" t="s">
        <v>66</v>
      </c>
      <c r="D31" s="162" t="s">
        <v>163</v>
      </c>
      <c r="E31" s="124" t="s">
        <v>164</v>
      </c>
      <c r="F31" s="124">
        <v>16</v>
      </c>
      <c r="G31" s="124">
        <v>2</v>
      </c>
      <c r="H31" s="124">
        <v>3</v>
      </c>
      <c r="I31" s="124">
        <v>2</v>
      </c>
      <c r="J31" s="124"/>
      <c r="K31" s="124"/>
      <c r="L31" s="124"/>
      <c r="M31" s="124"/>
      <c r="N31" s="124"/>
      <c r="O31" s="124"/>
      <c r="P31" s="124"/>
      <c r="Q31" s="124"/>
      <c r="R31" s="124">
        <v>2</v>
      </c>
      <c r="S31" s="87"/>
    </row>
    <row r="32" spans="1:19" x14ac:dyDescent="0.25">
      <c r="A32" s="124">
        <v>2202</v>
      </c>
      <c r="B32" s="162" t="s">
        <v>38</v>
      </c>
      <c r="C32" s="124" t="s">
        <v>66</v>
      </c>
      <c r="D32" s="162" t="s">
        <v>165</v>
      </c>
      <c r="E32" s="124" t="s">
        <v>166</v>
      </c>
      <c r="F32" s="124">
        <v>11</v>
      </c>
      <c r="G32" s="124"/>
      <c r="H32" s="124">
        <v>1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>
        <v>1</v>
      </c>
      <c r="S32" s="87"/>
    </row>
    <row r="33" spans="1:19" x14ac:dyDescent="0.25">
      <c r="A33" s="185">
        <v>2031</v>
      </c>
      <c r="B33" s="186" t="s">
        <v>38</v>
      </c>
      <c r="C33" s="185" t="s">
        <v>66</v>
      </c>
      <c r="D33" s="186" t="s">
        <v>150</v>
      </c>
      <c r="E33" s="185" t="s">
        <v>167</v>
      </c>
      <c r="F33" s="124">
        <v>16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87"/>
    </row>
    <row r="34" spans="1:19" x14ac:dyDescent="0.25">
      <c r="A34" s="124">
        <v>2033</v>
      </c>
      <c r="B34" s="162" t="s">
        <v>38</v>
      </c>
      <c r="C34" s="124" t="s">
        <v>66</v>
      </c>
      <c r="D34" s="162" t="s">
        <v>168</v>
      </c>
      <c r="E34" s="124" t="s">
        <v>169</v>
      </c>
      <c r="F34" s="124">
        <v>16</v>
      </c>
      <c r="G34" s="124"/>
      <c r="H34" s="124"/>
      <c r="I34" s="124">
        <v>1</v>
      </c>
      <c r="J34" s="124"/>
      <c r="K34" s="124">
        <v>1</v>
      </c>
      <c r="L34" s="124"/>
      <c r="M34" s="124"/>
      <c r="N34" s="124"/>
      <c r="O34" s="124">
        <v>1</v>
      </c>
      <c r="P34" s="124"/>
      <c r="Q34" s="124"/>
      <c r="R34" s="124">
        <v>1</v>
      </c>
      <c r="S34" s="87"/>
    </row>
    <row r="35" spans="1:19" x14ac:dyDescent="0.25">
      <c r="A35" s="124">
        <v>2034</v>
      </c>
      <c r="B35" s="162" t="s">
        <v>38</v>
      </c>
      <c r="C35" s="124" t="s">
        <v>66</v>
      </c>
      <c r="D35" s="162" t="s">
        <v>153</v>
      </c>
      <c r="E35" s="124" t="s">
        <v>170</v>
      </c>
      <c r="F35" s="124">
        <v>11</v>
      </c>
      <c r="G35" s="124"/>
      <c r="H35" s="124"/>
      <c r="I35" s="124"/>
      <c r="J35" s="124">
        <v>1</v>
      </c>
      <c r="K35" s="124">
        <v>1</v>
      </c>
      <c r="L35" s="124"/>
      <c r="M35" s="124"/>
      <c r="N35" s="124"/>
      <c r="O35" s="124"/>
      <c r="P35" s="124"/>
      <c r="Q35" s="124"/>
      <c r="R35" s="124"/>
      <c r="S35" s="87"/>
    </row>
    <row r="36" spans="1:19" ht="15.75" customHeight="1" x14ac:dyDescent="0.25">
      <c r="A36" s="124">
        <v>2035</v>
      </c>
      <c r="B36" s="162" t="s">
        <v>38</v>
      </c>
      <c r="C36" s="124" t="s">
        <v>66</v>
      </c>
      <c r="D36" s="162" t="s">
        <v>154</v>
      </c>
      <c r="E36" s="124" t="s">
        <v>171</v>
      </c>
      <c r="F36" s="124">
        <v>12</v>
      </c>
      <c r="G36" s="124"/>
      <c r="H36" s="124">
        <v>1</v>
      </c>
      <c r="I36" s="124">
        <v>1</v>
      </c>
      <c r="J36" s="124"/>
      <c r="K36" s="124"/>
      <c r="L36" s="124"/>
      <c r="M36" s="124"/>
      <c r="N36" s="124"/>
      <c r="O36" s="124"/>
      <c r="P36" s="124"/>
      <c r="Q36" s="124"/>
      <c r="R36" s="124"/>
      <c r="S36" s="87"/>
    </row>
    <row r="37" spans="1:19" ht="15.75" customHeight="1" x14ac:dyDescent="0.25">
      <c r="A37" s="185">
        <v>2036</v>
      </c>
      <c r="B37" s="186" t="s">
        <v>38</v>
      </c>
      <c r="C37" s="185" t="s">
        <v>66</v>
      </c>
      <c r="D37" s="186" t="s">
        <v>155</v>
      </c>
      <c r="E37" s="185" t="s">
        <v>172</v>
      </c>
      <c r="F37" s="124">
        <v>16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87"/>
    </row>
    <row r="38" spans="1:19" ht="15.75" customHeight="1" x14ac:dyDescent="0.25">
      <c r="A38" s="222">
        <v>2255</v>
      </c>
      <c r="B38" s="186" t="s">
        <v>38</v>
      </c>
      <c r="C38" s="185" t="s">
        <v>66</v>
      </c>
      <c r="D38" s="186" t="s">
        <v>380</v>
      </c>
      <c r="E38" s="185" t="s">
        <v>170</v>
      </c>
      <c r="F38" s="124">
        <v>8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87" t="s">
        <v>58</v>
      </c>
    </row>
    <row r="39" spans="1:19" ht="15.75" customHeight="1" x14ac:dyDescent="0.25">
      <c r="A39" s="222">
        <v>2256</v>
      </c>
      <c r="B39" s="186" t="s">
        <v>38</v>
      </c>
      <c r="C39" s="185" t="s">
        <v>66</v>
      </c>
      <c r="D39" s="186" t="s">
        <v>394</v>
      </c>
      <c r="E39" s="185" t="s">
        <v>170</v>
      </c>
      <c r="F39" s="124">
        <v>1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87" t="s">
        <v>58</v>
      </c>
    </row>
    <row r="40" spans="1:19" ht="15.75" customHeight="1" x14ac:dyDescent="0.25">
      <c r="A40" s="185">
        <v>2010</v>
      </c>
      <c r="B40" s="186" t="s">
        <v>34</v>
      </c>
      <c r="C40" s="185" t="s">
        <v>66</v>
      </c>
      <c r="D40" s="186" t="s">
        <v>173</v>
      </c>
      <c r="E40" s="185" t="s">
        <v>177</v>
      </c>
      <c r="F40" s="124">
        <v>6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87"/>
    </row>
    <row r="41" spans="1:19" ht="15.75" customHeight="1" x14ac:dyDescent="0.25">
      <c r="A41" s="124">
        <v>2158</v>
      </c>
      <c r="B41" s="162" t="s">
        <v>34</v>
      </c>
      <c r="C41" s="124" t="s">
        <v>66</v>
      </c>
      <c r="D41" s="162" t="s">
        <v>175</v>
      </c>
      <c r="E41" s="124" t="s">
        <v>178</v>
      </c>
      <c r="F41" s="124">
        <v>13</v>
      </c>
      <c r="G41" s="124"/>
      <c r="H41" s="124"/>
      <c r="I41" s="124">
        <v>1</v>
      </c>
      <c r="J41" s="124">
        <v>1</v>
      </c>
      <c r="K41" s="124"/>
      <c r="L41" s="124">
        <v>1</v>
      </c>
      <c r="M41" s="124">
        <v>1</v>
      </c>
      <c r="N41" s="124">
        <v>1</v>
      </c>
      <c r="O41" s="124">
        <v>1</v>
      </c>
      <c r="P41" s="124">
        <v>1</v>
      </c>
      <c r="Q41" s="124"/>
      <c r="R41" s="124">
        <v>1</v>
      </c>
      <c r="S41" s="87"/>
    </row>
    <row r="42" spans="1:19" ht="15.75" customHeight="1" x14ac:dyDescent="0.25">
      <c r="A42" s="185">
        <v>2153</v>
      </c>
      <c r="B42" s="186" t="s">
        <v>48</v>
      </c>
      <c r="C42" s="185" t="s">
        <v>66</v>
      </c>
      <c r="D42" s="186" t="s">
        <v>187</v>
      </c>
      <c r="E42" s="185" t="s">
        <v>188</v>
      </c>
      <c r="F42" s="124">
        <v>23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87"/>
    </row>
    <row r="43" spans="1:19" ht="15.75" customHeight="1" x14ac:dyDescent="0.25">
      <c r="A43" s="124">
        <v>2243</v>
      </c>
      <c r="B43" s="162" t="s">
        <v>45</v>
      </c>
      <c r="C43" s="124" t="s">
        <v>66</v>
      </c>
      <c r="D43" s="162" t="s">
        <v>197</v>
      </c>
      <c r="E43" s="124" t="s">
        <v>198</v>
      </c>
      <c r="F43" s="124">
        <v>6</v>
      </c>
      <c r="G43" s="124">
        <v>3</v>
      </c>
      <c r="H43" s="124">
        <v>2</v>
      </c>
      <c r="I43" s="124">
        <v>3</v>
      </c>
      <c r="J43" s="124">
        <v>3</v>
      </c>
      <c r="K43" s="124">
        <v>2</v>
      </c>
      <c r="L43" s="124">
        <v>3</v>
      </c>
      <c r="M43" s="124">
        <v>2</v>
      </c>
      <c r="N43" s="124">
        <v>2</v>
      </c>
      <c r="O43" s="124">
        <v>1</v>
      </c>
      <c r="P43" s="124"/>
      <c r="Q43" s="124">
        <v>2</v>
      </c>
      <c r="R43" s="124">
        <v>3</v>
      </c>
      <c r="S43" s="87"/>
    </row>
    <row r="44" spans="1:19" ht="15.75" customHeight="1" x14ac:dyDescent="0.25">
      <c r="A44" s="124">
        <v>2150</v>
      </c>
      <c r="B44" s="162" t="s">
        <v>45</v>
      </c>
      <c r="C44" s="124" t="s">
        <v>66</v>
      </c>
      <c r="D44" s="162" t="s">
        <v>199</v>
      </c>
      <c r="E44" s="124" t="s">
        <v>200</v>
      </c>
      <c r="F44" s="124">
        <v>21</v>
      </c>
      <c r="G44" s="124">
        <v>2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87"/>
    </row>
    <row r="45" spans="1:19" ht="15.75" customHeight="1" x14ac:dyDescent="0.25">
      <c r="A45" s="124">
        <v>2238</v>
      </c>
      <c r="B45" s="162" t="s">
        <v>45</v>
      </c>
      <c r="C45" s="124" t="s">
        <v>66</v>
      </c>
      <c r="D45" s="162" t="s">
        <v>201</v>
      </c>
      <c r="E45" s="124" t="s">
        <v>202</v>
      </c>
      <c r="F45" s="124">
        <v>12</v>
      </c>
      <c r="G45" s="124"/>
      <c r="H45" s="124"/>
      <c r="I45" s="124">
        <v>1</v>
      </c>
      <c r="J45" s="124">
        <v>1</v>
      </c>
      <c r="K45" s="124"/>
      <c r="L45" s="124">
        <v>1</v>
      </c>
      <c r="M45" s="124">
        <v>1</v>
      </c>
      <c r="N45" s="124">
        <v>1</v>
      </c>
      <c r="O45" s="124">
        <v>1</v>
      </c>
      <c r="P45" s="124">
        <v>1</v>
      </c>
      <c r="Q45" s="124"/>
      <c r="R45" s="124">
        <v>1</v>
      </c>
      <c r="S45" s="87"/>
    </row>
    <row r="46" spans="1:19" ht="15.75" customHeight="1" x14ac:dyDescent="0.25">
      <c r="A46" s="124">
        <v>2059</v>
      </c>
      <c r="B46" s="162" t="s">
        <v>45</v>
      </c>
      <c r="C46" s="124" t="s">
        <v>66</v>
      </c>
      <c r="D46" s="162" t="s">
        <v>203</v>
      </c>
      <c r="E46" s="124" t="s">
        <v>200</v>
      </c>
      <c r="F46" s="124">
        <v>18</v>
      </c>
      <c r="G46" s="124"/>
      <c r="H46" s="124">
        <v>1</v>
      </c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87"/>
    </row>
    <row r="47" spans="1:19" ht="15.75" customHeight="1" x14ac:dyDescent="0.25">
      <c r="A47" s="184">
        <v>2259</v>
      </c>
      <c r="B47" s="162" t="s">
        <v>45</v>
      </c>
      <c r="C47" s="124" t="s">
        <v>66</v>
      </c>
      <c r="D47" s="162" t="s">
        <v>385</v>
      </c>
      <c r="E47" s="124" t="s">
        <v>200</v>
      </c>
      <c r="F47" s="124">
        <v>12</v>
      </c>
      <c r="G47" s="124">
        <v>1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87" t="s">
        <v>58</v>
      </c>
    </row>
    <row r="48" spans="1:19" ht="15.75" customHeight="1" x14ac:dyDescent="0.25">
      <c r="A48" s="184">
        <v>2260</v>
      </c>
      <c r="B48" s="162" t="s">
        <v>45</v>
      </c>
      <c r="C48" s="124" t="s">
        <v>66</v>
      </c>
      <c r="D48" s="162" t="s">
        <v>385</v>
      </c>
      <c r="E48" s="124" t="s">
        <v>205</v>
      </c>
      <c r="F48" s="124">
        <v>9</v>
      </c>
      <c r="G48" s="124">
        <v>1</v>
      </c>
      <c r="H48" s="124">
        <v>2</v>
      </c>
      <c r="I48" s="124">
        <v>1</v>
      </c>
      <c r="J48" s="124"/>
      <c r="K48" s="124"/>
      <c r="L48" s="124">
        <v>1</v>
      </c>
      <c r="M48" s="124">
        <v>1</v>
      </c>
      <c r="N48" s="124">
        <v>1</v>
      </c>
      <c r="O48" s="124">
        <v>1</v>
      </c>
      <c r="P48" s="124"/>
      <c r="Q48" s="124"/>
      <c r="R48" s="124">
        <v>1</v>
      </c>
      <c r="S48" s="87" t="s">
        <v>58</v>
      </c>
    </row>
    <row r="49" spans="1:19" ht="15.75" customHeight="1" x14ac:dyDescent="0.25">
      <c r="A49" s="124">
        <v>2148</v>
      </c>
      <c r="B49" s="162" t="s">
        <v>45</v>
      </c>
      <c r="C49" s="124" t="s">
        <v>66</v>
      </c>
      <c r="D49" s="162" t="s">
        <v>204</v>
      </c>
      <c r="E49" s="124" t="s">
        <v>205</v>
      </c>
      <c r="F49" s="124">
        <v>5</v>
      </c>
      <c r="G49" s="124"/>
      <c r="H49" s="124">
        <v>1</v>
      </c>
      <c r="I49" s="124"/>
      <c r="J49" s="124">
        <v>1</v>
      </c>
      <c r="K49" s="124"/>
      <c r="L49" s="124">
        <v>2</v>
      </c>
      <c r="M49" s="124">
        <v>1</v>
      </c>
      <c r="N49" s="124"/>
      <c r="O49" s="124">
        <v>1</v>
      </c>
      <c r="P49" s="124"/>
      <c r="Q49" s="124">
        <v>1</v>
      </c>
      <c r="R49" s="124">
        <v>2</v>
      </c>
      <c r="S49" s="87" t="s">
        <v>108</v>
      </c>
    </row>
    <row r="50" spans="1:19" ht="15.75" customHeight="1" x14ac:dyDescent="0.25">
      <c r="A50" s="124">
        <v>2110</v>
      </c>
      <c r="B50" s="162" t="s">
        <v>44</v>
      </c>
      <c r="C50" s="124" t="s">
        <v>66</v>
      </c>
      <c r="D50" s="162" t="s">
        <v>210</v>
      </c>
      <c r="E50" s="124" t="s">
        <v>211</v>
      </c>
      <c r="F50" s="124">
        <v>13</v>
      </c>
      <c r="G50" s="124">
        <v>1</v>
      </c>
      <c r="H50" s="124">
        <v>1</v>
      </c>
      <c r="I50" s="124">
        <v>2</v>
      </c>
      <c r="J50" s="124"/>
      <c r="K50" s="124">
        <v>2</v>
      </c>
      <c r="L50" s="124">
        <v>1</v>
      </c>
      <c r="M50" s="124">
        <v>1</v>
      </c>
      <c r="N50" s="124">
        <v>2</v>
      </c>
      <c r="O50" s="124">
        <v>1</v>
      </c>
      <c r="P50" s="124"/>
      <c r="Q50" s="124">
        <v>1</v>
      </c>
      <c r="R50" s="124">
        <v>1</v>
      </c>
      <c r="S50" s="87"/>
    </row>
    <row r="51" spans="1:19" ht="15.75" customHeight="1" x14ac:dyDescent="0.25">
      <c r="A51" s="124">
        <v>2105</v>
      </c>
      <c r="B51" s="162" t="s">
        <v>44</v>
      </c>
      <c r="C51" s="124" t="s">
        <v>66</v>
      </c>
      <c r="D51" s="162" t="s">
        <v>212</v>
      </c>
      <c r="E51" s="124" t="s">
        <v>87</v>
      </c>
      <c r="F51" s="124">
        <v>11</v>
      </c>
      <c r="G51" s="124"/>
      <c r="H51" s="124"/>
      <c r="I51" s="124">
        <v>1</v>
      </c>
      <c r="J51" s="124">
        <v>1</v>
      </c>
      <c r="K51" s="124">
        <v>1</v>
      </c>
      <c r="L51" s="124">
        <v>1</v>
      </c>
      <c r="M51" s="124">
        <v>1</v>
      </c>
      <c r="N51" s="124">
        <v>2</v>
      </c>
      <c r="O51" s="124">
        <v>2</v>
      </c>
      <c r="P51" s="124">
        <v>1</v>
      </c>
      <c r="Q51" s="124">
        <v>1</v>
      </c>
      <c r="R51" s="124">
        <v>1</v>
      </c>
      <c r="S51" s="87"/>
    </row>
    <row r="52" spans="1:19" ht="15.75" customHeight="1" x14ac:dyDescent="0.25">
      <c r="A52" s="124">
        <v>2229</v>
      </c>
      <c r="B52" s="162" t="s">
        <v>44</v>
      </c>
      <c r="C52" s="124" t="s">
        <v>66</v>
      </c>
      <c r="D52" s="162" t="s">
        <v>213</v>
      </c>
      <c r="E52" s="124" t="s">
        <v>214</v>
      </c>
      <c r="F52" s="124">
        <v>13</v>
      </c>
      <c r="G52" s="124"/>
      <c r="H52" s="124"/>
      <c r="I52" s="124"/>
      <c r="J52" s="124">
        <v>1</v>
      </c>
      <c r="K52" s="124"/>
      <c r="L52" s="124"/>
      <c r="M52" s="124">
        <v>1</v>
      </c>
      <c r="N52" s="124"/>
      <c r="O52" s="124"/>
      <c r="P52" s="124"/>
      <c r="Q52" s="124"/>
      <c r="R52" s="124">
        <v>1</v>
      </c>
      <c r="S52" s="87"/>
    </row>
    <row r="53" spans="1:19" ht="15.75" customHeight="1" x14ac:dyDescent="0.25">
      <c r="A53" s="124">
        <v>2056</v>
      </c>
      <c r="B53" s="162" t="s">
        <v>44</v>
      </c>
      <c r="C53" s="124" t="s">
        <v>66</v>
      </c>
      <c r="D53" s="162" t="s">
        <v>215</v>
      </c>
      <c r="E53" s="124" t="s">
        <v>216</v>
      </c>
      <c r="F53" s="124">
        <v>7</v>
      </c>
      <c r="G53" s="124"/>
      <c r="H53" s="124">
        <v>1</v>
      </c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87"/>
    </row>
    <row r="54" spans="1:19" ht="15.75" customHeight="1" x14ac:dyDescent="0.25">
      <c r="A54" s="185">
        <v>2196</v>
      </c>
      <c r="B54" s="186" t="s">
        <v>36</v>
      </c>
      <c r="C54" s="185" t="s">
        <v>66</v>
      </c>
      <c r="D54" s="186" t="s">
        <v>386</v>
      </c>
      <c r="E54" s="185" t="s">
        <v>87</v>
      </c>
      <c r="F54" s="124">
        <v>6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87"/>
    </row>
    <row r="55" spans="1:19" ht="15.75" customHeight="1" x14ac:dyDescent="0.25">
      <c r="A55" s="184">
        <v>2261</v>
      </c>
      <c r="B55" s="162" t="s">
        <v>36</v>
      </c>
      <c r="C55" s="124" t="s">
        <v>66</v>
      </c>
      <c r="D55" s="162" t="s">
        <v>387</v>
      </c>
      <c r="E55" s="124" t="s">
        <v>87</v>
      </c>
      <c r="F55" s="124">
        <v>6</v>
      </c>
      <c r="G55" s="124">
        <v>3</v>
      </c>
      <c r="H55" s="124"/>
      <c r="I55" s="124"/>
      <c r="J55" s="124">
        <v>1</v>
      </c>
      <c r="K55" s="124">
        <v>1</v>
      </c>
      <c r="L55" s="124">
        <v>1</v>
      </c>
      <c r="M55" s="124"/>
      <c r="N55" s="124"/>
      <c r="O55" s="124"/>
      <c r="P55" s="124">
        <v>1</v>
      </c>
      <c r="Q55" s="124"/>
      <c r="R55" s="124">
        <v>1</v>
      </c>
      <c r="S55" s="87" t="s">
        <v>58</v>
      </c>
    </row>
    <row r="56" spans="1:19" ht="15.75" customHeight="1" x14ac:dyDescent="0.25">
      <c r="A56" s="124">
        <v>2195</v>
      </c>
      <c r="B56" s="162" t="s">
        <v>36</v>
      </c>
      <c r="C56" s="124" t="s">
        <v>66</v>
      </c>
      <c r="D56" s="162" t="s">
        <v>224</v>
      </c>
      <c r="E56" s="124" t="s">
        <v>87</v>
      </c>
      <c r="F56" s="124">
        <v>22</v>
      </c>
      <c r="G56" s="124"/>
      <c r="H56" s="124">
        <v>1</v>
      </c>
      <c r="I56" s="124">
        <v>1</v>
      </c>
      <c r="J56" s="124"/>
      <c r="K56" s="124"/>
      <c r="L56" s="124"/>
      <c r="M56" s="124">
        <v>2</v>
      </c>
      <c r="N56" s="124">
        <v>1</v>
      </c>
      <c r="O56" s="124"/>
      <c r="P56" s="124"/>
      <c r="Q56" s="124"/>
      <c r="R56" s="124"/>
      <c r="S56" s="87"/>
    </row>
    <row r="57" spans="1:19" ht="15.75" customHeight="1" x14ac:dyDescent="0.25">
      <c r="A57" s="124">
        <v>2012</v>
      </c>
      <c r="B57" s="162" t="s">
        <v>36</v>
      </c>
      <c r="C57" s="124" t="s">
        <v>66</v>
      </c>
      <c r="D57" s="162" t="s">
        <v>225</v>
      </c>
      <c r="E57" s="124" t="s">
        <v>226</v>
      </c>
      <c r="F57" s="124">
        <v>9</v>
      </c>
      <c r="G57" s="124">
        <v>1</v>
      </c>
      <c r="H57" s="124">
        <v>1</v>
      </c>
      <c r="I57" s="124">
        <v>2</v>
      </c>
      <c r="J57" s="124"/>
      <c r="K57" s="124"/>
      <c r="L57" s="124">
        <v>1</v>
      </c>
      <c r="M57" s="124">
        <v>1</v>
      </c>
      <c r="N57" s="124">
        <v>1</v>
      </c>
      <c r="O57" s="124">
        <v>1</v>
      </c>
      <c r="P57" s="124"/>
      <c r="Q57" s="124">
        <v>2</v>
      </c>
      <c r="R57" s="124">
        <v>1</v>
      </c>
      <c r="S57" s="87"/>
    </row>
    <row r="58" spans="1:19" ht="15.75" customHeight="1" x14ac:dyDescent="0.25">
      <c r="A58" s="124">
        <v>2245</v>
      </c>
      <c r="B58" s="162" t="s">
        <v>36</v>
      </c>
      <c r="C58" s="124" t="s">
        <v>66</v>
      </c>
      <c r="D58" s="162" t="s">
        <v>227</v>
      </c>
      <c r="E58" s="124" t="s">
        <v>228</v>
      </c>
      <c r="F58" s="124">
        <v>13</v>
      </c>
      <c r="G58" s="124"/>
      <c r="H58" s="124"/>
      <c r="I58" s="124">
        <v>1</v>
      </c>
      <c r="J58" s="124"/>
      <c r="K58" s="124"/>
      <c r="L58" s="124"/>
      <c r="M58" s="124"/>
      <c r="N58" s="124">
        <v>1</v>
      </c>
      <c r="O58" s="124"/>
      <c r="P58" s="124"/>
      <c r="Q58" s="124">
        <v>1</v>
      </c>
      <c r="R58" s="124"/>
      <c r="S58" s="87"/>
    </row>
    <row r="59" spans="1:19" ht="15.75" customHeight="1" x14ac:dyDescent="0.25">
      <c r="A59" s="124">
        <v>2063</v>
      </c>
      <c r="B59" s="162" t="s">
        <v>388</v>
      </c>
      <c r="C59" s="124" t="s">
        <v>66</v>
      </c>
      <c r="D59" s="162" t="s">
        <v>244</v>
      </c>
      <c r="E59" s="124" t="s">
        <v>245</v>
      </c>
      <c r="F59" s="124">
        <v>29</v>
      </c>
      <c r="G59" s="124">
        <v>2</v>
      </c>
      <c r="H59" s="124"/>
      <c r="I59" s="124"/>
      <c r="J59" s="124"/>
      <c r="K59" s="124"/>
      <c r="L59" s="124"/>
      <c r="M59" s="124"/>
      <c r="N59" s="124">
        <v>1</v>
      </c>
      <c r="O59" s="124"/>
      <c r="P59" s="124"/>
      <c r="Q59" s="124"/>
      <c r="R59" s="124"/>
      <c r="S59" s="87"/>
    </row>
    <row r="60" spans="1:19" ht="15.75" customHeight="1" x14ac:dyDescent="0.25">
      <c r="A60" s="124">
        <v>2064</v>
      </c>
      <c r="B60" s="162" t="s">
        <v>388</v>
      </c>
      <c r="C60" s="124" t="s">
        <v>66</v>
      </c>
      <c r="D60" s="162" t="s">
        <v>246</v>
      </c>
      <c r="E60" s="124" t="s">
        <v>247</v>
      </c>
      <c r="F60" s="124">
        <v>40</v>
      </c>
      <c r="G60" s="124">
        <v>2</v>
      </c>
      <c r="H60" s="124">
        <v>2</v>
      </c>
      <c r="I60" s="124">
        <v>2</v>
      </c>
      <c r="J60" s="124"/>
      <c r="K60" s="124"/>
      <c r="L60" s="124">
        <v>2</v>
      </c>
      <c r="M60" s="124">
        <v>2</v>
      </c>
      <c r="N60" s="124"/>
      <c r="O60" s="124"/>
      <c r="P60" s="124"/>
      <c r="Q60" s="124">
        <v>2</v>
      </c>
      <c r="R60" s="124">
        <v>2</v>
      </c>
      <c r="S60" s="87"/>
    </row>
    <row r="61" spans="1:19" ht="15.75" customHeight="1" x14ac:dyDescent="0.25">
      <c r="A61" s="185">
        <v>2235</v>
      </c>
      <c r="B61" s="186" t="s">
        <v>388</v>
      </c>
      <c r="C61" s="185" t="s">
        <v>66</v>
      </c>
      <c r="D61" s="186" t="s">
        <v>249</v>
      </c>
      <c r="E61" s="185" t="s">
        <v>248</v>
      </c>
      <c r="F61" s="124">
        <v>18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87"/>
    </row>
    <row r="62" spans="1:19" ht="15.75" customHeight="1" x14ac:dyDescent="0.25">
      <c r="A62" s="124">
        <v>2205</v>
      </c>
      <c r="B62" s="162" t="s">
        <v>388</v>
      </c>
      <c r="C62" s="124" t="s">
        <v>66</v>
      </c>
      <c r="D62" s="162" t="s">
        <v>250</v>
      </c>
      <c r="E62" s="124" t="s">
        <v>251</v>
      </c>
      <c r="F62" s="124">
        <v>17</v>
      </c>
      <c r="G62" s="124"/>
      <c r="H62" s="124"/>
      <c r="I62" s="124"/>
      <c r="J62" s="124"/>
      <c r="K62" s="124"/>
      <c r="L62" s="124"/>
      <c r="M62" s="124">
        <v>1</v>
      </c>
      <c r="N62" s="124"/>
      <c r="O62" s="124"/>
      <c r="P62" s="124"/>
      <c r="Q62" s="124"/>
      <c r="R62" s="124"/>
      <c r="S62" s="87"/>
    </row>
    <row r="63" spans="1:19" ht="15.75" customHeight="1" x14ac:dyDescent="0.25">
      <c r="A63" s="222">
        <v>2262</v>
      </c>
      <c r="B63" s="186" t="s">
        <v>40</v>
      </c>
      <c r="C63" s="185" t="s">
        <v>66</v>
      </c>
      <c r="D63" s="186" t="s">
        <v>389</v>
      </c>
      <c r="E63" s="185" t="s">
        <v>256</v>
      </c>
      <c r="F63" s="124">
        <v>0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87" t="s">
        <v>58</v>
      </c>
    </row>
    <row r="64" spans="1:19" ht="15.75" customHeight="1" x14ac:dyDescent="0.25">
      <c r="A64" s="124">
        <v>2139</v>
      </c>
      <c r="B64" s="162" t="s">
        <v>40</v>
      </c>
      <c r="C64" s="124" t="s">
        <v>66</v>
      </c>
      <c r="D64" s="162" t="s">
        <v>255</v>
      </c>
      <c r="E64" s="124" t="s">
        <v>256</v>
      </c>
      <c r="F64" s="124">
        <v>14</v>
      </c>
      <c r="G64" s="124"/>
      <c r="H64" s="124">
        <v>1</v>
      </c>
      <c r="I64" s="124"/>
      <c r="J64" s="124"/>
      <c r="K64" s="124"/>
      <c r="L64" s="124"/>
      <c r="M64" s="124"/>
      <c r="N64" s="124">
        <v>1</v>
      </c>
      <c r="O64" s="124"/>
      <c r="P64" s="124"/>
      <c r="Q64" s="124"/>
      <c r="R64" s="124"/>
      <c r="S64" s="87"/>
    </row>
    <row r="65" spans="1:19" ht="15.75" customHeight="1" x14ac:dyDescent="0.25">
      <c r="A65" s="124">
        <v>2040</v>
      </c>
      <c r="B65" s="162" t="s">
        <v>40</v>
      </c>
      <c r="C65" s="124" t="s">
        <v>66</v>
      </c>
      <c r="D65" s="162" t="s">
        <v>257</v>
      </c>
      <c r="E65" s="124" t="s">
        <v>258</v>
      </c>
      <c r="F65" s="124">
        <v>13</v>
      </c>
      <c r="G65" s="124">
        <v>1</v>
      </c>
      <c r="H65" s="124">
        <v>1</v>
      </c>
      <c r="I65" s="124"/>
      <c r="J65" s="124"/>
      <c r="K65" s="124"/>
      <c r="L65" s="124"/>
      <c r="M65" s="124"/>
      <c r="N65" s="124"/>
      <c r="O65" s="124">
        <v>1</v>
      </c>
      <c r="P65" s="124"/>
      <c r="Q65" s="124"/>
      <c r="R65" s="124">
        <v>1</v>
      </c>
      <c r="S65" s="87"/>
    </row>
    <row r="66" spans="1:19" ht="15.75" customHeight="1" x14ac:dyDescent="0.25">
      <c r="A66" s="185">
        <v>2163</v>
      </c>
      <c r="B66" s="186" t="s">
        <v>40</v>
      </c>
      <c r="C66" s="185" t="s">
        <v>66</v>
      </c>
      <c r="D66" s="186" t="s">
        <v>259</v>
      </c>
      <c r="E66" s="185" t="s">
        <v>260</v>
      </c>
      <c r="F66" s="124">
        <v>17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87"/>
    </row>
    <row r="67" spans="1:19" ht="15.75" customHeight="1" x14ac:dyDescent="0.25">
      <c r="A67" s="185">
        <v>2048</v>
      </c>
      <c r="B67" s="186" t="s">
        <v>43</v>
      </c>
      <c r="C67" s="185" t="s">
        <v>66</v>
      </c>
      <c r="D67" s="186" t="s">
        <v>270</v>
      </c>
      <c r="E67" s="185" t="s">
        <v>269</v>
      </c>
      <c r="F67" s="124">
        <v>27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87"/>
    </row>
    <row r="68" spans="1:19" ht="15.75" customHeight="1" x14ac:dyDescent="0.25">
      <c r="A68" s="124">
        <v>2149</v>
      </c>
      <c r="B68" s="162" t="s">
        <v>43</v>
      </c>
      <c r="C68" s="124" t="s">
        <v>66</v>
      </c>
      <c r="D68" s="162" t="s">
        <v>271</v>
      </c>
      <c r="E68" s="124" t="s">
        <v>269</v>
      </c>
      <c r="F68" s="124">
        <v>14</v>
      </c>
      <c r="G68" s="124">
        <v>1</v>
      </c>
      <c r="H68" s="124">
        <v>1</v>
      </c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87"/>
    </row>
    <row r="69" spans="1:19" ht="15.75" customHeight="1" x14ac:dyDescent="0.25">
      <c r="A69" s="185">
        <v>2050</v>
      </c>
      <c r="B69" s="186" t="s">
        <v>43</v>
      </c>
      <c r="C69" s="185" t="s">
        <v>66</v>
      </c>
      <c r="D69" s="186" t="s">
        <v>268</v>
      </c>
      <c r="E69" s="185" t="s">
        <v>269</v>
      </c>
      <c r="F69" s="124">
        <v>17</v>
      </c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87"/>
    </row>
    <row r="70" spans="1:19" ht="15.75" customHeight="1" x14ac:dyDescent="0.25">
      <c r="A70" s="124">
        <v>2144</v>
      </c>
      <c r="B70" s="162" t="s">
        <v>43</v>
      </c>
      <c r="C70" s="124" t="s">
        <v>66</v>
      </c>
      <c r="D70" s="162" t="s">
        <v>272</v>
      </c>
      <c r="E70" s="124" t="s">
        <v>273</v>
      </c>
      <c r="F70" s="124">
        <v>22</v>
      </c>
      <c r="G70" s="124"/>
      <c r="H70" s="124"/>
      <c r="I70" s="124"/>
      <c r="J70" s="124">
        <v>1</v>
      </c>
      <c r="K70" s="124">
        <v>1</v>
      </c>
      <c r="L70" s="124">
        <v>1</v>
      </c>
      <c r="M70" s="124">
        <v>1</v>
      </c>
      <c r="N70" s="124"/>
      <c r="O70" s="124">
        <v>1</v>
      </c>
      <c r="P70" s="124"/>
      <c r="Q70" s="124"/>
      <c r="R70" s="124">
        <v>1</v>
      </c>
      <c r="S70" s="87"/>
    </row>
    <row r="71" spans="1:19" ht="15.75" customHeight="1" x14ac:dyDescent="0.25">
      <c r="A71" s="124">
        <v>2145</v>
      </c>
      <c r="B71" s="162" t="s">
        <v>43</v>
      </c>
      <c r="C71" s="124" t="s">
        <v>66</v>
      </c>
      <c r="D71" s="162" t="s">
        <v>272</v>
      </c>
      <c r="E71" s="124" t="s">
        <v>274</v>
      </c>
      <c r="F71" s="124">
        <v>12</v>
      </c>
      <c r="G71" s="124"/>
      <c r="H71" s="124">
        <v>1</v>
      </c>
      <c r="I71" s="124">
        <v>1</v>
      </c>
      <c r="J71" s="124">
        <v>2</v>
      </c>
      <c r="K71" s="124">
        <v>2</v>
      </c>
      <c r="L71" s="124"/>
      <c r="M71" s="124"/>
      <c r="N71" s="124">
        <v>1</v>
      </c>
      <c r="O71" s="124">
        <v>1</v>
      </c>
      <c r="P71" s="124">
        <v>1</v>
      </c>
      <c r="Q71" s="124"/>
      <c r="R71" s="124">
        <v>2</v>
      </c>
      <c r="S71" s="87"/>
    </row>
    <row r="72" spans="1:19" ht="15.75" customHeight="1" x14ac:dyDescent="0.25">
      <c r="A72" s="185">
        <v>2067</v>
      </c>
      <c r="B72" s="186" t="s">
        <v>43</v>
      </c>
      <c r="C72" s="185" t="s">
        <v>66</v>
      </c>
      <c r="D72" s="186" t="s">
        <v>275</v>
      </c>
      <c r="E72" s="185" t="s">
        <v>276</v>
      </c>
      <c r="F72" s="124">
        <v>22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87"/>
    </row>
    <row r="73" spans="1:19" ht="15.75" customHeight="1" x14ac:dyDescent="0.25">
      <c r="A73" s="124">
        <v>2206</v>
      </c>
      <c r="B73" s="162" t="s">
        <v>39</v>
      </c>
      <c r="C73" s="124" t="s">
        <v>66</v>
      </c>
      <c r="D73" s="162" t="s">
        <v>289</v>
      </c>
      <c r="E73" s="124" t="s">
        <v>290</v>
      </c>
      <c r="F73" s="124">
        <v>14</v>
      </c>
      <c r="G73" s="124"/>
      <c r="H73" s="124">
        <v>1</v>
      </c>
      <c r="I73" s="124"/>
      <c r="J73" s="124">
        <v>1</v>
      </c>
      <c r="K73" s="124">
        <v>1</v>
      </c>
      <c r="L73" s="124"/>
      <c r="M73" s="124"/>
      <c r="N73" s="124"/>
      <c r="O73" s="124">
        <v>1</v>
      </c>
      <c r="P73" s="124"/>
      <c r="Q73" s="124"/>
      <c r="R73" s="124"/>
      <c r="S73" s="87"/>
    </row>
    <row r="74" spans="1:19" ht="15.75" customHeight="1" x14ac:dyDescent="0.25">
      <c r="A74" s="124">
        <v>2213</v>
      </c>
      <c r="B74" s="162" t="s">
        <v>39</v>
      </c>
      <c r="C74" s="124" t="s">
        <v>66</v>
      </c>
      <c r="D74" s="162" t="s">
        <v>291</v>
      </c>
      <c r="E74" s="124" t="s">
        <v>292</v>
      </c>
      <c r="F74" s="124">
        <v>21</v>
      </c>
      <c r="G74" s="124"/>
      <c r="H74" s="124">
        <v>1</v>
      </c>
      <c r="I74" s="124">
        <v>1</v>
      </c>
      <c r="J74" s="124">
        <v>1</v>
      </c>
      <c r="K74" s="124">
        <v>1</v>
      </c>
      <c r="L74" s="124">
        <v>3</v>
      </c>
      <c r="M74" s="124">
        <v>3</v>
      </c>
      <c r="N74" s="124">
        <v>1</v>
      </c>
      <c r="O74" s="124">
        <v>1</v>
      </c>
      <c r="P74" s="124"/>
      <c r="Q74" s="124"/>
      <c r="R74" s="124">
        <v>1</v>
      </c>
      <c r="S74" s="87"/>
    </row>
    <row r="75" spans="1:19" ht="15.75" customHeight="1" x14ac:dyDescent="0.25">
      <c r="A75" s="124">
        <v>2214</v>
      </c>
      <c r="B75" s="162" t="s">
        <v>39</v>
      </c>
      <c r="C75" s="124" t="s">
        <v>66</v>
      </c>
      <c r="D75" s="162" t="s">
        <v>291</v>
      </c>
      <c r="E75" s="124" t="s">
        <v>293</v>
      </c>
      <c r="F75" s="124">
        <v>25</v>
      </c>
      <c r="G75" s="124">
        <v>2</v>
      </c>
      <c r="H75" s="124">
        <v>1</v>
      </c>
      <c r="I75" s="124"/>
      <c r="J75" s="124">
        <v>1</v>
      </c>
      <c r="K75" s="124">
        <v>2</v>
      </c>
      <c r="L75" s="124"/>
      <c r="M75" s="124">
        <v>3</v>
      </c>
      <c r="N75" s="124">
        <v>1</v>
      </c>
      <c r="O75" s="124"/>
      <c r="P75" s="124"/>
      <c r="Q75" s="124"/>
      <c r="R75" s="124">
        <v>1</v>
      </c>
      <c r="S75" s="87"/>
    </row>
    <row r="76" spans="1:19" ht="15.75" customHeight="1" x14ac:dyDescent="0.25">
      <c r="A76" s="124">
        <v>2039</v>
      </c>
      <c r="B76" s="162" t="s">
        <v>39</v>
      </c>
      <c r="C76" s="124" t="s">
        <v>66</v>
      </c>
      <c r="D76" s="162" t="s">
        <v>294</v>
      </c>
      <c r="E76" s="124" t="s">
        <v>295</v>
      </c>
      <c r="F76" s="124">
        <v>22</v>
      </c>
      <c r="G76" s="124">
        <v>1</v>
      </c>
      <c r="H76" s="124">
        <v>1</v>
      </c>
      <c r="I76" s="124"/>
      <c r="J76" s="124"/>
      <c r="K76" s="124"/>
      <c r="L76" s="124"/>
      <c r="M76" s="124"/>
      <c r="N76" s="124"/>
      <c r="O76" s="124"/>
      <c r="P76" s="124"/>
      <c r="Q76" s="124">
        <v>1</v>
      </c>
      <c r="R76" s="124"/>
      <c r="S76" s="87"/>
    </row>
    <row r="77" spans="1:19" ht="15.75" customHeight="1" x14ac:dyDescent="0.25">
      <c r="A77" s="124">
        <v>2191</v>
      </c>
      <c r="B77" s="162" t="s">
        <v>39</v>
      </c>
      <c r="C77" s="124" t="s">
        <v>66</v>
      </c>
      <c r="D77" s="162" t="s">
        <v>296</v>
      </c>
      <c r="E77" s="124" t="s">
        <v>297</v>
      </c>
      <c r="F77" s="124">
        <v>12</v>
      </c>
      <c r="G77" s="124">
        <v>2</v>
      </c>
      <c r="H77" s="124">
        <v>1</v>
      </c>
      <c r="I77" s="124"/>
      <c r="J77" s="124">
        <v>1</v>
      </c>
      <c r="K77" s="124">
        <v>1</v>
      </c>
      <c r="L77" s="124">
        <v>1</v>
      </c>
      <c r="M77" s="124">
        <v>1</v>
      </c>
      <c r="N77" s="124">
        <v>1</v>
      </c>
      <c r="O77" s="124"/>
      <c r="P77" s="124">
        <v>1</v>
      </c>
      <c r="Q77" s="124">
        <v>1</v>
      </c>
      <c r="R77" s="124">
        <v>1</v>
      </c>
      <c r="S77" s="87"/>
    </row>
    <row r="78" spans="1:19" ht="15.75" customHeight="1" x14ac:dyDescent="0.25">
      <c r="A78" s="124">
        <v>2192</v>
      </c>
      <c r="B78" s="162" t="s">
        <v>39</v>
      </c>
      <c r="C78" s="124" t="s">
        <v>66</v>
      </c>
      <c r="D78" s="162" t="s">
        <v>296</v>
      </c>
      <c r="E78" s="124" t="s">
        <v>298</v>
      </c>
      <c r="F78" s="124">
        <v>6</v>
      </c>
      <c r="G78" s="124">
        <v>1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87"/>
    </row>
    <row r="79" spans="1:19" ht="15.75" customHeight="1" x14ac:dyDescent="0.25">
      <c r="A79" s="185">
        <v>2207</v>
      </c>
      <c r="B79" s="186" t="s">
        <v>39</v>
      </c>
      <c r="C79" s="185" t="s">
        <v>66</v>
      </c>
      <c r="D79" s="186" t="s">
        <v>299</v>
      </c>
      <c r="E79" s="185" t="s">
        <v>300</v>
      </c>
      <c r="F79" s="124">
        <v>15</v>
      </c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87"/>
    </row>
    <row r="80" spans="1:19" ht="15.75" customHeight="1" x14ac:dyDescent="0.25">
      <c r="A80" s="95">
        <v>2230</v>
      </c>
      <c r="B80" s="174" t="s">
        <v>39</v>
      </c>
      <c r="C80" s="240" t="s">
        <v>66</v>
      </c>
      <c r="D80" s="174" t="s">
        <v>296</v>
      </c>
      <c r="E80" s="95" t="s">
        <v>298</v>
      </c>
      <c r="F80" s="124">
        <v>0</v>
      </c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87"/>
    </row>
    <row r="81" spans="1:19" ht="15.75" customHeight="1" x14ac:dyDescent="0.25">
      <c r="B81" s="27"/>
      <c r="C81" s="27"/>
      <c r="E81" s="65" t="s">
        <v>334</v>
      </c>
      <c r="F81" s="65">
        <f>SUM(F3:F80)</f>
        <v>1019</v>
      </c>
      <c r="G81" s="65">
        <f>SUM(G3:G80)</f>
        <v>36</v>
      </c>
      <c r="H81" s="65">
        <f t="shared" ref="H81:R81" si="0">SUM(H3:H80)</f>
        <v>39</v>
      </c>
      <c r="I81" s="65">
        <f t="shared" si="0"/>
        <v>28</v>
      </c>
      <c r="J81" s="65">
        <f t="shared" si="0"/>
        <v>25</v>
      </c>
      <c r="K81" s="65">
        <f t="shared" si="0"/>
        <v>21</v>
      </c>
      <c r="L81" s="65">
        <f t="shared" si="0"/>
        <v>29</v>
      </c>
      <c r="M81" s="65">
        <f t="shared" si="0"/>
        <v>30</v>
      </c>
      <c r="N81" s="65">
        <f t="shared" si="0"/>
        <v>26</v>
      </c>
      <c r="O81" s="65">
        <f t="shared" si="0"/>
        <v>21</v>
      </c>
      <c r="P81" s="65">
        <f t="shared" si="0"/>
        <v>8</v>
      </c>
      <c r="Q81" s="65">
        <f t="shared" si="0"/>
        <v>15</v>
      </c>
      <c r="R81" s="65">
        <f t="shared" si="0"/>
        <v>35</v>
      </c>
      <c r="S81" s="34"/>
    </row>
    <row r="82" spans="1:19" ht="15.75" customHeight="1" x14ac:dyDescent="0.25">
      <c r="B82" s="27"/>
      <c r="C82" s="27"/>
      <c r="E82" s="35"/>
      <c r="F82" s="35"/>
      <c r="S82" s="34"/>
    </row>
    <row r="83" spans="1:19" ht="15.75" customHeight="1" x14ac:dyDescent="0.25">
      <c r="A83" s="146"/>
      <c r="B83" s="145" t="s">
        <v>398</v>
      </c>
      <c r="C83" s="27"/>
      <c r="E83" s="35"/>
      <c r="F83" s="35"/>
      <c r="S83" s="34"/>
    </row>
    <row r="84" spans="1:19" ht="15.75" customHeight="1" x14ac:dyDescent="0.25">
      <c r="A84"/>
      <c r="C84" s="27"/>
      <c r="E84" s="35"/>
      <c r="F84" s="35"/>
      <c r="S84" s="34"/>
    </row>
    <row r="85" spans="1:19" ht="15.75" customHeight="1" x14ac:dyDescent="0.25">
      <c r="A85" s="175"/>
      <c r="B85" s="145" t="s">
        <v>404</v>
      </c>
      <c r="C85" s="27"/>
      <c r="E85" s="35"/>
      <c r="F85" s="35"/>
      <c r="S85" s="34"/>
    </row>
    <row r="86" spans="1:19" ht="15.75" customHeight="1" x14ac:dyDescent="0.25">
      <c r="C86" s="27"/>
      <c r="E86" s="35"/>
      <c r="F86" s="35"/>
      <c r="S86" s="34"/>
    </row>
    <row r="87" spans="1:19" ht="15.75" customHeight="1" x14ac:dyDescent="0.25">
      <c r="E87" s="35"/>
      <c r="F87" s="35"/>
      <c r="S87" s="34"/>
    </row>
    <row r="88" spans="1:19" ht="15.75" customHeight="1" x14ac:dyDescent="0.25">
      <c r="E88" s="35"/>
      <c r="F88" s="35"/>
      <c r="S88" s="34"/>
    </row>
    <row r="89" spans="1:19" ht="15.75" customHeight="1" x14ac:dyDescent="0.25">
      <c r="E89" s="35"/>
      <c r="F89" s="35"/>
      <c r="S89" s="34"/>
    </row>
    <row r="90" spans="1:19" ht="15.75" customHeight="1" x14ac:dyDescent="0.25">
      <c r="E90" s="35"/>
      <c r="F90" s="35"/>
      <c r="S90" s="34"/>
    </row>
    <row r="91" spans="1:19" ht="15.75" customHeight="1" x14ac:dyDescent="0.25">
      <c r="E91" s="6"/>
      <c r="F91" s="6"/>
      <c r="S91" s="34"/>
    </row>
    <row r="92" spans="1:19" ht="15.75" customHeight="1" x14ac:dyDescent="0.25">
      <c r="E92" s="6"/>
      <c r="F92" s="6"/>
      <c r="S92" s="34"/>
    </row>
    <row r="93" spans="1:19" ht="15.75" customHeight="1" x14ac:dyDescent="0.25">
      <c r="E93" s="6"/>
      <c r="F93" s="6"/>
      <c r="S93" s="34"/>
    </row>
    <row r="94" spans="1:19" ht="15.75" customHeight="1" x14ac:dyDescent="0.25">
      <c r="E94" s="6"/>
      <c r="F94" s="6"/>
      <c r="S94" s="34"/>
    </row>
    <row r="95" spans="1:19" ht="15.75" customHeight="1" x14ac:dyDescent="0.25">
      <c r="E95" s="6"/>
      <c r="F95" s="6"/>
      <c r="S95" s="34"/>
    </row>
    <row r="96" spans="1:19" ht="15.75" customHeight="1" x14ac:dyDescent="0.25">
      <c r="E96" s="6"/>
      <c r="F96" s="6"/>
      <c r="S96" s="34"/>
    </row>
    <row r="97" spans="5:19" ht="15.75" customHeight="1" x14ac:dyDescent="0.25">
      <c r="E97" s="6"/>
      <c r="F97" s="6"/>
      <c r="S97" s="34"/>
    </row>
    <row r="98" spans="5:19" ht="15.75" customHeight="1" x14ac:dyDescent="0.25">
      <c r="E98" s="6"/>
      <c r="F98" s="6"/>
      <c r="S98" s="34"/>
    </row>
    <row r="99" spans="5:19" ht="15.75" customHeight="1" x14ac:dyDescent="0.25">
      <c r="E99" s="6"/>
      <c r="F99" s="6"/>
      <c r="S99" s="34"/>
    </row>
    <row r="100" spans="5:19" ht="15.75" customHeight="1" x14ac:dyDescent="0.25">
      <c r="E100" s="6"/>
      <c r="F100" s="6"/>
      <c r="S100" s="34"/>
    </row>
    <row r="101" spans="5:19" ht="15.75" customHeight="1" x14ac:dyDescent="0.25">
      <c r="E101" s="6"/>
      <c r="F101" s="6"/>
      <c r="S101" s="34"/>
    </row>
    <row r="102" spans="5:19" ht="15.75" customHeight="1" x14ac:dyDescent="0.25">
      <c r="E102" s="6"/>
      <c r="F102" s="6"/>
      <c r="S102" s="34"/>
    </row>
    <row r="103" spans="5:19" ht="15.75" customHeight="1" x14ac:dyDescent="0.25">
      <c r="E103" s="6"/>
      <c r="F103" s="6"/>
      <c r="S103" s="34"/>
    </row>
    <row r="104" spans="5:19" ht="15.75" customHeight="1" x14ac:dyDescent="0.25">
      <c r="E104" s="6"/>
      <c r="F104" s="6"/>
      <c r="S104" s="34"/>
    </row>
    <row r="105" spans="5:19" ht="15.75" customHeight="1" x14ac:dyDescent="0.25">
      <c r="E105" s="6"/>
      <c r="F105" s="6"/>
      <c r="S105" s="34"/>
    </row>
    <row r="106" spans="5:19" ht="15.75" customHeight="1" x14ac:dyDescent="0.25">
      <c r="E106" s="6"/>
      <c r="F106" s="6"/>
      <c r="S106" s="34"/>
    </row>
    <row r="107" spans="5:19" ht="15.75" customHeight="1" x14ac:dyDescent="0.25">
      <c r="E107" s="6"/>
      <c r="F107" s="6"/>
      <c r="S107" s="34"/>
    </row>
    <row r="108" spans="5:19" ht="15.75" customHeight="1" x14ac:dyDescent="0.25">
      <c r="E108" s="6"/>
      <c r="F108" s="6"/>
      <c r="S108" s="34"/>
    </row>
    <row r="109" spans="5:19" ht="15.75" customHeight="1" x14ac:dyDescent="0.25">
      <c r="E109" s="6"/>
      <c r="F109" s="6"/>
      <c r="S109" s="34"/>
    </row>
    <row r="110" spans="5:19" ht="15.75" customHeight="1" x14ac:dyDescent="0.25">
      <c r="E110" s="6"/>
      <c r="F110" s="6"/>
      <c r="S110" s="34"/>
    </row>
    <row r="111" spans="5:19" ht="15.75" customHeight="1" x14ac:dyDescent="0.25">
      <c r="E111" s="6"/>
      <c r="F111" s="6"/>
      <c r="S111" s="34"/>
    </row>
    <row r="112" spans="5:19" ht="15.75" customHeight="1" x14ac:dyDescent="0.25">
      <c r="E112" s="6"/>
      <c r="F112" s="6"/>
      <c r="S112" s="34"/>
    </row>
    <row r="113" spans="5:19" ht="15.75" customHeight="1" x14ac:dyDescent="0.25">
      <c r="E113" s="6"/>
      <c r="F113" s="6"/>
      <c r="S113" s="34"/>
    </row>
    <row r="114" spans="5:19" ht="15.75" customHeight="1" x14ac:dyDescent="0.25">
      <c r="E114" s="6"/>
      <c r="F114" s="6"/>
      <c r="S114" s="34"/>
    </row>
    <row r="115" spans="5:19" ht="15.75" customHeight="1" x14ac:dyDescent="0.25">
      <c r="E115" s="6"/>
      <c r="F115" s="6"/>
      <c r="S115" s="34"/>
    </row>
    <row r="116" spans="5:19" ht="15.75" customHeight="1" x14ac:dyDescent="0.25">
      <c r="E116" s="6"/>
      <c r="F116" s="6"/>
      <c r="S116" s="34"/>
    </row>
    <row r="117" spans="5:19" ht="15.75" customHeight="1" x14ac:dyDescent="0.25">
      <c r="E117" s="6"/>
      <c r="F117" s="6"/>
      <c r="S117" s="34"/>
    </row>
    <row r="118" spans="5:19" ht="15.75" customHeight="1" x14ac:dyDescent="0.25">
      <c r="E118" s="6"/>
      <c r="F118" s="6"/>
      <c r="S118" s="34"/>
    </row>
    <row r="119" spans="5:19" ht="15.75" customHeight="1" x14ac:dyDescent="0.25">
      <c r="E119" s="6"/>
      <c r="F119" s="6"/>
      <c r="S119" s="34"/>
    </row>
    <row r="120" spans="5:19" ht="15.75" customHeight="1" x14ac:dyDescent="0.25">
      <c r="E120" s="6"/>
      <c r="F120" s="6"/>
      <c r="S120" s="34"/>
    </row>
    <row r="121" spans="5:19" ht="15.75" customHeight="1" x14ac:dyDescent="0.25">
      <c r="E121" s="6"/>
      <c r="F121" s="6"/>
      <c r="S121" s="34"/>
    </row>
    <row r="122" spans="5:19" ht="15.75" customHeight="1" x14ac:dyDescent="0.25">
      <c r="E122" s="6"/>
      <c r="F122" s="6"/>
      <c r="S122" s="34"/>
    </row>
    <row r="123" spans="5:19" ht="15.75" customHeight="1" x14ac:dyDescent="0.25">
      <c r="E123" s="6"/>
      <c r="F123" s="6"/>
      <c r="S123" s="34"/>
    </row>
    <row r="124" spans="5:19" ht="15.75" customHeight="1" x14ac:dyDescent="0.25">
      <c r="E124" s="6"/>
      <c r="F124" s="6"/>
      <c r="S124" s="34"/>
    </row>
    <row r="125" spans="5:19" ht="15.75" customHeight="1" x14ac:dyDescent="0.25">
      <c r="E125" s="6"/>
      <c r="F125" s="6"/>
      <c r="S125" s="34"/>
    </row>
    <row r="126" spans="5:19" ht="15.75" customHeight="1" x14ac:dyDescent="0.25">
      <c r="E126" s="6"/>
      <c r="F126" s="6"/>
      <c r="S126" s="34"/>
    </row>
    <row r="127" spans="5:19" ht="15.75" customHeight="1" x14ac:dyDescent="0.25">
      <c r="E127" s="6"/>
      <c r="F127" s="6"/>
      <c r="S127" s="34"/>
    </row>
    <row r="128" spans="5:19" ht="15.75" customHeight="1" x14ac:dyDescent="0.25">
      <c r="E128" s="6"/>
      <c r="F128" s="6"/>
      <c r="S128" s="34"/>
    </row>
    <row r="129" spans="5:19" ht="15.75" customHeight="1" x14ac:dyDescent="0.25">
      <c r="E129" s="6"/>
      <c r="F129" s="6"/>
      <c r="S129" s="34"/>
    </row>
    <row r="130" spans="5:19" ht="15.75" customHeight="1" x14ac:dyDescent="0.25">
      <c r="E130" s="6"/>
      <c r="F130" s="6"/>
      <c r="S130" s="34"/>
    </row>
    <row r="131" spans="5:19" ht="15.75" customHeight="1" x14ac:dyDescent="0.25">
      <c r="E131" s="6"/>
      <c r="F131" s="6"/>
      <c r="S131" s="34"/>
    </row>
    <row r="132" spans="5:19" ht="15.75" customHeight="1" x14ac:dyDescent="0.25">
      <c r="E132" s="6"/>
      <c r="F132" s="6"/>
      <c r="S132" s="34"/>
    </row>
    <row r="133" spans="5:19" ht="15.75" customHeight="1" x14ac:dyDescent="0.25">
      <c r="E133" s="6"/>
      <c r="F133" s="6"/>
      <c r="S133" s="34"/>
    </row>
    <row r="134" spans="5:19" ht="15.75" customHeight="1" x14ac:dyDescent="0.25">
      <c r="E134" s="6"/>
      <c r="F134" s="6"/>
      <c r="S134" s="34"/>
    </row>
    <row r="135" spans="5:19" ht="15.75" customHeight="1" x14ac:dyDescent="0.25">
      <c r="E135" s="6"/>
      <c r="F135" s="6"/>
      <c r="S135" s="34"/>
    </row>
    <row r="136" spans="5:19" ht="15.75" customHeight="1" x14ac:dyDescent="0.25">
      <c r="E136" s="6"/>
      <c r="F136" s="6"/>
      <c r="S136" s="34"/>
    </row>
    <row r="137" spans="5:19" ht="15.75" customHeight="1" x14ac:dyDescent="0.25">
      <c r="E137" s="6"/>
      <c r="F137" s="6"/>
      <c r="S137" s="34"/>
    </row>
    <row r="138" spans="5:19" ht="15.75" customHeight="1" x14ac:dyDescent="0.25">
      <c r="E138" s="6"/>
      <c r="F138" s="6"/>
      <c r="S138" s="34"/>
    </row>
    <row r="139" spans="5:19" ht="15.75" customHeight="1" x14ac:dyDescent="0.25">
      <c r="E139" s="6"/>
      <c r="F139" s="6"/>
      <c r="S139" s="34"/>
    </row>
    <row r="140" spans="5:19" ht="15.75" customHeight="1" x14ac:dyDescent="0.25">
      <c r="E140" s="6"/>
      <c r="F140" s="6"/>
      <c r="S140" s="34"/>
    </row>
    <row r="141" spans="5:19" ht="15.75" customHeight="1" x14ac:dyDescent="0.25">
      <c r="E141" s="6"/>
      <c r="F141" s="6"/>
      <c r="S141" s="34"/>
    </row>
    <row r="142" spans="5:19" ht="15.75" customHeight="1" x14ac:dyDescent="0.25">
      <c r="E142" s="6"/>
      <c r="F142" s="6"/>
      <c r="S142" s="34"/>
    </row>
    <row r="143" spans="5:19" ht="15.75" customHeight="1" x14ac:dyDescent="0.25">
      <c r="E143" s="6"/>
      <c r="F143" s="6"/>
      <c r="S143" s="34"/>
    </row>
    <row r="144" spans="5:19" ht="15.75" customHeight="1" x14ac:dyDescent="0.25">
      <c r="E144" s="6"/>
      <c r="F144" s="6"/>
      <c r="S144" s="34"/>
    </row>
    <row r="145" spans="5:19" ht="15.75" customHeight="1" x14ac:dyDescent="0.25">
      <c r="E145" s="6"/>
      <c r="F145" s="6"/>
      <c r="S145" s="34"/>
    </row>
    <row r="146" spans="5:19" ht="15.75" customHeight="1" x14ac:dyDescent="0.25">
      <c r="E146" s="6"/>
      <c r="F146" s="6"/>
      <c r="S146" s="34"/>
    </row>
    <row r="147" spans="5:19" ht="15.75" customHeight="1" x14ac:dyDescent="0.25">
      <c r="E147" s="6"/>
      <c r="F147" s="6"/>
      <c r="S147" s="34"/>
    </row>
    <row r="148" spans="5:19" ht="15.75" customHeight="1" x14ac:dyDescent="0.25">
      <c r="E148" s="6"/>
      <c r="F148" s="6"/>
      <c r="S148" s="34"/>
    </row>
    <row r="149" spans="5:19" ht="15.75" customHeight="1" x14ac:dyDescent="0.25">
      <c r="E149" s="6"/>
      <c r="F149" s="6"/>
      <c r="S149" s="34"/>
    </row>
    <row r="150" spans="5:19" ht="15.75" customHeight="1" x14ac:dyDescent="0.25">
      <c r="E150" s="6"/>
      <c r="F150" s="6"/>
      <c r="S150" s="34"/>
    </row>
    <row r="151" spans="5:19" ht="15.75" customHeight="1" x14ac:dyDescent="0.25">
      <c r="E151" s="6"/>
      <c r="F151" s="6"/>
      <c r="S151" s="34"/>
    </row>
    <row r="152" spans="5:19" ht="15.75" customHeight="1" x14ac:dyDescent="0.25">
      <c r="E152" s="6"/>
      <c r="F152" s="6"/>
      <c r="S152" s="34"/>
    </row>
    <row r="153" spans="5:19" ht="15.75" customHeight="1" x14ac:dyDescent="0.25">
      <c r="E153" s="6"/>
      <c r="F153" s="6"/>
      <c r="S153" s="34"/>
    </row>
    <row r="154" spans="5:19" ht="15.75" customHeight="1" x14ac:dyDescent="0.25">
      <c r="E154" s="6"/>
      <c r="F154" s="6"/>
      <c r="S154" s="34"/>
    </row>
    <row r="155" spans="5:19" ht="15.75" customHeight="1" x14ac:dyDescent="0.25">
      <c r="E155" s="6"/>
      <c r="F155" s="6"/>
      <c r="S155" s="34"/>
    </row>
    <row r="156" spans="5:19" ht="15.75" customHeight="1" x14ac:dyDescent="0.25">
      <c r="E156" s="6"/>
      <c r="F156" s="6"/>
      <c r="S156" s="34"/>
    </row>
    <row r="157" spans="5:19" ht="15.75" customHeight="1" x14ac:dyDescent="0.25">
      <c r="E157" s="6"/>
      <c r="F157" s="6"/>
      <c r="S157" s="34"/>
    </row>
    <row r="158" spans="5:19" ht="15.75" customHeight="1" x14ac:dyDescent="0.25">
      <c r="E158" s="6"/>
      <c r="F158" s="6"/>
      <c r="S158" s="34"/>
    </row>
    <row r="159" spans="5:19" ht="15.75" customHeight="1" x14ac:dyDescent="0.25">
      <c r="E159" s="6"/>
      <c r="F159" s="6"/>
      <c r="S159" s="34"/>
    </row>
    <row r="160" spans="5:19" ht="15.75" customHeight="1" x14ac:dyDescent="0.25">
      <c r="E160" s="6"/>
      <c r="F160" s="6"/>
      <c r="S160" s="34"/>
    </row>
    <row r="161" spans="5:19" ht="15.75" customHeight="1" x14ac:dyDescent="0.25">
      <c r="E161" s="6"/>
      <c r="F161" s="6"/>
      <c r="S161" s="34"/>
    </row>
    <row r="162" spans="5:19" ht="15.75" customHeight="1" x14ac:dyDescent="0.25">
      <c r="E162" s="6"/>
      <c r="F162" s="6"/>
      <c r="S162" s="34"/>
    </row>
    <row r="163" spans="5:19" ht="15.75" customHeight="1" x14ac:dyDescent="0.25">
      <c r="E163" s="6"/>
      <c r="F163" s="6"/>
      <c r="S163" s="34"/>
    </row>
    <row r="164" spans="5:19" ht="15.75" customHeight="1" x14ac:dyDescent="0.25">
      <c r="E164" s="6"/>
      <c r="F164" s="6"/>
      <c r="S164" s="34"/>
    </row>
    <row r="165" spans="5:19" ht="15.75" customHeight="1" x14ac:dyDescent="0.25">
      <c r="E165" s="6"/>
      <c r="F165" s="6"/>
      <c r="S165" s="34"/>
    </row>
    <row r="166" spans="5:19" ht="15.75" customHeight="1" x14ac:dyDescent="0.25">
      <c r="E166" s="6"/>
      <c r="F166" s="6"/>
      <c r="S166" s="34"/>
    </row>
    <row r="167" spans="5:19" ht="15.75" customHeight="1" x14ac:dyDescent="0.25">
      <c r="E167" s="6"/>
      <c r="F167" s="6"/>
      <c r="S167" s="34"/>
    </row>
    <row r="168" spans="5:19" ht="15.75" customHeight="1" x14ac:dyDescent="0.25">
      <c r="E168" s="6"/>
      <c r="F168" s="6"/>
      <c r="S168" s="34"/>
    </row>
    <row r="169" spans="5:19" ht="15.75" customHeight="1" x14ac:dyDescent="0.25">
      <c r="E169" s="6"/>
      <c r="F169" s="6"/>
      <c r="S169" s="34"/>
    </row>
    <row r="170" spans="5:19" ht="15.75" customHeight="1" x14ac:dyDescent="0.25">
      <c r="E170" s="6"/>
      <c r="F170" s="6"/>
      <c r="S170" s="34"/>
    </row>
    <row r="171" spans="5:19" ht="15.75" customHeight="1" x14ac:dyDescent="0.25">
      <c r="E171" s="6"/>
      <c r="F171" s="6"/>
      <c r="S171" s="34"/>
    </row>
    <row r="172" spans="5:19" ht="15.75" customHeight="1" x14ac:dyDescent="0.25">
      <c r="E172" s="6"/>
      <c r="F172" s="6"/>
      <c r="S172" s="34"/>
    </row>
    <row r="173" spans="5:19" ht="15.75" customHeight="1" x14ac:dyDescent="0.25">
      <c r="E173" s="6"/>
      <c r="F173" s="6"/>
      <c r="S173" s="34"/>
    </row>
    <row r="174" spans="5:19" ht="15.75" customHeight="1" x14ac:dyDescent="0.25">
      <c r="E174" s="6"/>
      <c r="F174" s="6"/>
      <c r="S174" s="34"/>
    </row>
    <row r="175" spans="5:19" ht="15.75" customHeight="1" x14ac:dyDescent="0.25">
      <c r="E175" s="6"/>
      <c r="F175" s="6"/>
      <c r="S175" s="34"/>
    </row>
    <row r="176" spans="5:19" ht="15.75" customHeight="1" x14ac:dyDescent="0.25">
      <c r="E176" s="6"/>
      <c r="F176" s="6"/>
      <c r="S176" s="34"/>
    </row>
    <row r="177" spans="5:19" ht="15.75" customHeight="1" x14ac:dyDescent="0.25">
      <c r="E177" s="6"/>
      <c r="F177" s="6"/>
      <c r="S177" s="34"/>
    </row>
    <row r="178" spans="5:19" ht="15.75" customHeight="1" x14ac:dyDescent="0.25">
      <c r="E178" s="6"/>
      <c r="F178" s="6"/>
      <c r="S178" s="34"/>
    </row>
    <row r="179" spans="5:19" ht="15.75" customHeight="1" x14ac:dyDescent="0.25">
      <c r="E179" s="6"/>
      <c r="F179" s="6"/>
      <c r="S179" s="34"/>
    </row>
    <row r="180" spans="5:19" ht="15.75" customHeight="1" x14ac:dyDescent="0.25">
      <c r="E180" s="6"/>
      <c r="F180" s="6"/>
      <c r="S180" s="34"/>
    </row>
    <row r="181" spans="5:19" ht="15.75" customHeight="1" x14ac:dyDescent="0.25">
      <c r="E181" s="6"/>
      <c r="F181" s="6"/>
      <c r="S181" s="34"/>
    </row>
    <row r="182" spans="5:19" ht="15.75" customHeight="1" x14ac:dyDescent="0.25">
      <c r="E182" s="6"/>
      <c r="F182" s="6"/>
      <c r="S182" s="34"/>
    </row>
    <row r="183" spans="5:19" ht="15.75" customHeight="1" x14ac:dyDescent="0.25">
      <c r="E183" s="6"/>
      <c r="F183" s="6"/>
      <c r="S183" s="34"/>
    </row>
    <row r="184" spans="5:19" ht="15.75" customHeight="1" x14ac:dyDescent="0.25">
      <c r="E184" s="6"/>
      <c r="F184" s="6"/>
      <c r="S184" s="34"/>
    </row>
    <row r="185" spans="5:19" ht="15.75" customHeight="1" x14ac:dyDescent="0.25">
      <c r="E185" s="6"/>
      <c r="F185" s="6"/>
      <c r="S185" s="34"/>
    </row>
    <row r="186" spans="5:19" ht="15.75" customHeight="1" x14ac:dyDescent="0.25">
      <c r="E186" s="6"/>
      <c r="F186" s="6"/>
      <c r="S186" s="34"/>
    </row>
    <row r="187" spans="5:19" ht="15.75" customHeight="1" x14ac:dyDescent="0.25">
      <c r="E187" s="6"/>
      <c r="F187" s="6"/>
      <c r="S187" s="34"/>
    </row>
    <row r="188" spans="5:19" ht="15.75" customHeight="1" x14ac:dyDescent="0.25">
      <c r="E188" s="6"/>
      <c r="F188" s="6"/>
      <c r="S188" s="34"/>
    </row>
    <row r="189" spans="5:19" ht="15.75" customHeight="1" x14ac:dyDescent="0.25">
      <c r="E189" s="6"/>
      <c r="F189" s="6"/>
      <c r="S189" s="34"/>
    </row>
    <row r="190" spans="5:19" ht="15.75" customHeight="1" x14ac:dyDescent="0.25">
      <c r="E190" s="6"/>
      <c r="F190" s="6"/>
      <c r="S190" s="34"/>
    </row>
    <row r="191" spans="5:19" ht="15.75" customHeight="1" x14ac:dyDescent="0.25">
      <c r="E191" s="6"/>
      <c r="F191" s="6"/>
      <c r="S191" s="34"/>
    </row>
    <row r="192" spans="5:19" ht="15.75" customHeight="1" x14ac:dyDescent="0.25">
      <c r="E192" s="6"/>
      <c r="F192" s="6"/>
      <c r="S192" s="34"/>
    </row>
    <row r="193" spans="5:19" ht="15.75" customHeight="1" x14ac:dyDescent="0.25">
      <c r="E193" s="6"/>
      <c r="F193" s="6"/>
      <c r="S193" s="34"/>
    </row>
    <row r="194" spans="5:19" ht="15.75" customHeight="1" x14ac:dyDescent="0.25">
      <c r="E194" s="6"/>
      <c r="F194" s="6"/>
      <c r="S194" s="34"/>
    </row>
    <row r="195" spans="5:19" ht="15.75" customHeight="1" x14ac:dyDescent="0.25">
      <c r="E195" s="6"/>
      <c r="F195" s="6"/>
      <c r="S195" s="34"/>
    </row>
    <row r="196" spans="5:19" ht="15.75" customHeight="1" x14ac:dyDescent="0.25">
      <c r="E196" s="6"/>
      <c r="F196" s="6"/>
      <c r="S196" s="34"/>
    </row>
    <row r="197" spans="5:19" ht="15.75" customHeight="1" x14ac:dyDescent="0.25">
      <c r="E197" s="6"/>
      <c r="F197" s="6"/>
      <c r="S197" s="34"/>
    </row>
    <row r="198" spans="5:19" ht="15.75" customHeight="1" x14ac:dyDescent="0.25">
      <c r="E198" s="6"/>
      <c r="F198" s="6"/>
      <c r="S198" s="34"/>
    </row>
    <row r="199" spans="5:19" ht="15.75" customHeight="1" x14ac:dyDescent="0.25">
      <c r="E199" s="6"/>
      <c r="F199" s="6"/>
      <c r="S199" s="34"/>
    </row>
    <row r="200" spans="5:19" ht="15.75" customHeight="1" x14ac:dyDescent="0.25">
      <c r="E200" s="6"/>
      <c r="F200" s="6"/>
      <c r="S200" s="34"/>
    </row>
    <row r="201" spans="5:19" ht="15.75" customHeight="1" x14ac:dyDescent="0.25">
      <c r="E201" s="6"/>
      <c r="F201" s="6"/>
      <c r="S201" s="34"/>
    </row>
    <row r="202" spans="5:19" ht="15.75" customHeight="1" x14ac:dyDescent="0.25">
      <c r="E202" s="6"/>
      <c r="F202" s="6"/>
      <c r="S202" s="34"/>
    </row>
    <row r="203" spans="5:19" ht="15.75" customHeight="1" x14ac:dyDescent="0.25">
      <c r="E203" s="6"/>
      <c r="F203" s="6"/>
      <c r="S203" s="34"/>
    </row>
    <row r="204" spans="5:19" ht="15.75" customHeight="1" x14ac:dyDescent="0.25">
      <c r="E204" s="6"/>
      <c r="F204" s="6"/>
      <c r="S204" s="34"/>
    </row>
    <row r="205" spans="5:19" ht="15.75" customHeight="1" x14ac:dyDescent="0.25">
      <c r="E205" s="6"/>
      <c r="F205" s="6"/>
      <c r="S205" s="34"/>
    </row>
    <row r="206" spans="5:19" ht="15.75" customHeight="1" x14ac:dyDescent="0.25">
      <c r="E206" s="6"/>
      <c r="F206" s="6"/>
      <c r="S206" s="34"/>
    </row>
    <row r="207" spans="5:19" ht="15.75" customHeight="1" x14ac:dyDescent="0.25">
      <c r="E207" s="6"/>
      <c r="F207" s="6"/>
      <c r="S207" s="34"/>
    </row>
    <row r="208" spans="5:19" ht="15.75" customHeight="1" x14ac:dyDescent="0.25">
      <c r="E208" s="6"/>
      <c r="F208" s="6"/>
      <c r="S208" s="34"/>
    </row>
    <row r="209" spans="5:19" ht="15.75" customHeight="1" x14ac:dyDescent="0.25">
      <c r="E209" s="6"/>
      <c r="F209" s="6"/>
      <c r="S209" s="34"/>
    </row>
    <row r="210" spans="5:19" ht="15.75" customHeight="1" x14ac:dyDescent="0.25">
      <c r="E210" s="6"/>
      <c r="F210" s="6"/>
      <c r="S210" s="34"/>
    </row>
    <row r="211" spans="5:19" ht="15.75" customHeight="1" x14ac:dyDescent="0.25">
      <c r="E211" s="6"/>
      <c r="F211" s="6"/>
      <c r="S211" s="34"/>
    </row>
    <row r="212" spans="5:19" ht="15.75" customHeight="1" x14ac:dyDescent="0.25">
      <c r="E212" s="6"/>
      <c r="F212" s="6"/>
      <c r="S212" s="34"/>
    </row>
    <row r="213" spans="5:19" ht="15.75" customHeight="1" x14ac:dyDescent="0.25">
      <c r="E213" s="6"/>
      <c r="F213" s="6"/>
      <c r="S213" s="34"/>
    </row>
    <row r="214" spans="5:19" ht="15.75" customHeight="1" x14ac:dyDescent="0.25">
      <c r="E214" s="6"/>
      <c r="F214" s="6"/>
      <c r="S214" s="34"/>
    </row>
    <row r="215" spans="5:19" ht="15.75" customHeight="1" x14ac:dyDescent="0.25">
      <c r="E215" s="6"/>
      <c r="F215" s="6"/>
      <c r="S215" s="34"/>
    </row>
    <row r="216" spans="5:19" ht="15.75" customHeight="1" x14ac:dyDescent="0.25">
      <c r="E216" s="6"/>
      <c r="F216" s="6"/>
      <c r="S216" s="34"/>
    </row>
    <row r="217" spans="5:19" ht="15.75" customHeight="1" x14ac:dyDescent="0.25">
      <c r="E217" s="6"/>
      <c r="F217" s="6"/>
      <c r="S217" s="34"/>
    </row>
    <row r="218" spans="5:19" ht="15.75" customHeight="1" x14ac:dyDescent="0.25">
      <c r="E218" s="6"/>
      <c r="F218" s="6"/>
      <c r="S218" s="34"/>
    </row>
    <row r="219" spans="5:19" ht="15.75" customHeight="1" x14ac:dyDescent="0.25">
      <c r="E219" s="6"/>
      <c r="F219" s="6"/>
      <c r="S219" s="34"/>
    </row>
    <row r="220" spans="5:19" ht="15.75" customHeight="1" x14ac:dyDescent="0.25">
      <c r="E220" s="6"/>
      <c r="F220" s="6"/>
      <c r="S220" s="34"/>
    </row>
    <row r="221" spans="5:19" ht="15.75" customHeight="1" x14ac:dyDescent="0.25">
      <c r="E221" s="6"/>
      <c r="F221" s="6"/>
      <c r="S221" s="34"/>
    </row>
    <row r="222" spans="5:19" ht="15.75" customHeight="1" x14ac:dyDescent="0.25">
      <c r="E222" s="6"/>
      <c r="F222" s="6"/>
      <c r="S222" s="34"/>
    </row>
    <row r="223" spans="5:19" ht="15.75" customHeight="1" x14ac:dyDescent="0.25">
      <c r="E223" s="6"/>
      <c r="F223" s="6"/>
      <c r="S223" s="34"/>
    </row>
    <row r="224" spans="5:19" ht="15.75" customHeight="1" x14ac:dyDescent="0.25">
      <c r="E224" s="6"/>
      <c r="F224" s="6"/>
      <c r="S224" s="34"/>
    </row>
    <row r="225" spans="5:19" ht="15.75" customHeight="1" x14ac:dyDescent="0.25">
      <c r="E225" s="6"/>
      <c r="F225" s="6"/>
      <c r="S225" s="34"/>
    </row>
    <row r="226" spans="5:19" ht="15.75" customHeight="1" x14ac:dyDescent="0.25">
      <c r="E226" s="6"/>
      <c r="F226" s="6"/>
      <c r="S226" s="34"/>
    </row>
    <row r="227" spans="5:19" ht="15.75" customHeight="1" x14ac:dyDescent="0.25">
      <c r="E227" s="6"/>
      <c r="F227" s="6"/>
      <c r="S227" s="34"/>
    </row>
    <row r="228" spans="5:19" ht="15.75" customHeight="1" x14ac:dyDescent="0.25">
      <c r="E228" s="6"/>
      <c r="F228" s="6"/>
      <c r="S228" s="34"/>
    </row>
    <row r="229" spans="5:19" ht="15.75" customHeight="1" x14ac:dyDescent="0.25">
      <c r="E229" s="6"/>
      <c r="F229" s="6"/>
      <c r="S229" s="34"/>
    </row>
    <row r="230" spans="5:19" ht="15.75" customHeight="1" x14ac:dyDescent="0.25">
      <c r="E230" s="6"/>
      <c r="F230" s="6"/>
      <c r="S230" s="34"/>
    </row>
    <row r="231" spans="5:19" ht="15.75" customHeight="1" x14ac:dyDescent="0.25">
      <c r="E231" s="6"/>
      <c r="F231" s="6"/>
      <c r="S231" s="34"/>
    </row>
    <row r="232" spans="5:19" ht="15.75" customHeight="1" x14ac:dyDescent="0.25">
      <c r="E232" s="6"/>
      <c r="F232" s="6"/>
      <c r="S232" s="34"/>
    </row>
    <row r="233" spans="5:19" ht="15.75" customHeight="1" x14ac:dyDescent="0.25">
      <c r="E233" s="6"/>
      <c r="F233" s="6"/>
      <c r="S233" s="34"/>
    </row>
    <row r="234" spans="5:19" ht="15.75" customHeight="1" x14ac:dyDescent="0.25">
      <c r="E234" s="6"/>
      <c r="F234" s="6"/>
      <c r="S234" s="34"/>
    </row>
    <row r="235" spans="5:19" ht="15.75" customHeight="1" x14ac:dyDescent="0.25">
      <c r="E235" s="6"/>
      <c r="F235" s="6"/>
      <c r="S235" s="34"/>
    </row>
    <row r="236" spans="5:19" ht="15.75" customHeight="1" x14ac:dyDescent="0.25">
      <c r="E236" s="6"/>
      <c r="F236" s="6"/>
      <c r="S236" s="34"/>
    </row>
    <row r="237" spans="5:19" ht="15.75" customHeight="1" x14ac:dyDescent="0.25">
      <c r="E237" s="6"/>
      <c r="F237" s="6"/>
      <c r="S237" s="34"/>
    </row>
    <row r="238" spans="5:19" ht="15.75" customHeight="1" x14ac:dyDescent="0.25">
      <c r="E238" s="6"/>
      <c r="F238" s="6"/>
      <c r="S238" s="34"/>
    </row>
    <row r="239" spans="5:19" ht="15.75" customHeight="1" x14ac:dyDescent="0.25">
      <c r="E239" s="6"/>
      <c r="F239" s="6"/>
      <c r="S239" s="34"/>
    </row>
    <row r="240" spans="5:19" ht="15.75" customHeight="1" x14ac:dyDescent="0.25">
      <c r="E240" s="6"/>
      <c r="F240" s="6"/>
      <c r="S240" s="34"/>
    </row>
    <row r="241" spans="5:19" ht="15.75" customHeight="1" x14ac:dyDescent="0.25">
      <c r="E241" s="6"/>
      <c r="F241" s="6"/>
      <c r="S241" s="34"/>
    </row>
    <row r="242" spans="5:19" ht="15.75" customHeight="1" x14ac:dyDescent="0.25">
      <c r="E242" s="6"/>
      <c r="F242" s="6"/>
      <c r="S242" s="34"/>
    </row>
    <row r="243" spans="5:19" ht="15.75" customHeight="1" x14ac:dyDescent="0.25">
      <c r="E243" s="6"/>
      <c r="F243" s="6"/>
      <c r="S243" s="34"/>
    </row>
    <row r="244" spans="5:19" ht="15.75" customHeight="1" x14ac:dyDescent="0.25">
      <c r="E244" s="6"/>
      <c r="F244" s="6"/>
      <c r="S244" s="34"/>
    </row>
    <row r="245" spans="5:19" ht="15.75" customHeight="1" x14ac:dyDescent="0.25">
      <c r="E245" s="6"/>
      <c r="F245" s="6"/>
      <c r="S245" s="34"/>
    </row>
    <row r="246" spans="5:19" ht="15.75" customHeight="1" x14ac:dyDescent="0.25">
      <c r="E246" s="6"/>
      <c r="F246" s="6"/>
      <c r="S246" s="34"/>
    </row>
    <row r="247" spans="5:19" ht="15.75" customHeight="1" x14ac:dyDescent="0.25">
      <c r="E247" s="6"/>
      <c r="F247" s="6"/>
      <c r="S247" s="34"/>
    </row>
    <row r="248" spans="5:19" ht="15.75" customHeight="1" x14ac:dyDescent="0.25">
      <c r="E248" s="6"/>
      <c r="F248" s="6"/>
      <c r="S248" s="34"/>
    </row>
    <row r="249" spans="5:19" ht="15.75" customHeight="1" x14ac:dyDescent="0.25">
      <c r="E249" s="6"/>
      <c r="F249" s="6"/>
      <c r="S249" s="34"/>
    </row>
    <row r="250" spans="5:19" ht="15.75" customHeight="1" x14ac:dyDescent="0.25">
      <c r="E250" s="6"/>
      <c r="F250" s="6"/>
      <c r="S250" s="34"/>
    </row>
    <row r="251" spans="5:19" ht="15.75" customHeight="1" x14ac:dyDescent="0.25">
      <c r="E251" s="6"/>
      <c r="F251" s="6"/>
      <c r="S251" s="34"/>
    </row>
    <row r="252" spans="5:19" ht="15.75" customHeight="1" x14ac:dyDescent="0.25">
      <c r="E252" s="6"/>
      <c r="F252" s="6"/>
      <c r="S252" s="34"/>
    </row>
    <row r="253" spans="5:19" ht="15.75" customHeight="1" x14ac:dyDescent="0.25">
      <c r="E253" s="6"/>
      <c r="F253" s="6"/>
      <c r="S253" s="34"/>
    </row>
    <row r="254" spans="5:19" ht="15.75" customHeight="1" x14ac:dyDescent="0.25">
      <c r="E254" s="6"/>
      <c r="F254" s="6"/>
      <c r="S254" s="34"/>
    </row>
    <row r="255" spans="5:19" ht="15.75" customHeight="1" x14ac:dyDescent="0.25">
      <c r="E255" s="6"/>
      <c r="F255" s="6"/>
      <c r="S255" s="34"/>
    </row>
    <row r="256" spans="5:19" ht="15.75" customHeight="1" x14ac:dyDescent="0.25">
      <c r="E256" s="6"/>
      <c r="F256" s="6"/>
      <c r="S256" s="34"/>
    </row>
    <row r="257" spans="5:19" ht="15.75" customHeight="1" x14ac:dyDescent="0.25">
      <c r="E257" s="6"/>
      <c r="F257" s="6"/>
      <c r="S257" s="34"/>
    </row>
    <row r="258" spans="5:19" ht="15.75" customHeight="1" x14ac:dyDescent="0.25">
      <c r="E258" s="6"/>
      <c r="F258" s="6"/>
      <c r="S258" s="34"/>
    </row>
    <row r="259" spans="5:19" ht="15.75" customHeight="1" x14ac:dyDescent="0.25">
      <c r="E259" s="6"/>
      <c r="F259" s="6"/>
      <c r="S259" s="34"/>
    </row>
    <row r="260" spans="5:19" ht="15.75" customHeight="1" x14ac:dyDescent="0.25">
      <c r="E260" s="6"/>
      <c r="F260" s="6"/>
      <c r="S260" s="34"/>
    </row>
    <row r="261" spans="5:19" ht="15.75" customHeight="1" x14ac:dyDescent="0.25">
      <c r="E261" s="6"/>
      <c r="F261" s="6"/>
      <c r="S261" s="34"/>
    </row>
    <row r="262" spans="5:19" ht="15.75" customHeight="1" x14ac:dyDescent="0.25">
      <c r="E262" s="6"/>
      <c r="F262" s="6"/>
      <c r="S262" s="34"/>
    </row>
    <row r="263" spans="5:19" ht="15.75" customHeight="1" x14ac:dyDescent="0.25">
      <c r="E263" s="6"/>
      <c r="F263" s="6"/>
      <c r="S263" s="34"/>
    </row>
    <row r="264" spans="5:19" ht="15.75" customHeight="1" x14ac:dyDescent="0.25">
      <c r="E264" s="6"/>
      <c r="F264" s="6"/>
      <c r="S264" s="34"/>
    </row>
    <row r="265" spans="5:19" ht="15.75" customHeight="1" x14ac:dyDescent="0.25">
      <c r="E265" s="6"/>
      <c r="F265" s="6"/>
      <c r="S265" s="34"/>
    </row>
    <row r="266" spans="5:19" ht="15.75" customHeight="1" x14ac:dyDescent="0.25">
      <c r="E266" s="6"/>
      <c r="F266" s="6"/>
      <c r="S266" s="34"/>
    </row>
    <row r="267" spans="5:19" ht="15.75" customHeight="1" x14ac:dyDescent="0.25">
      <c r="E267" s="6"/>
      <c r="F267" s="6"/>
      <c r="S267" s="34"/>
    </row>
    <row r="268" spans="5:19" ht="15.75" customHeight="1" x14ac:dyDescent="0.25">
      <c r="E268" s="6"/>
      <c r="F268" s="6"/>
      <c r="S268" s="34"/>
    </row>
    <row r="269" spans="5:19" ht="15.75" customHeight="1" x14ac:dyDescent="0.25">
      <c r="E269" s="6"/>
      <c r="F269" s="6"/>
      <c r="S269" s="34"/>
    </row>
    <row r="270" spans="5:19" ht="15.75" customHeight="1" x14ac:dyDescent="0.25">
      <c r="E270" s="6"/>
      <c r="F270" s="6"/>
      <c r="S270" s="34"/>
    </row>
    <row r="271" spans="5:19" ht="15.75" customHeight="1" x14ac:dyDescent="0.25">
      <c r="E271" s="6"/>
      <c r="F271" s="6"/>
      <c r="S271" s="34"/>
    </row>
    <row r="272" spans="5:19" ht="15.75" customHeight="1" x14ac:dyDescent="0.25">
      <c r="E272" s="6"/>
      <c r="F272" s="6"/>
      <c r="S272" s="34"/>
    </row>
    <row r="273" spans="5:19" ht="15.75" customHeight="1" x14ac:dyDescent="0.25">
      <c r="E273" s="6"/>
      <c r="F273" s="6"/>
      <c r="S273" s="34"/>
    </row>
    <row r="274" spans="5:19" ht="15.75" customHeight="1" x14ac:dyDescent="0.25">
      <c r="E274" s="6"/>
      <c r="F274" s="6"/>
      <c r="S274" s="34"/>
    </row>
    <row r="275" spans="5:19" ht="15.75" customHeight="1" x14ac:dyDescent="0.25">
      <c r="E275" s="6"/>
      <c r="F275" s="6"/>
      <c r="S275" s="34"/>
    </row>
    <row r="276" spans="5:19" ht="15.75" customHeight="1" x14ac:dyDescent="0.25">
      <c r="E276" s="6"/>
      <c r="F276" s="6"/>
      <c r="S276" s="34"/>
    </row>
    <row r="277" spans="5:19" ht="15.75" customHeight="1" x14ac:dyDescent="0.25">
      <c r="E277" s="6"/>
      <c r="F277" s="6"/>
      <c r="S277" s="34"/>
    </row>
    <row r="278" spans="5:19" ht="15.75" customHeight="1" x14ac:dyDescent="0.25">
      <c r="E278" s="6"/>
      <c r="F278" s="6"/>
      <c r="S278" s="34"/>
    </row>
    <row r="279" spans="5:19" ht="15.75" customHeight="1" x14ac:dyDescent="0.25">
      <c r="E279" s="6"/>
      <c r="F279" s="6"/>
      <c r="S279" s="34"/>
    </row>
    <row r="280" spans="5:19" ht="15.75" customHeight="1" x14ac:dyDescent="0.25">
      <c r="E280" s="6"/>
      <c r="F280" s="6"/>
      <c r="S280" s="34"/>
    </row>
    <row r="281" spans="5:19" ht="15.75" customHeight="1" x14ac:dyDescent="0.25">
      <c r="E281" s="6"/>
      <c r="F281" s="6"/>
      <c r="S281" s="34"/>
    </row>
    <row r="282" spans="5:19" ht="15.75" customHeight="1" x14ac:dyDescent="0.25">
      <c r="E282" s="6"/>
      <c r="F282" s="6"/>
    </row>
    <row r="283" spans="5:19" ht="15.75" customHeight="1" x14ac:dyDescent="0.25">
      <c r="E283" s="6"/>
      <c r="F283" s="6"/>
    </row>
    <row r="284" spans="5:19" ht="15.75" customHeight="1" x14ac:dyDescent="0.25">
      <c r="E284" s="6"/>
      <c r="F284" s="6"/>
    </row>
    <row r="285" spans="5:19" ht="15.75" customHeight="1" x14ac:dyDescent="0.25">
      <c r="E285" s="6"/>
      <c r="F285" s="6"/>
    </row>
    <row r="286" spans="5:19" ht="15.75" customHeight="1" x14ac:dyDescent="0.25">
      <c r="E286" s="6"/>
      <c r="F286" s="6"/>
    </row>
    <row r="287" spans="5:19" ht="15.75" customHeight="1" x14ac:dyDescent="0.25">
      <c r="E287" s="6"/>
      <c r="F287" s="6"/>
    </row>
    <row r="288" spans="5:19" ht="15.75" customHeight="1" x14ac:dyDescent="0.25">
      <c r="E288" s="6"/>
      <c r="F288" s="6"/>
    </row>
    <row r="289" spans="5:6" ht="15.75" customHeight="1" x14ac:dyDescent="0.25">
      <c r="E289" s="6"/>
      <c r="F289" s="6"/>
    </row>
    <row r="290" spans="5:6" ht="15.75" customHeight="1" x14ac:dyDescent="0.25">
      <c r="E290" s="6"/>
      <c r="F290" s="6"/>
    </row>
    <row r="291" spans="5:6" ht="15.75" customHeight="1" x14ac:dyDescent="0.25">
      <c r="E291" s="6"/>
      <c r="F291" s="6"/>
    </row>
    <row r="292" spans="5:6" ht="15.75" customHeight="1" x14ac:dyDescent="0.25">
      <c r="E292" s="6"/>
      <c r="F292" s="6"/>
    </row>
    <row r="293" spans="5:6" ht="15.75" customHeight="1" x14ac:dyDescent="0.25">
      <c r="E293" s="6"/>
      <c r="F293" s="6"/>
    </row>
    <row r="294" spans="5:6" ht="15.75" customHeight="1" x14ac:dyDescent="0.25">
      <c r="E294" s="6"/>
      <c r="F294" s="6"/>
    </row>
    <row r="295" spans="5:6" ht="15.75" customHeight="1" x14ac:dyDescent="0.25">
      <c r="E295" s="6"/>
      <c r="F295" s="6"/>
    </row>
    <row r="296" spans="5:6" ht="15.75" customHeight="1" x14ac:dyDescent="0.25">
      <c r="E296" s="6"/>
      <c r="F296" s="6"/>
    </row>
    <row r="297" spans="5:6" ht="15.75" customHeight="1" x14ac:dyDescent="0.25">
      <c r="E297" s="6"/>
      <c r="F297" s="6"/>
    </row>
    <row r="298" spans="5:6" ht="15.75" customHeight="1" x14ac:dyDescent="0.25">
      <c r="E298" s="6"/>
      <c r="F298" s="6"/>
    </row>
    <row r="299" spans="5:6" ht="15.75" customHeight="1" x14ac:dyDescent="0.25">
      <c r="E299" s="6"/>
      <c r="F299" s="6"/>
    </row>
    <row r="300" spans="5:6" ht="15.75" customHeight="1" x14ac:dyDescent="0.25">
      <c r="E300" s="6"/>
      <c r="F300" s="6"/>
    </row>
    <row r="301" spans="5:6" ht="15.75" customHeight="1" x14ac:dyDescent="0.25">
      <c r="E301" s="6"/>
      <c r="F301" s="6"/>
    </row>
    <row r="302" spans="5:6" ht="15.75" customHeight="1" x14ac:dyDescent="0.25">
      <c r="E302" s="6"/>
      <c r="F302" s="6"/>
    </row>
    <row r="303" spans="5:6" ht="15.75" customHeight="1" x14ac:dyDescent="0.25">
      <c r="E303" s="6"/>
      <c r="F303" s="6"/>
    </row>
    <row r="304" spans="5:6" ht="15.75" customHeight="1" x14ac:dyDescent="0.25">
      <c r="E304" s="6"/>
      <c r="F304" s="6"/>
    </row>
    <row r="305" spans="5:6" ht="15.75" customHeight="1" x14ac:dyDescent="0.25">
      <c r="E305" s="6"/>
      <c r="F305" s="6"/>
    </row>
    <row r="306" spans="5:6" ht="15.75" customHeight="1" x14ac:dyDescent="0.25">
      <c r="E306" s="6"/>
      <c r="F306" s="6"/>
    </row>
    <row r="307" spans="5:6" ht="15.75" customHeight="1" x14ac:dyDescent="0.25">
      <c r="E307" s="6"/>
      <c r="F307" s="6"/>
    </row>
    <row r="308" spans="5:6" ht="15.75" customHeight="1" x14ac:dyDescent="0.25">
      <c r="E308" s="6"/>
      <c r="F308" s="6"/>
    </row>
    <row r="309" spans="5:6" ht="15.75" customHeight="1" x14ac:dyDescent="0.25">
      <c r="E309" s="6"/>
      <c r="F309" s="6"/>
    </row>
    <row r="310" spans="5:6" ht="15.75" customHeight="1" x14ac:dyDescent="0.25">
      <c r="E310" s="6"/>
      <c r="F310" s="6"/>
    </row>
    <row r="311" spans="5:6" ht="15.75" customHeight="1" x14ac:dyDescent="0.25">
      <c r="E311" s="6"/>
      <c r="F311" s="6"/>
    </row>
    <row r="312" spans="5:6" ht="15.75" customHeight="1" x14ac:dyDescent="0.25">
      <c r="E312" s="6"/>
      <c r="F312" s="6"/>
    </row>
    <row r="313" spans="5:6" ht="15.75" customHeight="1" x14ac:dyDescent="0.25">
      <c r="E313" s="6"/>
      <c r="F313" s="6"/>
    </row>
    <row r="314" spans="5:6" ht="15.75" customHeight="1" x14ac:dyDescent="0.25">
      <c r="E314" s="6"/>
      <c r="F314" s="6"/>
    </row>
    <row r="315" spans="5:6" ht="15.75" customHeight="1" x14ac:dyDescent="0.25">
      <c r="E315" s="6"/>
      <c r="F315" s="6"/>
    </row>
    <row r="316" spans="5:6" ht="15.75" customHeight="1" x14ac:dyDescent="0.25">
      <c r="E316" s="6"/>
      <c r="F316" s="6"/>
    </row>
    <row r="317" spans="5:6" ht="15.75" customHeight="1" x14ac:dyDescent="0.25">
      <c r="E317" s="6"/>
      <c r="F317" s="6"/>
    </row>
    <row r="318" spans="5:6" ht="15.75" customHeight="1" x14ac:dyDescent="0.25">
      <c r="E318" s="6"/>
      <c r="F318" s="6"/>
    </row>
    <row r="319" spans="5:6" ht="15.75" customHeight="1" x14ac:dyDescent="0.25">
      <c r="E319" s="6"/>
      <c r="F319" s="6"/>
    </row>
    <row r="320" spans="5:6" ht="15.75" customHeight="1" x14ac:dyDescent="0.25">
      <c r="E320" s="6"/>
      <c r="F320" s="6"/>
    </row>
    <row r="321" spans="5:6" ht="15.75" customHeight="1" x14ac:dyDescent="0.25">
      <c r="E321" s="6"/>
      <c r="F321" s="6"/>
    </row>
    <row r="322" spans="5:6" ht="15.75" customHeight="1" x14ac:dyDescent="0.25">
      <c r="E322" s="6"/>
      <c r="F322" s="6"/>
    </row>
    <row r="323" spans="5:6" ht="15.75" customHeight="1" x14ac:dyDescent="0.25">
      <c r="E323" s="6"/>
      <c r="F323" s="6"/>
    </row>
    <row r="324" spans="5:6" ht="15.75" customHeight="1" x14ac:dyDescent="0.25">
      <c r="E324" s="6"/>
      <c r="F324" s="6"/>
    </row>
    <row r="325" spans="5:6" ht="15.75" customHeight="1" x14ac:dyDescent="0.25">
      <c r="E325" s="6"/>
      <c r="F325" s="6"/>
    </row>
    <row r="326" spans="5:6" ht="15.75" customHeight="1" x14ac:dyDescent="0.25">
      <c r="E326" s="6"/>
      <c r="F326" s="6"/>
    </row>
    <row r="327" spans="5:6" ht="15.75" customHeight="1" x14ac:dyDescent="0.25">
      <c r="E327" s="6"/>
      <c r="F327" s="6"/>
    </row>
    <row r="328" spans="5:6" ht="15.75" customHeight="1" x14ac:dyDescent="0.25">
      <c r="E328" s="6"/>
      <c r="F328" s="6"/>
    </row>
    <row r="329" spans="5:6" ht="15.75" customHeight="1" x14ac:dyDescent="0.25">
      <c r="E329" s="6"/>
      <c r="F329" s="6"/>
    </row>
    <row r="330" spans="5:6" ht="15.75" customHeight="1" x14ac:dyDescent="0.25">
      <c r="E330" s="6"/>
      <c r="F330" s="6"/>
    </row>
    <row r="331" spans="5:6" ht="15.75" customHeight="1" x14ac:dyDescent="0.25">
      <c r="E331" s="6"/>
      <c r="F331" s="6"/>
    </row>
    <row r="332" spans="5:6" ht="15.75" customHeight="1" x14ac:dyDescent="0.25">
      <c r="E332" s="6"/>
      <c r="F332" s="6"/>
    </row>
    <row r="333" spans="5:6" ht="15.75" customHeight="1" x14ac:dyDescent="0.25">
      <c r="E333" s="6"/>
      <c r="F333" s="6"/>
    </row>
    <row r="334" spans="5:6" ht="15.75" customHeight="1" x14ac:dyDescent="0.25">
      <c r="E334" s="6"/>
      <c r="F334" s="6"/>
    </row>
    <row r="335" spans="5:6" ht="15.75" customHeight="1" x14ac:dyDescent="0.25">
      <c r="E335" s="6"/>
      <c r="F335" s="6"/>
    </row>
    <row r="336" spans="5:6" ht="15.75" customHeight="1" x14ac:dyDescent="0.25">
      <c r="E336" s="6"/>
      <c r="F336" s="6"/>
    </row>
    <row r="337" spans="5:6" ht="15.75" customHeight="1" x14ac:dyDescent="0.25">
      <c r="E337" s="6"/>
      <c r="F337" s="6"/>
    </row>
    <row r="338" spans="5:6" ht="15.75" customHeight="1" x14ac:dyDescent="0.25">
      <c r="E338" s="6"/>
      <c r="F338" s="6"/>
    </row>
    <row r="339" spans="5:6" ht="15.75" customHeight="1" x14ac:dyDescent="0.25">
      <c r="E339" s="6"/>
      <c r="F339" s="6"/>
    </row>
    <row r="340" spans="5:6" ht="15.75" customHeight="1" x14ac:dyDescent="0.25">
      <c r="E340" s="6"/>
      <c r="F340" s="6"/>
    </row>
    <row r="341" spans="5:6" ht="15.75" customHeight="1" x14ac:dyDescent="0.25">
      <c r="E341" s="6"/>
      <c r="F341" s="6"/>
    </row>
    <row r="342" spans="5:6" ht="15.75" customHeight="1" x14ac:dyDescent="0.25">
      <c r="E342" s="6"/>
      <c r="F342" s="6"/>
    </row>
    <row r="343" spans="5:6" ht="15.75" customHeight="1" x14ac:dyDescent="0.25">
      <c r="E343" s="6"/>
      <c r="F343" s="6"/>
    </row>
    <row r="344" spans="5:6" ht="15.75" customHeight="1" x14ac:dyDescent="0.25">
      <c r="E344" s="6"/>
      <c r="F344" s="6"/>
    </row>
    <row r="345" spans="5:6" ht="15.75" customHeight="1" x14ac:dyDescent="0.25">
      <c r="E345" s="6"/>
      <c r="F345" s="6"/>
    </row>
    <row r="346" spans="5:6" ht="15.75" customHeight="1" x14ac:dyDescent="0.25">
      <c r="E346" s="6"/>
      <c r="F346" s="6"/>
    </row>
    <row r="347" spans="5:6" ht="15.75" customHeight="1" x14ac:dyDescent="0.25">
      <c r="E347" s="6"/>
      <c r="F347" s="6"/>
    </row>
    <row r="348" spans="5:6" ht="15.75" customHeight="1" x14ac:dyDescent="0.25">
      <c r="E348" s="6"/>
      <c r="F348" s="6"/>
    </row>
    <row r="349" spans="5:6" ht="15.75" customHeight="1" x14ac:dyDescent="0.25">
      <c r="E349" s="6"/>
      <c r="F349" s="6"/>
    </row>
    <row r="350" spans="5:6" ht="15.75" customHeight="1" x14ac:dyDescent="0.25">
      <c r="E350" s="6"/>
      <c r="F350" s="6"/>
    </row>
    <row r="351" spans="5:6" ht="15.75" customHeight="1" x14ac:dyDescent="0.25">
      <c r="E351" s="6"/>
      <c r="F351" s="6"/>
    </row>
    <row r="352" spans="5:6" ht="15.75" customHeight="1" x14ac:dyDescent="0.25">
      <c r="E352" s="6"/>
      <c r="F352" s="6"/>
    </row>
    <row r="353" spans="5:6" ht="15.75" customHeight="1" x14ac:dyDescent="0.25">
      <c r="E353" s="6"/>
      <c r="F353" s="6"/>
    </row>
    <row r="354" spans="5:6" ht="15.75" customHeight="1" x14ac:dyDescent="0.25">
      <c r="E354" s="6"/>
      <c r="F354" s="6"/>
    </row>
    <row r="355" spans="5:6" ht="15.75" customHeight="1" x14ac:dyDescent="0.25">
      <c r="E355" s="6"/>
      <c r="F355" s="6"/>
    </row>
    <row r="356" spans="5:6" ht="15.75" customHeight="1" x14ac:dyDescent="0.25">
      <c r="E356" s="6"/>
      <c r="F356" s="6"/>
    </row>
    <row r="357" spans="5:6" ht="15.75" customHeight="1" x14ac:dyDescent="0.25">
      <c r="E357" s="6"/>
      <c r="F357" s="6"/>
    </row>
    <row r="358" spans="5:6" ht="15.75" customHeight="1" x14ac:dyDescent="0.25">
      <c r="E358" s="6"/>
      <c r="F358" s="6"/>
    </row>
    <row r="359" spans="5:6" ht="15.75" customHeight="1" x14ac:dyDescent="0.25">
      <c r="E359" s="6"/>
      <c r="F359" s="6"/>
    </row>
    <row r="360" spans="5:6" ht="15.75" customHeight="1" x14ac:dyDescent="0.25">
      <c r="E360" s="6"/>
      <c r="F360" s="6"/>
    </row>
    <row r="361" spans="5:6" ht="15.75" customHeight="1" x14ac:dyDescent="0.25">
      <c r="E361" s="6"/>
      <c r="F361" s="6"/>
    </row>
    <row r="362" spans="5:6" ht="15.75" customHeight="1" x14ac:dyDescent="0.25">
      <c r="E362" s="6"/>
      <c r="F362" s="6"/>
    </row>
    <row r="363" spans="5:6" ht="15.75" customHeight="1" x14ac:dyDescent="0.25">
      <c r="E363" s="6"/>
      <c r="F363" s="6"/>
    </row>
    <row r="364" spans="5:6" ht="15.75" customHeight="1" x14ac:dyDescent="0.25">
      <c r="E364" s="6"/>
      <c r="F364" s="6"/>
    </row>
    <row r="365" spans="5:6" ht="15.75" customHeight="1" x14ac:dyDescent="0.25">
      <c r="E365" s="6"/>
      <c r="F365" s="6"/>
    </row>
    <row r="366" spans="5:6" ht="15.75" customHeight="1" x14ac:dyDescent="0.25">
      <c r="E366" s="6"/>
      <c r="F366" s="6"/>
    </row>
    <row r="367" spans="5:6" ht="15.75" customHeight="1" x14ac:dyDescent="0.25">
      <c r="E367" s="6"/>
      <c r="F367" s="6"/>
    </row>
    <row r="368" spans="5:6" ht="15.75" customHeight="1" x14ac:dyDescent="0.25">
      <c r="E368" s="6"/>
      <c r="F368" s="6"/>
    </row>
    <row r="369" spans="5:6" ht="15.75" customHeight="1" x14ac:dyDescent="0.25">
      <c r="E369" s="6"/>
      <c r="F369" s="6"/>
    </row>
    <row r="370" spans="5:6" ht="15.75" customHeight="1" x14ac:dyDescent="0.25">
      <c r="E370" s="6"/>
      <c r="F370" s="6"/>
    </row>
    <row r="371" spans="5:6" ht="15.75" customHeight="1" x14ac:dyDescent="0.25">
      <c r="E371" s="6"/>
      <c r="F371" s="6"/>
    </row>
    <row r="372" spans="5:6" ht="15.75" customHeight="1" x14ac:dyDescent="0.25">
      <c r="E372" s="6"/>
      <c r="F372" s="6"/>
    </row>
    <row r="373" spans="5:6" ht="15.75" customHeight="1" x14ac:dyDescent="0.25">
      <c r="E373" s="6"/>
      <c r="F373" s="6"/>
    </row>
    <row r="374" spans="5:6" ht="15.75" customHeight="1" x14ac:dyDescent="0.25">
      <c r="E374" s="6"/>
      <c r="F374" s="6"/>
    </row>
    <row r="375" spans="5:6" ht="15.75" customHeight="1" x14ac:dyDescent="0.25">
      <c r="E375" s="6"/>
      <c r="F375" s="6"/>
    </row>
    <row r="376" spans="5:6" ht="15.75" customHeight="1" x14ac:dyDescent="0.25">
      <c r="E376" s="6"/>
      <c r="F376" s="6"/>
    </row>
    <row r="377" spans="5:6" ht="15.75" customHeight="1" x14ac:dyDescent="0.25">
      <c r="E377" s="6"/>
      <c r="F377" s="6"/>
    </row>
    <row r="378" spans="5:6" ht="15.75" customHeight="1" x14ac:dyDescent="0.25">
      <c r="E378" s="6"/>
      <c r="F378" s="6"/>
    </row>
    <row r="379" spans="5:6" ht="15.75" customHeight="1" x14ac:dyDescent="0.25">
      <c r="E379" s="6"/>
      <c r="F379" s="6"/>
    </row>
    <row r="380" spans="5:6" ht="15.75" customHeight="1" x14ac:dyDescent="0.25">
      <c r="E380" s="6"/>
      <c r="F380" s="6"/>
    </row>
    <row r="381" spans="5:6" ht="15.75" customHeight="1" x14ac:dyDescent="0.25">
      <c r="E381" s="6"/>
      <c r="F381" s="6"/>
    </row>
    <row r="382" spans="5:6" ht="15.75" customHeight="1" x14ac:dyDescent="0.25">
      <c r="E382" s="6"/>
      <c r="F382" s="6"/>
    </row>
    <row r="383" spans="5:6" ht="15.75" customHeight="1" x14ac:dyDescent="0.25">
      <c r="E383" s="6"/>
      <c r="F383" s="6"/>
    </row>
    <row r="384" spans="5:6" ht="15.75" customHeight="1" x14ac:dyDescent="0.25">
      <c r="E384" s="6"/>
      <c r="F384" s="6"/>
    </row>
    <row r="385" spans="5:6" ht="15.75" customHeight="1" x14ac:dyDescent="0.25">
      <c r="E385" s="6"/>
      <c r="F385" s="6"/>
    </row>
    <row r="386" spans="5:6" ht="15.75" customHeight="1" x14ac:dyDescent="0.25">
      <c r="E386" s="6"/>
      <c r="F386" s="6"/>
    </row>
    <row r="387" spans="5:6" ht="15.75" customHeight="1" x14ac:dyDescent="0.25">
      <c r="E387" s="6"/>
      <c r="F387" s="6"/>
    </row>
    <row r="388" spans="5:6" ht="15.75" customHeight="1" x14ac:dyDescent="0.25">
      <c r="E388" s="6"/>
      <c r="F388" s="6"/>
    </row>
    <row r="389" spans="5:6" ht="15.75" customHeight="1" x14ac:dyDescent="0.25">
      <c r="E389" s="6"/>
      <c r="F389" s="6"/>
    </row>
    <row r="390" spans="5:6" ht="15.75" customHeight="1" x14ac:dyDescent="0.25">
      <c r="E390" s="6"/>
      <c r="F390" s="6"/>
    </row>
    <row r="391" spans="5:6" ht="15.75" customHeight="1" x14ac:dyDescent="0.25">
      <c r="E391" s="6"/>
      <c r="F391" s="6"/>
    </row>
    <row r="392" spans="5:6" ht="15.75" customHeight="1" x14ac:dyDescent="0.25">
      <c r="E392" s="6"/>
      <c r="F392" s="6"/>
    </row>
    <row r="393" spans="5:6" ht="15.75" customHeight="1" x14ac:dyDescent="0.25">
      <c r="E393" s="6"/>
      <c r="F393" s="6"/>
    </row>
    <row r="394" spans="5:6" ht="15.75" customHeight="1" x14ac:dyDescent="0.25">
      <c r="E394" s="6"/>
      <c r="F394" s="6"/>
    </row>
    <row r="395" spans="5:6" ht="15.75" customHeight="1" x14ac:dyDescent="0.25">
      <c r="E395" s="6"/>
      <c r="F395" s="6"/>
    </row>
    <row r="396" spans="5:6" ht="15.75" customHeight="1" x14ac:dyDescent="0.25">
      <c r="E396" s="6"/>
      <c r="F396" s="6"/>
    </row>
    <row r="397" spans="5:6" ht="15.75" customHeight="1" x14ac:dyDescent="0.25">
      <c r="E397" s="6"/>
      <c r="F397" s="6"/>
    </row>
    <row r="398" spans="5:6" ht="15.75" customHeight="1" x14ac:dyDescent="0.25">
      <c r="E398" s="6"/>
      <c r="F398" s="6"/>
    </row>
    <row r="399" spans="5:6" ht="15.75" customHeight="1" x14ac:dyDescent="0.25">
      <c r="E399" s="6"/>
      <c r="F399" s="6"/>
    </row>
    <row r="400" spans="5:6" ht="15.75" customHeight="1" x14ac:dyDescent="0.25">
      <c r="E400" s="6"/>
      <c r="F400" s="6"/>
    </row>
    <row r="401" spans="5:6" ht="15.75" customHeight="1" x14ac:dyDescent="0.25">
      <c r="E401" s="6"/>
      <c r="F401" s="6"/>
    </row>
    <row r="402" spans="5:6" ht="15.75" customHeight="1" x14ac:dyDescent="0.25">
      <c r="E402" s="6"/>
      <c r="F402" s="6"/>
    </row>
    <row r="403" spans="5:6" ht="15.75" customHeight="1" x14ac:dyDescent="0.25">
      <c r="E403" s="6"/>
      <c r="F403" s="6"/>
    </row>
    <row r="404" spans="5:6" ht="15.75" customHeight="1" x14ac:dyDescent="0.25">
      <c r="E404" s="6"/>
      <c r="F404" s="6"/>
    </row>
    <row r="405" spans="5:6" ht="15.75" customHeight="1" x14ac:dyDescent="0.25">
      <c r="E405" s="6"/>
      <c r="F405" s="6"/>
    </row>
    <row r="406" spans="5:6" ht="15.75" customHeight="1" x14ac:dyDescent="0.25">
      <c r="E406" s="6"/>
      <c r="F406" s="6"/>
    </row>
    <row r="407" spans="5:6" ht="15.75" customHeight="1" x14ac:dyDescent="0.25">
      <c r="E407" s="6"/>
      <c r="F407" s="6"/>
    </row>
    <row r="408" spans="5:6" ht="15.75" customHeight="1" x14ac:dyDescent="0.25">
      <c r="E408" s="6"/>
      <c r="F408" s="6"/>
    </row>
    <row r="409" spans="5:6" ht="15.75" customHeight="1" x14ac:dyDescent="0.25">
      <c r="E409" s="6"/>
      <c r="F409" s="6"/>
    </row>
    <row r="410" spans="5:6" ht="15.75" customHeight="1" x14ac:dyDescent="0.25">
      <c r="E410" s="6"/>
      <c r="F410" s="6"/>
    </row>
    <row r="411" spans="5:6" ht="15.75" customHeight="1" x14ac:dyDescent="0.25">
      <c r="E411" s="6"/>
      <c r="F411" s="6"/>
    </row>
    <row r="412" spans="5:6" ht="15.75" customHeight="1" x14ac:dyDescent="0.25">
      <c r="E412" s="6"/>
      <c r="F412" s="6"/>
    </row>
    <row r="413" spans="5:6" ht="15.75" customHeight="1" x14ac:dyDescent="0.25">
      <c r="E413" s="6"/>
      <c r="F413" s="6"/>
    </row>
    <row r="414" spans="5:6" ht="15.75" customHeight="1" x14ac:dyDescent="0.25">
      <c r="E414" s="6"/>
      <c r="F414" s="6"/>
    </row>
    <row r="415" spans="5:6" ht="15.75" customHeight="1" x14ac:dyDescent="0.25">
      <c r="E415" s="6"/>
      <c r="F415" s="6"/>
    </row>
    <row r="416" spans="5:6" ht="15.75" customHeight="1" x14ac:dyDescent="0.25">
      <c r="E416" s="6"/>
      <c r="F416" s="6"/>
    </row>
    <row r="417" spans="5:6" ht="15.75" customHeight="1" x14ac:dyDescent="0.25">
      <c r="E417" s="6"/>
      <c r="F417" s="6"/>
    </row>
    <row r="418" spans="5:6" ht="15.75" customHeight="1" x14ac:dyDescent="0.25">
      <c r="E418" s="6"/>
      <c r="F418" s="6"/>
    </row>
    <row r="419" spans="5:6" ht="15.75" customHeight="1" x14ac:dyDescent="0.25">
      <c r="E419" s="6"/>
      <c r="F419" s="6"/>
    </row>
    <row r="420" spans="5:6" ht="15.75" customHeight="1" x14ac:dyDescent="0.25">
      <c r="E420" s="6"/>
      <c r="F420" s="6"/>
    </row>
    <row r="421" spans="5:6" ht="15.75" customHeight="1" x14ac:dyDescent="0.25">
      <c r="E421" s="6"/>
      <c r="F421" s="6"/>
    </row>
    <row r="422" spans="5:6" ht="15.75" customHeight="1" x14ac:dyDescent="0.25">
      <c r="E422" s="6"/>
      <c r="F422" s="6"/>
    </row>
    <row r="423" spans="5:6" ht="15.75" customHeight="1" x14ac:dyDescent="0.25">
      <c r="E423" s="6"/>
      <c r="F423" s="6"/>
    </row>
    <row r="424" spans="5:6" ht="15.75" customHeight="1" x14ac:dyDescent="0.25">
      <c r="E424" s="6"/>
      <c r="F424" s="6"/>
    </row>
    <row r="425" spans="5:6" ht="15.75" customHeight="1" x14ac:dyDescent="0.25">
      <c r="E425" s="6"/>
      <c r="F425" s="6"/>
    </row>
    <row r="426" spans="5:6" ht="15.75" customHeight="1" x14ac:dyDescent="0.25">
      <c r="E426" s="6"/>
      <c r="F426" s="6"/>
    </row>
    <row r="427" spans="5:6" ht="15.75" customHeight="1" x14ac:dyDescent="0.25">
      <c r="E427" s="6"/>
      <c r="F427" s="6"/>
    </row>
    <row r="428" spans="5:6" ht="15.75" customHeight="1" x14ac:dyDescent="0.25">
      <c r="E428" s="6"/>
      <c r="F428" s="6"/>
    </row>
    <row r="429" spans="5:6" ht="15.75" customHeight="1" x14ac:dyDescent="0.25">
      <c r="E429" s="6"/>
      <c r="F429" s="6"/>
    </row>
    <row r="430" spans="5:6" ht="15.75" customHeight="1" x14ac:dyDescent="0.25">
      <c r="E430" s="6"/>
      <c r="F430" s="6"/>
    </row>
    <row r="431" spans="5:6" ht="15.75" customHeight="1" x14ac:dyDescent="0.25">
      <c r="E431" s="6"/>
      <c r="F431" s="6"/>
    </row>
    <row r="432" spans="5:6" ht="15.75" customHeight="1" x14ac:dyDescent="0.25">
      <c r="E432" s="6"/>
      <c r="F432" s="6"/>
    </row>
    <row r="433" spans="5:6" ht="15.75" customHeight="1" x14ac:dyDescent="0.25">
      <c r="E433" s="6"/>
      <c r="F433" s="6"/>
    </row>
    <row r="434" spans="5:6" ht="15.75" customHeight="1" x14ac:dyDescent="0.25">
      <c r="E434" s="6"/>
      <c r="F434" s="6"/>
    </row>
    <row r="435" spans="5:6" ht="15.75" customHeight="1" x14ac:dyDescent="0.25">
      <c r="E435" s="6"/>
      <c r="F435" s="6"/>
    </row>
    <row r="436" spans="5:6" ht="15.75" customHeight="1" x14ac:dyDescent="0.25">
      <c r="E436" s="6"/>
      <c r="F436" s="6"/>
    </row>
    <row r="437" spans="5:6" ht="15.75" customHeight="1" x14ac:dyDescent="0.25">
      <c r="E437" s="6"/>
      <c r="F437" s="6"/>
    </row>
    <row r="438" spans="5:6" ht="15.75" customHeight="1" x14ac:dyDescent="0.25">
      <c r="E438" s="6"/>
      <c r="F438" s="6"/>
    </row>
    <row r="439" spans="5:6" ht="15.75" customHeight="1" x14ac:dyDescent="0.25">
      <c r="E439" s="6"/>
      <c r="F439" s="6"/>
    </row>
    <row r="440" spans="5:6" ht="15.75" customHeight="1" x14ac:dyDescent="0.25">
      <c r="E440" s="6"/>
      <c r="F440" s="6"/>
    </row>
    <row r="441" spans="5:6" ht="15.75" customHeight="1" x14ac:dyDescent="0.25">
      <c r="E441" s="6"/>
      <c r="F441" s="6"/>
    </row>
    <row r="442" spans="5:6" ht="15.75" customHeight="1" x14ac:dyDescent="0.25">
      <c r="E442" s="6"/>
      <c r="F442" s="6"/>
    </row>
    <row r="443" spans="5:6" ht="15.75" customHeight="1" x14ac:dyDescent="0.25">
      <c r="E443" s="6"/>
      <c r="F443" s="6"/>
    </row>
    <row r="444" spans="5:6" ht="15.75" customHeight="1" x14ac:dyDescent="0.25">
      <c r="E444" s="6"/>
      <c r="F444" s="6"/>
    </row>
    <row r="445" spans="5:6" ht="15.75" customHeight="1" x14ac:dyDescent="0.25">
      <c r="E445" s="6"/>
      <c r="F445" s="6"/>
    </row>
    <row r="446" spans="5:6" ht="15.75" customHeight="1" x14ac:dyDescent="0.25">
      <c r="E446" s="6"/>
      <c r="F446" s="6"/>
    </row>
    <row r="447" spans="5:6" ht="15.75" customHeight="1" x14ac:dyDescent="0.25">
      <c r="E447" s="6"/>
      <c r="F447" s="6"/>
    </row>
    <row r="448" spans="5:6" ht="15.75" customHeight="1" x14ac:dyDescent="0.25">
      <c r="E448" s="6"/>
      <c r="F448" s="6"/>
    </row>
    <row r="449" spans="5:6" ht="15.75" customHeight="1" x14ac:dyDescent="0.25">
      <c r="E449" s="6"/>
      <c r="F449" s="6"/>
    </row>
    <row r="450" spans="5:6" ht="15.75" customHeight="1" x14ac:dyDescent="0.25">
      <c r="E450" s="6"/>
      <c r="F450" s="6"/>
    </row>
    <row r="451" spans="5:6" ht="15.75" customHeight="1" x14ac:dyDescent="0.25">
      <c r="E451" s="6"/>
      <c r="F451" s="6"/>
    </row>
    <row r="452" spans="5:6" ht="15.75" customHeight="1" x14ac:dyDescent="0.25">
      <c r="E452" s="6"/>
      <c r="F452" s="6"/>
    </row>
    <row r="453" spans="5:6" ht="15.75" customHeight="1" x14ac:dyDescent="0.25">
      <c r="E453" s="6"/>
      <c r="F453" s="6"/>
    </row>
    <row r="454" spans="5:6" ht="15.75" customHeight="1" x14ac:dyDescent="0.25">
      <c r="E454" s="6"/>
      <c r="F454" s="6"/>
    </row>
    <row r="455" spans="5:6" ht="15.75" customHeight="1" x14ac:dyDescent="0.25">
      <c r="E455" s="6"/>
      <c r="F455" s="6"/>
    </row>
    <row r="456" spans="5:6" ht="15.75" customHeight="1" x14ac:dyDescent="0.25">
      <c r="E456" s="6"/>
      <c r="F456" s="6"/>
    </row>
    <row r="457" spans="5:6" ht="15.75" customHeight="1" x14ac:dyDescent="0.25">
      <c r="E457" s="6"/>
      <c r="F457" s="6"/>
    </row>
    <row r="458" spans="5:6" ht="15.75" customHeight="1" x14ac:dyDescent="0.25">
      <c r="E458" s="6"/>
      <c r="F458" s="6"/>
    </row>
    <row r="459" spans="5:6" ht="15.75" customHeight="1" x14ac:dyDescent="0.25">
      <c r="E459" s="6"/>
      <c r="F459" s="6"/>
    </row>
    <row r="460" spans="5:6" ht="15.75" customHeight="1" x14ac:dyDescent="0.25">
      <c r="E460" s="6"/>
      <c r="F460" s="6"/>
    </row>
    <row r="461" spans="5:6" ht="15.75" customHeight="1" x14ac:dyDescent="0.25">
      <c r="E461" s="6"/>
      <c r="F461" s="6"/>
    </row>
    <row r="462" spans="5:6" ht="15.75" customHeight="1" x14ac:dyDescent="0.25">
      <c r="E462" s="6"/>
      <c r="F462" s="6"/>
    </row>
    <row r="463" spans="5:6" ht="15.75" customHeight="1" x14ac:dyDescent="0.25">
      <c r="E463" s="6"/>
      <c r="F463" s="6"/>
    </row>
    <row r="464" spans="5:6" ht="15.75" customHeight="1" x14ac:dyDescent="0.25">
      <c r="E464" s="6"/>
      <c r="F464" s="6"/>
    </row>
    <row r="465" spans="5:6" ht="15.75" customHeight="1" x14ac:dyDescent="0.25">
      <c r="E465" s="6"/>
      <c r="F465" s="6"/>
    </row>
    <row r="466" spans="5:6" ht="15.75" customHeight="1" x14ac:dyDescent="0.25">
      <c r="E466" s="6"/>
      <c r="F466" s="6"/>
    </row>
    <row r="467" spans="5:6" ht="15.75" customHeight="1" x14ac:dyDescent="0.25">
      <c r="E467" s="6"/>
      <c r="F467" s="6"/>
    </row>
    <row r="468" spans="5:6" ht="15.75" customHeight="1" x14ac:dyDescent="0.25">
      <c r="E468" s="6"/>
      <c r="F468" s="6"/>
    </row>
    <row r="469" spans="5:6" ht="15.75" customHeight="1" x14ac:dyDescent="0.25">
      <c r="E469" s="6"/>
      <c r="F469" s="6"/>
    </row>
    <row r="470" spans="5:6" ht="15.75" customHeight="1" x14ac:dyDescent="0.25">
      <c r="E470" s="6"/>
      <c r="F470" s="6"/>
    </row>
    <row r="471" spans="5:6" ht="15.75" customHeight="1" x14ac:dyDescent="0.25">
      <c r="E471" s="6"/>
      <c r="F471" s="6"/>
    </row>
    <row r="472" spans="5:6" ht="15.75" customHeight="1" x14ac:dyDescent="0.25">
      <c r="E472" s="6"/>
      <c r="F472" s="6"/>
    </row>
    <row r="473" spans="5:6" ht="15.75" customHeight="1" x14ac:dyDescent="0.25">
      <c r="E473" s="6"/>
      <c r="F473" s="6"/>
    </row>
    <row r="474" spans="5:6" ht="15.75" customHeight="1" x14ac:dyDescent="0.25">
      <c r="E474" s="6"/>
      <c r="F474" s="6"/>
    </row>
    <row r="475" spans="5:6" ht="15.75" customHeight="1" x14ac:dyDescent="0.25">
      <c r="E475" s="6"/>
      <c r="F475" s="6"/>
    </row>
    <row r="476" spans="5:6" ht="15.75" customHeight="1" x14ac:dyDescent="0.25">
      <c r="E476" s="6"/>
      <c r="F476" s="6"/>
    </row>
    <row r="477" spans="5:6" ht="15.75" customHeight="1" x14ac:dyDescent="0.25">
      <c r="E477" s="6"/>
      <c r="F477" s="6"/>
    </row>
    <row r="478" spans="5:6" ht="15.75" customHeight="1" x14ac:dyDescent="0.25">
      <c r="E478" s="6"/>
      <c r="F478" s="6"/>
    </row>
    <row r="479" spans="5:6" ht="15.75" customHeight="1" x14ac:dyDescent="0.25">
      <c r="E479" s="6"/>
      <c r="F479" s="6"/>
    </row>
    <row r="480" spans="5:6" ht="15.75" customHeight="1" x14ac:dyDescent="0.25">
      <c r="E480" s="6"/>
      <c r="F480" s="6"/>
    </row>
    <row r="481" spans="5:6" ht="15.75" customHeight="1" x14ac:dyDescent="0.25">
      <c r="E481" s="6"/>
      <c r="F481" s="6"/>
    </row>
    <row r="482" spans="5:6" ht="15.75" customHeight="1" x14ac:dyDescent="0.25">
      <c r="E482" s="6"/>
      <c r="F482" s="6"/>
    </row>
    <row r="483" spans="5:6" ht="15.75" customHeight="1" x14ac:dyDescent="0.25">
      <c r="E483" s="6"/>
      <c r="F483" s="6"/>
    </row>
    <row r="484" spans="5:6" ht="15.75" customHeight="1" x14ac:dyDescent="0.25">
      <c r="E484" s="6"/>
      <c r="F484" s="6"/>
    </row>
    <row r="485" spans="5:6" ht="15.75" customHeight="1" x14ac:dyDescent="0.25">
      <c r="E485" s="6"/>
      <c r="F485" s="6"/>
    </row>
    <row r="486" spans="5:6" ht="15.75" customHeight="1" x14ac:dyDescent="0.25">
      <c r="E486" s="6"/>
      <c r="F486" s="6"/>
    </row>
    <row r="487" spans="5:6" ht="15.75" customHeight="1" x14ac:dyDescent="0.25">
      <c r="E487" s="6"/>
      <c r="F487" s="6"/>
    </row>
    <row r="488" spans="5:6" ht="15.75" customHeight="1" x14ac:dyDescent="0.25">
      <c r="E488" s="6"/>
      <c r="F488" s="6"/>
    </row>
    <row r="489" spans="5:6" ht="15.75" customHeight="1" x14ac:dyDescent="0.25">
      <c r="E489" s="6"/>
      <c r="F489" s="6"/>
    </row>
    <row r="490" spans="5:6" ht="15.75" customHeight="1" x14ac:dyDescent="0.25">
      <c r="E490" s="6"/>
      <c r="F490" s="6"/>
    </row>
    <row r="491" spans="5:6" ht="15.75" customHeight="1" x14ac:dyDescent="0.25">
      <c r="E491" s="6"/>
      <c r="F491" s="6"/>
    </row>
    <row r="492" spans="5:6" ht="15.75" customHeight="1" x14ac:dyDescent="0.25">
      <c r="E492" s="6"/>
      <c r="F492" s="6"/>
    </row>
    <row r="493" spans="5:6" ht="15.75" customHeight="1" x14ac:dyDescent="0.25">
      <c r="E493" s="6"/>
      <c r="F493" s="6"/>
    </row>
    <row r="494" spans="5:6" ht="15.75" customHeight="1" x14ac:dyDescent="0.25">
      <c r="E494" s="6"/>
      <c r="F494" s="6"/>
    </row>
    <row r="495" spans="5:6" ht="15.75" customHeight="1" x14ac:dyDescent="0.25">
      <c r="E495" s="6"/>
      <c r="F495" s="6"/>
    </row>
    <row r="496" spans="5:6" ht="15.75" customHeight="1" x14ac:dyDescent="0.25">
      <c r="E496" s="6"/>
      <c r="F496" s="6"/>
    </row>
    <row r="497" spans="5:6" ht="15.75" customHeight="1" x14ac:dyDescent="0.25">
      <c r="E497" s="6"/>
      <c r="F497" s="6"/>
    </row>
    <row r="498" spans="5:6" ht="15.75" customHeight="1" x14ac:dyDescent="0.25">
      <c r="E498" s="6"/>
      <c r="F498" s="6"/>
    </row>
    <row r="499" spans="5:6" ht="15.75" customHeight="1" x14ac:dyDescent="0.25">
      <c r="E499" s="6"/>
      <c r="F499" s="6"/>
    </row>
    <row r="500" spans="5:6" ht="15.75" customHeight="1" x14ac:dyDescent="0.25">
      <c r="E500" s="6"/>
      <c r="F500" s="6"/>
    </row>
    <row r="501" spans="5:6" ht="15.75" customHeight="1" x14ac:dyDescent="0.25">
      <c r="E501" s="6"/>
      <c r="F501" s="6"/>
    </row>
    <row r="502" spans="5:6" ht="15.75" customHeight="1" x14ac:dyDescent="0.25">
      <c r="E502" s="6"/>
      <c r="F502" s="6"/>
    </row>
    <row r="503" spans="5:6" ht="15.75" customHeight="1" x14ac:dyDescent="0.25">
      <c r="E503" s="6"/>
      <c r="F503" s="6"/>
    </row>
    <row r="504" spans="5:6" ht="15.75" customHeight="1" x14ac:dyDescent="0.25">
      <c r="E504" s="6"/>
      <c r="F504" s="6"/>
    </row>
    <row r="505" spans="5:6" ht="15.75" customHeight="1" x14ac:dyDescent="0.25">
      <c r="E505" s="6"/>
      <c r="F505" s="6"/>
    </row>
    <row r="506" spans="5:6" ht="15.75" customHeight="1" x14ac:dyDescent="0.25">
      <c r="E506" s="6"/>
      <c r="F506" s="6"/>
    </row>
    <row r="507" spans="5:6" ht="15.75" customHeight="1" x14ac:dyDescent="0.25">
      <c r="E507" s="6"/>
      <c r="F507" s="6"/>
    </row>
    <row r="508" spans="5:6" ht="15.75" customHeight="1" x14ac:dyDescent="0.25">
      <c r="E508" s="6"/>
      <c r="F508" s="6"/>
    </row>
    <row r="509" spans="5:6" ht="15.75" customHeight="1" x14ac:dyDescent="0.25">
      <c r="E509" s="6"/>
      <c r="F509" s="6"/>
    </row>
    <row r="510" spans="5:6" ht="15.75" customHeight="1" x14ac:dyDescent="0.25">
      <c r="E510" s="6"/>
      <c r="F510" s="6"/>
    </row>
    <row r="511" spans="5:6" ht="15.75" customHeight="1" x14ac:dyDescent="0.25">
      <c r="E511" s="6"/>
      <c r="F511" s="6"/>
    </row>
    <row r="512" spans="5:6" ht="15.75" customHeight="1" x14ac:dyDescent="0.25">
      <c r="E512" s="6"/>
      <c r="F512" s="6"/>
    </row>
    <row r="513" spans="5:6" ht="15.75" customHeight="1" x14ac:dyDescent="0.25">
      <c r="E513" s="6"/>
      <c r="F513" s="6"/>
    </row>
    <row r="514" spans="5:6" ht="15.75" customHeight="1" x14ac:dyDescent="0.25">
      <c r="E514" s="6"/>
      <c r="F514" s="6"/>
    </row>
    <row r="515" spans="5:6" ht="15.75" customHeight="1" x14ac:dyDescent="0.25">
      <c r="E515" s="6"/>
      <c r="F515" s="6"/>
    </row>
    <row r="516" spans="5:6" ht="15.75" customHeight="1" x14ac:dyDescent="0.25">
      <c r="E516" s="6"/>
      <c r="F516" s="6"/>
    </row>
    <row r="517" spans="5:6" ht="15.75" customHeight="1" x14ac:dyDescent="0.25">
      <c r="E517" s="6"/>
      <c r="F517" s="6"/>
    </row>
    <row r="518" spans="5:6" ht="15.75" customHeight="1" x14ac:dyDescent="0.25">
      <c r="E518" s="6"/>
      <c r="F518" s="6"/>
    </row>
    <row r="519" spans="5:6" ht="15.75" customHeight="1" x14ac:dyDescent="0.25">
      <c r="E519" s="6"/>
      <c r="F519" s="6"/>
    </row>
    <row r="520" spans="5:6" ht="15.75" customHeight="1" x14ac:dyDescent="0.25">
      <c r="E520" s="6"/>
      <c r="F520" s="6"/>
    </row>
    <row r="521" spans="5:6" ht="15.75" customHeight="1" x14ac:dyDescent="0.25">
      <c r="E521" s="6"/>
      <c r="F521" s="6"/>
    </row>
    <row r="522" spans="5:6" ht="15.75" customHeight="1" x14ac:dyDescent="0.25">
      <c r="E522" s="6"/>
      <c r="F522" s="6"/>
    </row>
    <row r="523" spans="5:6" ht="15.75" customHeight="1" x14ac:dyDescent="0.25">
      <c r="E523" s="6"/>
      <c r="F523" s="6"/>
    </row>
    <row r="524" spans="5:6" ht="15.75" customHeight="1" x14ac:dyDescent="0.25">
      <c r="E524" s="6"/>
      <c r="F524" s="6"/>
    </row>
    <row r="525" spans="5:6" ht="15.75" customHeight="1" x14ac:dyDescent="0.25">
      <c r="E525" s="6"/>
      <c r="F525" s="6"/>
    </row>
    <row r="526" spans="5:6" ht="15.75" customHeight="1" x14ac:dyDescent="0.25">
      <c r="E526" s="6"/>
      <c r="F526" s="6"/>
    </row>
    <row r="527" spans="5:6" ht="15.75" customHeight="1" x14ac:dyDescent="0.25">
      <c r="E527" s="6"/>
      <c r="F527" s="6"/>
    </row>
    <row r="528" spans="5:6" ht="15.75" customHeight="1" x14ac:dyDescent="0.25">
      <c r="E528" s="6"/>
      <c r="F528" s="6"/>
    </row>
    <row r="529" spans="5:6" ht="15.75" customHeight="1" x14ac:dyDescent="0.25">
      <c r="E529" s="6"/>
      <c r="F529" s="6"/>
    </row>
    <row r="530" spans="5:6" ht="15.75" customHeight="1" x14ac:dyDescent="0.25">
      <c r="E530" s="6"/>
      <c r="F530" s="6"/>
    </row>
    <row r="531" spans="5:6" ht="15.75" customHeight="1" x14ac:dyDescent="0.25">
      <c r="E531" s="6"/>
      <c r="F531" s="6"/>
    </row>
    <row r="532" spans="5:6" ht="15.75" customHeight="1" x14ac:dyDescent="0.25">
      <c r="E532" s="6"/>
      <c r="F532" s="6"/>
    </row>
    <row r="533" spans="5:6" ht="15.75" customHeight="1" x14ac:dyDescent="0.25">
      <c r="E533" s="6"/>
      <c r="F533" s="6"/>
    </row>
    <row r="534" spans="5:6" ht="15.75" customHeight="1" x14ac:dyDescent="0.25">
      <c r="E534" s="6"/>
      <c r="F534" s="6"/>
    </row>
    <row r="535" spans="5:6" ht="15.75" customHeight="1" x14ac:dyDescent="0.25">
      <c r="E535" s="6"/>
      <c r="F535" s="6"/>
    </row>
    <row r="536" spans="5:6" ht="15.75" customHeight="1" x14ac:dyDescent="0.25">
      <c r="E536" s="6"/>
      <c r="F536" s="6"/>
    </row>
    <row r="537" spans="5:6" ht="15.75" customHeight="1" x14ac:dyDescent="0.25">
      <c r="E537" s="6"/>
      <c r="F537" s="6"/>
    </row>
    <row r="538" spans="5:6" ht="15.75" customHeight="1" x14ac:dyDescent="0.25">
      <c r="E538" s="6"/>
      <c r="F538" s="6"/>
    </row>
    <row r="539" spans="5:6" ht="15.75" customHeight="1" x14ac:dyDescent="0.25">
      <c r="E539" s="6"/>
      <c r="F539" s="6"/>
    </row>
    <row r="540" spans="5:6" ht="15.75" customHeight="1" x14ac:dyDescent="0.25">
      <c r="E540" s="6"/>
      <c r="F540" s="6"/>
    </row>
    <row r="541" spans="5:6" ht="15.75" customHeight="1" x14ac:dyDescent="0.25">
      <c r="E541" s="6"/>
      <c r="F541" s="6"/>
    </row>
    <row r="542" spans="5:6" ht="15.75" customHeight="1" x14ac:dyDescent="0.25">
      <c r="E542" s="6"/>
      <c r="F542" s="6"/>
    </row>
    <row r="543" spans="5:6" ht="15.75" customHeight="1" x14ac:dyDescent="0.25">
      <c r="E543" s="6"/>
      <c r="F543" s="6"/>
    </row>
    <row r="544" spans="5:6" ht="15.75" customHeight="1" x14ac:dyDescent="0.25">
      <c r="E544" s="6"/>
      <c r="F544" s="6"/>
    </row>
    <row r="545" spans="5:6" ht="15.75" customHeight="1" x14ac:dyDescent="0.25">
      <c r="E545" s="6"/>
      <c r="F545" s="6"/>
    </row>
    <row r="546" spans="5:6" ht="15.75" customHeight="1" x14ac:dyDescent="0.25">
      <c r="E546" s="6"/>
      <c r="F546" s="6"/>
    </row>
    <row r="547" spans="5:6" ht="15.75" customHeight="1" x14ac:dyDescent="0.25">
      <c r="E547" s="6"/>
      <c r="F547" s="6"/>
    </row>
    <row r="548" spans="5:6" ht="15.75" customHeight="1" x14ac:dyDescent="0.25">
      <c r="E548" s="6"/>
      <c r="F548" s="6"/>
    </row>
    <row r="549" spans="5:6" ht="15.75" customHeight="1" x14ac:dyDescent="0.25">
      <c r="E549" s="6"/>
      <c r="F549" s="6"/>
    </row>
    <row r="550" spans="5:6" ht="15.75" customHeight="1" x14ac:dyDescent="0.25">
      <c r="E550" s="6"/>
      <c r="F550" s="6"/>
    </row>
    <row r="551" spans="5:6" ht="15.75" customHeight="1" x14ac:dyDescent="0.25">
      <c r="E551" s="6"/>
      <c r="F551" s="6"/>
    </row>
    <row r="552" spans="5:6" ht="15.75" customHeight="1" x14ac:dyDescent="0.25">
      <c r="E552" s="6"/>
      <c r="F552" s="6"/>
    </row>
    <row r="553" spans="5:6" ht="15.75" customHeight="1" x14ac:dyDescent="0.25">
      <c r="E553" s="6"/>
      <c r="F553" s="6"/>
    </row>
    <row r="554" spans="5:6" ht="15.75" customHeight="1" x14ac:dyDescent="0.25">
      <c r="E554" s="6"/>
      <c r="F554" s="6"/>
    </row>
    <row r="555" spans="5:6" ht="15.75" customHeight="1" x14ac:dyDescent="0.25">
      <c r="E555" s="6"/>
      <c r="F555" s="6"/>
    </row>
    <row r="556" spans="5:6" ht="15.75" customHeight="1" x14ac:dyDescent="0.25">
      <c r="E556" s="6"/>
      <c r="F556" s="6"/>
    </row>
    <row r="557" spans="5:6" ht="15.75" customHeight="1" x14ac:dyDescent="0.25">
      <c r="E557" s="6"/>
      <c r="F557" s="6"/>
    </row>
    <row r="558" spans="5:6" ht="15.75" customHeight="1" x14ac:dyDescent="0.25">
      <c r="E558" s="6"/>
      <c r="F558" s="6"/>
    </row>
    <row r="559" spans="5:6" ht="15.75" customHeight="1" x14ac:dyDescent="0.25">
      <c r="E559" s="6"/>
      <c r="F559" s="6"/>
    </row>
    <row r="560" spans="5:6" ht="15.75" customHeight="1" x14ac:dyDescent="0.25">
      <c r="E560" s="6"/>
      <c r="F560" s="6"/>
    </row>
    <row r="561" spans="5:6" ht="15.75" customHeight="1" x14ac:dyDescent="0.25">
      <c r="E561" s="6"/>
      <c r="F561" s="6"/>
    </row>
    <row r="562" spans="5:6" ht="15.75" customHeight="1" x14ac:dyDescent="0.25">
      <c r="E562" s="6"/>
      <c r="F562" s="6"/>
    </row>
    <row r="563" spans="5:6" ht="15.75" customHeight="1" x14ac:dyDescent="0.25">
      <c r="E563" s="6"/>
      <c r="F563" s="6"/>
    </row>
    <row r="564" spans="5:6" ht="15.75" customHeight="1" x14ac:dyDescent="0.25">
      <c r="E564" s="6"/>
      <c r="F564" s="6"/>
    </row>
    <row r="565" spans="5:6" ht="15.75" customHeight="1" x14ac:dyDescent="0.25">
      <c r="E565" s="6"/>
      <c r="F565" s="6"/>
    </row>
    <row r="566" spans="5:6" ht="15.75" customHeight="1" x14ac:dyDescent="0.25">
      <c r="E566" s="6"/>
      <c r="F566" s="6"/>
    </row>
    <row r="567" spans="5:6" ht="15.75" customHeight="1" x14ac:dyDescent="0.25">
      <c r="E567" s="6"/>
      <c r="F567" s="6"/>
    </row>
    <row r="568" spans="5:6" ht="15.75" customHeight="1" x14ac:dyDescent="0.25">
      <c r="E568" s="6"/>
      <c r="F568" s="6"/>
    </row>
    <row r="569" spans="5:6" ht="15.75" customHeight="1" x14ac:dyDescent="0.25">
      <c r="E569" s="6"/>
      <c r="F569" s="6"/>
    </row>
    <row r="570" spans="5:6" ht="15.75" customHeight="1" x14ac:dyDescent="0.25">
      <c r="E570" s="6"/>
      <c r="F570" s="6"/>
    </row>
    <row r="571" spans="5:6" ht="15.75" customHeight="1" x14ac:dyDescent="0.25">
      <c r="E571" s="6"/>
      <c r="F571" s="6"/>
    </row>
    <row r="572" spans="5:6" ht="15.75" customHeight="1" x14ac:dyDescent="0.25">
      <c r="E572" s="6"/>
      <c r="F572" s="6"/>
    </row>
    <row r="573" spans="5:6" ht="15.75" customHeight="1" x14ac:dyDescent="0.25">
      <c r="E573" s="6"/>
      <c r="F573" s="6"/>
    </row>
    <row r="574" spans="5:6" ht="15.75" customHeight="1" x14ac:dyDescent="0.25">
      <c r="E574" s="6"/>
      <c r="F574" s="6"/>
    </row>
    <row r="575" spans="5:6" ht="15.75" customHeight="1" x14ac:dyDescent="0.25">
      <c r="E575" s="6"/>
      <c r="F575" s="6"/>
    </row>
    <row r="576" spans="5:6" ht="15.75" customHeight="1" x14ac:dyDescent="0.25">
      <c r="E576" s="6"/>
      <c r="F576" s="6"/>
    </row>
    <row r="577" spans="5:6" ht="15.75" customHeight="1" x14ac:dyDescent="0.25">
      <c r="E577" s="6"/>
      <c r="F577" s="6"/>
    </row>
    <row r="578" spans="5:6" ht="15.75" customHeight="1" x14ac:dyDescent="0.25">
      <c r="E578" s="6"/>
      <c r="F578" s="6"/>
    </row>
    <row r="579" spans="5:6" ht="15.75" customHeight="1" x14ac:dyDescent="0.25">
      <c r="E579" s="6"/>
      <c r="F579" s="6"/>
    </row>
    <row r="580" spans="5:6" ht="15.75" customHeight="1" x14ac:dyDescent="0.25">
      <c r="E580" s="6"/>
      <c r="F580" s="6"/>
    </row>
    <row r="581" spans="5:6" ht="15.75" customHeight="1" x14ac:dyDescent="0.25">
      <c r="E581" s="6"/>
      <c r="F581" s="6"/>
    </row>
    <row r="582" spans="5:6" ht="15.75" customHeight="1" x14ac:dyDescent="0.25">
      <c r="E582" s="6"/>
      <c r="F582" s="6"/>
    </row>
    <row r="583" spans="5:6" ht="15.75" customHeight="1" x14ac:dyDescent="0.25">
      <c r="E583" s="6"/>
      <c r="F583" s="6"/>
    </row>
    <row r="584" spans="5:6" ht="15.75" customHeight="1" x14ac:dyDescent="0.25">
      <c r="E584" s="6"/>
      <c r="F584" s="6"/>
    </row>
    <row r="585" spans="5:6" ht="15.75" customHeight="1" x14ac:dyDescent="0.25">
      <c r="E585" s="6"/>
      <c r="F585" s="6"/>
    </row>
    <row r="586" spans="5:6" ht="15.75" customHeight="1" x14ac:dyDescent="0.25">
      <c r="E586" s="6"/>
      <c r="F586" s="6"/>
    </row>
    <row r="587" spans="5:6" ht="15.75" customHeight="1" x14ac:dyDescent="0.25">
      <c r="E587" s="6"/>
      <c r="F587" s="6"/>
    </row>
    <row r="588" spans="5:6" ht="15.75" customHeight="1" x14ac:dyDescent="0.25">
      <c r="E588" s="6"/>
      <c r="F588" s="6"/>
    </row>
    <row r="589" spans="5:6" ht="15.75" customHeight="1" x14ac:dyDescent="0.25">
      <c r="E589" s="6"/>
      <c r="F589" s="6"/>
    </row>
    <row r="590" spans="5:6" ht="15.75" customHeight="1" x14ac:dyDescent="0.25">
      <c r="E590" s="6"/>
      <c r="F590" s="6"/>
    </row>
    <row r="591" spans="5:6" ht="15.75" customHeight="1" x14ac:dyDescent="0.25">
      <c r="E591" s="6"/>
      <c r="F591" s="6"/>
    </row>
    <row r="592" spans="5:6" ht="15.75" customHeight="1" x14ac:dyDescent="0.25">
      <c r="E592" s="6"/>
      <c r="F592" s="6"/>
    </row>
    <row r="593" spans="5:6" ht="15.75" customHeight="1" x14ac:dyDescent="0.25">
      <c r="E593" s="6"/>
      <c r="F593" s="6"/>
    </row>
    <row r="594" spans="5:6" ht="15.75" customHeight="1" x14ac:dyDescent="0.25">
      <c r="E594" s="6"/>
      <c r="F594" s="6"/>
    </row>
    <row r="595" spans="5:6" ht="15.75" customHeight="1" x14ac:dyDescent="0.25">
      <c r="E595" s="6"/>
      <c r="F595" s="6"/>
    </row>
    <row r="596" spans="5:6" ht="15.75" customHeight="1" x14ac:dyDescent="0.25">
      <c r="E596" s="6"/>
      <c r="F596" s="6"/>
    </row>
    <row r="597" spans="5:6" ht="15.75" customHeight="1" x14ac:dyDescent="0.25">
      <c r="E597" s="6"/>
      <c r="F597" s="6"/>
    </row>
    <row r="598" spans="5:6" ht="15.75" customHeight="1" x14ac:dyDescent="0.25">
      <c r="E598" s="6"/>
      <c r="F598" s="6"/>
    </row>
    <row r="599" spans="5:6" ht="15.75" customHeight="1" x14ac:dyDescent="0.25">
      <c r="E599" s="6"/>
      <c r="F599" s="6"/>
    </row>
    <row r="600" spans="5:6" ht="15.75" customHeight="1" x14ac:dyDescent="0.25">
      <c r="E600" s="6"/>
      <c r="F600" s="6"/>
    </row>
    <row r="601" spans="5:6" ht="15.75" customHeight="1" x14ac:dyDescent="0.25">
      <c r="E601" s="6"/>
      <c r="F601" s="6"/>
    </row>
    <row r="602" spans="5:6" ht="15.75" customHeight="1" x14ac:dyDescent="0.25">
      <c r="E602" s="6"/>
      <c r="F602" s="6"/>
    </row>
    <row r="603" spans="5:6" ht="15.75" customHeight="1" x14ac:dyDescent="0.25">
      <c r="E603" s="6"/>
      <c r="F603" s="6"/>
    </row>
    <row r="604" spans="5:6" ht="15.75" customHeight="1" x14ac:dyDescent="0.25">
      <c r="E604" s="6"/>
      <c r="F604" s="6"/>
    </row>
    <row r="605" spans="5:6" ht="15.75" customHeight="1" x14ac:dyDescent="0.25">
      <c r="E605" s="6"/>
      <c r="F605" s="6"/>
    </row>
    <row r="606" spans="5:6" ht="15.75" customHeight="1" x14ac:dyDescent="0.25">
      <c r="E606" s="6"/>
      <c r="F606" s="6"/>
    </row>
    <row r="607" spans="5:6" ht="15.75" customHeight="1" x14ac:dyDescent="0.25">
      <c r="E607" s="6"/>
      <c r="F607" s="6"/>
    </row>
    <row r="608" spans="5:6" ht="15.75" customHeight="1" x14ac:dyDescent="0.25">
      <c r="E608" s="6"/>
      <c r="F608" s="6"/>
    </row>
    <row r="609" spans="5:6" ht="15.75" customHeight="1" x14ac:dyDescent="0.25">
      <c r="E609" s="6"/>
      <c r="F609" s="6"/>
    </row>
    <row r="610" spans="5:6" ht="15.75" customHeight="1" x14ac:dyDescent="0.25">
      <c r="E610" s="6"/>
      <c r="F610" s="6"/>
    </row>
    <row r="611" spans="5:6" ht="15.75" customHeight="1" x14ac:dyDescent="0.25">
      <c r="E611" s="6"/>
      <c r="F611" s="6"/>
    </row>
    <row r="612" spans="5:6" ht="15.75" customHeight="1" x14ac:dyDescent="0.25">
      <c r="E612" s="6"/>
      <c r="F612" s="6"/>
    </row>
    <row r="613" spans="5:6" ht="15.75" customHeight="1" x14ac:dyDescent="0.25">
      <c r="E613" s="6"/>
      <c r="F613" s="6"/>
    </row>
    <row r="614" spans="5:6" ht="15.75" customHeight="1" x14ac:dyDescent="0.25">
      <c r="E614" s="6"/>
      <c r="F614" s="6"/>
    </row>
    <row r="615" spans="5:6" ht="15.75" customHeight="1" x14ac:dyDescent="0.25">
      <c r="E615" s="6"/>
      <c r="F615" s="6"/>
    </row>
    <row r="616" spans="5:6" ht="15.75" customHeight="1" x14ac:dyDescent="0.25">
      <c r="E616" s="6"/>
      <c r="F616" s="6"/>
    </row>
    <row r="617" spans="5:6" ht="15.75" customHeight="1" x14ac:dyDescent="0.25">
      <c r="E617" s="6"/>
      <c r="F617" s="6"/>
    </row>
    <row r="618" spans="5:6" ht="15.75" customHeight="1" x14ac:dyDescent="0.25">
      <c r="E618" s="6"/>
      <c r="F618" s="6"/>
    </row>
    <row r="619" spans="5:6" ht="15.75" customHeight="1" x14ac:dyDescent="0.25">
      <c r="E619" s="6"/>
      <c r="F619" s="6"/>
    </row>
    <row r="620" spans="5:6" ht="15.75" customHeight="1" x14ac:dyDescent="0.25">
      <c r="E620" s="6"/>
      <c r="F620" s="6"/>
    </row>
    <row r="621" spans="5:6" ht="15.75" customHeight="1" x14ac:dyDescent="0.25">
      <c r="E621" s="6"/>
      <c r="F621" s="6"/>
    </row>
    <row r="622" spans="5:6" ht="15.75" customHeight="1" x14ac:dyDescent="0.25">
      <c r="E622" s="6"/>
      <c r="F622" s="6"/>
    </row>
    <row r="623" spans="5:6" ht="15.75" customHeight="1" x14ac:dyDescent="0.25">
      <c r="E623" s="6"/>
      <c r="F623" s="6"/>
    </row>
    <row r="624" spans="5:6" ht="15.75" customHeight="1" x14ac:dyDescent="0.25">
      <c r="E624" s="6"/>
      <c r="F624" s="6"/>
    </row>
    <row r="625" spans="5:6" ht="15.75" customHeight="1" x14ac:dyDescent="0.25">
      <c r="E625" s="6"/>
      <c r="F625" s="6"/>
    </row>
    <row r="626" spans="5:6" ht="15.75" customHeight="1" x14ac:dyDescent="0.25">
      <c r="E626" s="6"/>
      <c r="F626" s="6"/>
    </row>
    <row r="627" spans="5:6" ht="15.75" customHeight="1" x14ac:dyDescent="0.25">
      <c r="E627" s="6"/>
      <c r="F627" s="6"/>
    </row>
    <row r="628" spans="5:6" ht="15.75" customHeight="1" x14ac:dyDescent="0.25">
      <c r="E628" s="6"/>
      <c r="F628" s="6"/>
    </row>
    <row r="629" spans="5:6" ht="15.75" customHeight="1" x14ac:dyDescent="0.25">
      <c r="E629" s="6"/>
      <c r="F629" s="6"/>
    </row>
    <row r="630" spans="5:6" ht="15.75" customHeight="1" x14ac:dyDescent="0.25">
      <c r="E630" s="6"/>
      <c r="F630" s="6"/>
    </row>
    <row r="631" spans="5:6" ht="15.75" customHeight="1" x14ac:dyDescent="0.25">
      <c r="E631" s="6"/>
      <c r="F631" s="6"/>
    </row>
    <row r="632" spans="5:6" ht="15.75" customHeight="1" x14ac:dyDescent="0.25">
      <c r="E632" s="6"/>
      <c r="F632" s="6"/>
    </row>
    <row r="633" spans="5:6" ht="15.75" customHeight="1" x14ac:dyDescent="0.25">
      <c r="E633" s="6"/>
      <c r="F633" s="6"/>
    </row>
    <row r="634" spans="5:6" ht="15.75" customHeight="1" x14ac:dyDescent="0.25">
      <c r="E634" s="6"/>
      <c r="F634" s="6"/>
    </row>
    <row r="635" spans="5:6" ht="15.75" customHeight="1" x14ac:dyDescent="0.25">
      <c r="E635" s="6"/>
      <c r="F635" s="6"/>
    </row>
    <row r="636" spans="5:6" ht="15.75" customHeight="1" x14ac:dyDescent="0.25">
      <c r="E636" s="6"/>
      <c r="F636" s="6"/>
    </row>
    <row r="637" spans="5:6" ht="15.75" customHeight="1" x14ac:dyDescent="0.25">
      <c r="E637" s="6"/>
      <c r="F637" s="6"/>
    </row>
    <row r="638" spans="5:6" ht="15.75" customHeight="1" x14ac:dyDescent="0.25">
      <c r="E638" s="6"/>
      <c r="F638" s="6"/>
    </row>
    <row r="639" spans="5:6" ht="15.75" customHeight="1" x14ac:dyDescent="0.25">
      <c r="E639" s="6"/>
      <c r="F639" s="6"/>
    </row>
    <row r="640" spans="5:6" ht="15.75" customHeight="1" x14ac:dyDescent="0.25">
      <c r="E640" s="6"/>
      <c r="F640" s="6"/>
    </row>
    <row r="641" spans="5:6" ht="15.75" customHeight="1" x14ac:dyDescent="0.25">
      <c r="E641" s="6"/>
      <c r="F641" s="6"/>
    </row>
    <row r="642" spans="5:6" ht="15.75" customHeight="1" x14ac:dyDescent="0.25">
      <c r="E642" s="6"/>
      <c r="F642" s="6"/>
    </row>
    <row r="643" spans="5:6" ht="15.75" customHeight="1" x14ac:dyDescent="0.25">
      <c r="E643" s="6"/>
      <c r="F643" s="6"/>
    </row>
    <row r="644" spans="5:6" ht="15.75" customHeight="1" x14ac:dyDescent="0.25">
      <c r="E644" s="6"/>
      <c r="F644" s="6"/>
    </row>
    <row r="645" spans="5:6" ht="15.75" customHeight="1" x14ac:dyDescent="0.25">
      <c r="E645" s="6"/>
      <c r="F645" s="6"/>
    </row>
    <row r="646" spans="5:6" ht="15.75" customHeight="1" x14ac:dyDescent="0.25">
      <c r="E646" s="6"/>
      <c r="F646" s="6"/>
    </row>
    <row r="647" spans="5:6" ht="15.75" customHeight="1" x14ac:dyDescent="0.25">
      <c r="E647" s="6"/>
      <c r="F647" s="6"/>
    </row>
    <row r="648" spans="5:6" ht="15.75" customHeight="1" x14ac:dyDescent="0.25">
      <c r="E648" s="6"/>
      <c r="F648" s="6"/>
    </row>
    <row r="649" spans="5:6" ht="15.75" customHeight="1" x14ac:dyDescent="0.25">
      <c r="E649" s="6"/>
      <c r="F649" s="6"/>
    </row>
    <row r="650" spans="5:6" ht="15.75" customHeight="1" x14ac:dyDescent="0.25">
      <c r="E650" s="6"/>
      <c r="F650" s="6"/>
    </row>
    <row r="651" spans="5:6" ht="15.75" customHeight="1" x14ac:dyDescent="0.25">
      <c r="E651" s="6"/>
      <c r="F651" s="6"/>
    </row>
    <row r="652" spans="5:6" ht="15.75" customHeight="1" x14ac:dyDescent="0.25">
      <c r="E652" s="6"/>
      <c r="F652" s="6"/>
    </row>
    <row r="653" spans="5:6" ht="15.75" customHeight="1" x14ac:dyDescent="0.25">
      <c r="E653" s="6"/>
      <c r="F653" s="6"/>
    </row>
    <row r="654" spans="5:6" ht="15.75" customHeight="1" x14ac:dyDescent="0.25">
      <c r="E654" s="6"/>
      <c r="F654" s="6"/>
    </row>
    <row r="655" spans="5:6" ht="15.75" customHeight="1" x14ac:dyDescent="0.25">
      <c r="E655" s="6"/>
      <c r="F655" s="6"/>
    </row>
    <row r="656" spans="5:6" ht="15.75" customHeight="1" x14ac:dyDescent="0.25">
      <c r="E656" s="6"/>
      <c r="F656" s="6"/>
    </row>
    <row r="657" spans="5:6" ht="15.75" customHeight="1" x14ac:dyDescent="0.25">
      <c r="E657" s="6"/>
      <c r="F657" s="6"/>
    </row>
    <row r="658" spans="5:6" ht="15.75" customHeight="1" x14ac:dyDescent="0.25">
      <c r="E658" s="6"/>
      <c r="F658" s="6"/>
    </row>
    <row r="659" spans="5:6" ht="15.75" customHeight="1" x14ac:dyDescent="0.25">
      <c r="E659" s="6"/>
      <c r="F659" s="6"/>
    </row>
    <row r="660" spans="5:6" ht="15.75" customHeight="1" x14ac:dyDescent="0.25">
      <c r="E660" s="6"/>
      <c r="F660" s="6"/>
    </row>
    <row r="661" spans="5:6" ht="15.75" customHeight="1" x14ac:dyDescent="0.25">
      <c r="E661" s="6"/>
      <c r="F661" s="6"/>
    </row>
    <row r="662" spans="5:6" ht="15.75" customHeight="1" x14ac:dyDescent="0.25">
      <c r="E662" s="6"/>
      <c r="F662" s="6"/>
    </row>
    <row r="663" spans="5:6" ht="15.75" customHeight="1" x14ac:dyDescent="0.25">
      <c r="E663" s="6"/>
      <c r="F663" s="6"/>
    </row>
    <row r="664" spans="5:6" ht="15.75" customHeight="1" x14ac:dyDescent="0.25">
      <c r="E664" s="6"/>
      <c r="F664" s="6"/>
    </row>
    <row r="665" spans="5:6" ht="15.75" customHeight="1" x14ac:dyDescent="0.25">
      <c r="E665" s="6"/>
      <c r="F665" s="6"/>
    </row>
    <row r="666" spans="5:6" ht="15.75" customHeight="1" x14ac:dyDescent="0.25">
      <c r="E666" s="6"/>
      <c r="F666" s="6"/>
    </row>
    <row r="667" spans="5:6" ht="15.75" customHeight="1" x14ac:dyDescent="0.25">
      <c r="E667" s="6"/>
      <c r="F667" s="6"/>
    </row>
    <row r="668" spans="5:6" ht="15.75" customHeight="1" x14ac:dyDescent="0.25">
      <c r="E668" s="6"/>
      <c r="F668" s="6"/>
    </row>
    <row r="669" spans="5:6" ht="15.75" customHeight="1" x14ac:dyDescent="0.25">
      <c r="E669" s="6"/>
      <c r="F669" s="6"/>
    </row>
    <row r="670" spans="5:6" ht="15.75" customHeight="1" x14ac:dyDescent="0.25">
      <c r="E670" s="6"/>
      <c r="F670" s="6"/>
    </row>
    <row r="671" spans="5:6" ht="15.75" customHeight="1" x14ac:dyDescent="0.25">
      <c r="E671" s="6"/>
      <c r="F671" s="6"/>
    </row>
    <row r="672" spans="5:6" ht="15.75" customHeight="1" x14ac:dyDescent="0.25">
      <c r="E672" s="6"/>
      <c r="F672" s="6"/>
    </row>
    <row r="673" spans="5:6" ht="15.75" customHeight="1" x14ac:dyDescent="0.25">
      <c r="E673" s="6"/>
      <c r="F673" s="6"/>
    </row>
    <row r="674" spans="5:6" ht="15.75" customHeight="1" x14ac:dyDescent="0.25">
      <c r="E674" s="6"/>
      <c r="F674" s="6"/>
    </row>
    <row r="675" spans="5:6" ht="15.75" customHeight="1" x14ac:dyDescent="0.25">
      <c r="E675" s="6"/>
      <c r="F675" s="6"/>
    </row>
    <row r="676" spans="5:6" ht="15.75" customHeight="1" x14ac:dyDescent="0.25">
      <c r="E676" s="6"/>
      <c r="F676" s="6"/>
    </row>
    <row r="677" spans="5:6" ht="15.75" customHeight="1" x14ac:dyDescent="0.25">
      <c r="E677" s="6"/>
      <c r="F677" s="6"/>
    </row>
    <row r="678" spans="5:6" ht="15.75" customHeight="1" x14ac:dyDescent="0.25">
      <c r="E678" s="6"/>
      <c r="F678" s="6"/>
    </row>
    <row r="679" spans="5:6" ht="15.75" customHeight="1" x14ac:dyDescent="0.25">
      <c r="E679" s="6"/>
      <c r="F679" s="6"/>
    </row>
    <row r="680" spans="5:6" ht="15.75" customHeight="1" x14ac:dyDescent="0.25">
      <c r="E680" s="6"/>
      <c r="F680" s="6"/>
    </row>
    <row r="681" spans="5:6" ht="15.75" customHeight="1" x14ac:dyDescent="0.25">
      <c r="E681" s="6"/>
      <c r="F681" s="6"/>
    </row>
    <row r="682" spans="5:6" ht="15.75" customHeight="1" x14ac:dyDescent="0.25">
      <c r="E682" s="6"/>
      <c r="F682" s="6"/>
    </row>
    <row r="683" spans="5:6" ht="15.75" customHeight="1" x14ac:dyDescent="0.25">
      <c r="E683" s="6"/>
      <c r="F683" s="6"/>
    </row>
    <row r="684" spans="5:6" ht="15.75" customHeight="1" x14ac:dyDescent="0.25">
      <c r="E684" s="6"/>
      <c r="F684" s="6"/>
    </row>
    <row r="685" spans="5:6" ht="15.75" customHeight="1" x14ac:dyDescent="0.25">
      <c r="E685" s="6"/>
      <c r="F685" s="6"/>
    </row>
    <row r="686" spans="5:6" ht="15.75" customHeight="1" x14ac:dyDescent="0.25">
      <c r="E686" s="6"/>
      <c r="F686" s="6"/>
    </row>
    <row r="687" spans="5:6" ht="15.75" customHeight="1" x14ac:dyDescent="0.25">
      <c r="E687" s="6"/>
      <c r="F687" s="6"/>
    </row>
    <row r="688" spans="5:6" ht="15.75" customHeight="1" x14ac:dyDescent="0.25">
      <c r="E688" s="6"/>
      <c r="F688" s="6"/>
    </row>
    <row r="689" spans="5:6" ht="15.75" customHeight="1" x14ac:dyDescent="0.25">
      <c r="E689" s="6"/>
      <c r="F689" s="6"/>
    </row>
    <row r="690" spans="5:6" ht="15.75" customHeight="1" x14ac:dyDescent="0.25">
      <c r="E690" s="6"/>
      <c r="F690" s="6"/>
    </row>
    <row r="691" spans="5:6" ht="15.75" customHeight="1" x14ac:dyDescent="0.25">
      <c r="E691" s="6"/>
      <c r="F691" s="6"/>
    </row>
    <row r="692" spans="5:6" ht="15.75" customHeight="1" x14ac:dyDescent="0.25">
      <c r="E692" s="6"/>
      <c r="F692" s="6"/>
    </row>
    <row r="693" spans="5:6" ht="15.75" customHeight="1" x14ac:dyDescent="0.25">
      <c r="E693" s="6"/>
      <c r="F693" s="6"/>
    </row>
    <row r="694" spans="5:6" ht="15.75" customHeight="1" x14ac:dyDescent="0.25">
      <c r="E694" s="6"/>
      <c r="F694" s="6"/>
    </row>
    <row r="695" spans="5:6" ht="15.75" customHeight="1" x14ac:dyDescent="0.25">
      <c r="E695" s="6"/>
      <c r="F695" s="6"/>
    </row>
    <row r="696" spans="5:6" ht="15.75" customHeight="1" x14ac:dyDescent="0.25">
      <c r="E696" s="6"/>
      <c r="F696" s="6"/>
    </row>
    <row r="697" spans="5:6" ht="15.75" customHeight="1" x14ac:dyDescent="0.25">
      <c r="E697" s="6"/>
      <c r="F697" s="6"/>
    </row>
    <row r="698" spans="5:6" ht="15.75" customHeight="1" x14ac:dyDescent="0.25">
      <c r="E698" s="6"/>
      <c r="F698" s="6"/>
    </row>
    <row r="699" spans="5:6" ht="15.75" customHeight="1" x14ac:dyDescent="0.25">
      <c r="E699" s="6"/>
      <c r="F699" s="6"/>
    </row>
    <row r="700" spans="5:6" ht="15.75" customHeight="1" x14ac:dyDescent="0.25">
      <c r="E700" s="6"/>
      <c r="F700" s="6"/>
    </row>
    <row r="701" spans="5:6" ht="15.75" customHeight="1" x14ac:dyDescent="0.25">
      <c r="E701" s="6"/>
      <c r="F701" s="6"/>
    </row>
    <row r="702" spans="5:6" ht="15.75" customHeight="1" x14ac:dyDescent="0.25">
      <c r="E702" s="6"/>
      <c r="F702" s="6"/>
    </row>
    <row r="703" spans="5:6" ht="15.75" customHeight="1" x14ac:dyDescent="0.25">
      <c r="E703" s="6"/>
      <c r="F703" s="6"/>
    </row>
    <row r="704" spans="5:6" ht="15.75" customHeight="1" x14ac:dyDescent="0.25">
      <c r="E704" s="6"/>
      <c r="F704" s="6"/>
    </row>
    <row r="705" spans="5:6" ht="15.75" customHeight="1" x14ac:dyDescent="0.25">
      <c r="E705" s="6"/>
      <c r="F705" s="6"/>
    </row>
    <row r="706" spans="5:6" ht="15.75" customHeight="1" x14ac:dyDescent="0.25">
      <c r="E706" s="6"/>
      <c r="F706" s="6"/>
    </row>
    <row r="707" spans="5:6" ht="15.75" customHeight="1" x14ac:dyDescent="0.25">
      <c r="E707" s="6"/>
      <c r="F707" s="6"/>
    </row>
    <row r="708" spans="5:6" ht="15.75" customHeight="1" x14ac:dyDescent="0.25">
      <c r="E708" s="6"/>
      <c r="F708" s="6"/>
    </row>
    <row r="709" spans="5:6" ht="15.75" customHeight="1" x14ac:dyDescent="0.25">
      <c r="E709" s="6"/>
      <c r="F709" s="6"/>
    </row>
    <row r="710" spans="5:6" ht="15.75" customHeight="1" x14ac:dyDescent="0.25">
      <c r="E710" s="6"/>
      <c r="F710" s="6"/>
    </row>
    <row r="711" spans="5:6" ht="15.75" customHeight="1" x14ac:dyDescent="0.25">
      <c r="E711" s="6"/>
      <c r="F711" s="6"/>
    </row>
    <row r="712" spans="5:6" ht="15.75" customHeight="1" x14ac:dyDescent="0.25">
      <c r="E712" s="6"/>
      <c r="F712" s="6"/>
    </row>
    <row r="713" spans="5:6" ht="15.75" customHeight="1" x14ac:dyDescent="0.25">
      <c r="E713" s="6"/>
      <c r="F713" s="6"/>
    </row>
    <row r="714" spans="5:6" ht="15.75" customHeight="1" x14ac:dyDescent="0.25">
      <c r="E714" s="6"/>
      <c r="F714" s="6"/>
    </row>
    <row r="715" spans="5:6" ht="15.75" customHeight="1" x14ac:dyDescent="0.25">
      <c r="E715" s="6"/>
      <c r="F715" s="6"/>
    </row>
    <row r="716" spans="5:6" ht="15.75" customHeight="1" x14ac:dyDescent="0.25">
      <c r="E716" s="6"/>
      <c r="F716" s="6"/>
    </row>
    <row r="717" spans="5:6" ht="15.75" customHeight="1" x14ac:dyDescent="0.25">
      <c r="E717" s="6"/>
      <c r="F717" s="6"/>
    </row>
    <row r="718" spans="5:6" ht="15.75" customHeight="1" x14ac:dyDescent="0.25">
      <c r="E718" s="6"/>
      <c r="F718" s="6"/>
    </row>
    <row r="719" spans="5:6" ht="15.75" customHeight="1" x14ac:dyDescent="0.25">
      <c r="E719" s="6"/>
      <c r="F719" s="6"/>
    </row>
    <row r="720" spans="5:6" ht="15.75" customHeight="1" x14ac:dyDescent="0.25">
      <c r="E720" s="6"/>
      <c r="F720" s="6"/>
    </row>
    <row r="721" spans="5:6" ht="15.75" customHeight="1" x14ac:dyDescent="0.25">
      <c r="E721" s="6"/>
      <c r="F721" s="6"/>
    </row>
    <row r="722" spans="5:6" ht="15.75" customHeight="1" x14ac:dyDescent="0.25">
      <c r="E722" s="6"/>
      <c r="F722" s="6"/>
    </row>
    <row r="723" spans="5:6" ht="15.75" customHeight="1" x14ac:dyDescent="0.25">
      <c r="E723" s="6"/>
      <c r="F723" s="6"/>
    </row>
    <row r="724" spans="5:6" ht="15.75" customHeight="1" x14ac:dyDescent="0.25">
      <c r="E724" s="6"/>
      <c r="F724" s="6"/>
    </row>
    <row r="725" spans="5:6" ht="15.75" customHeight="1" x14ac:dyDescent="0.25">
      <c r="E725" s="6"/>
      <c r="F725" s="6"/>
    </row>
    <row r="726" spans="5:6" ht="15.75" customHeight="1" x14ac:dyDescent="0.25">
      <c r="E726" s="6"/>
      <c r="F726" s="6"/>
    </row>
    <row r="727" spans="5:6" ht="15.75" customHeight="1" x14ac:dyDescent="0.25">
      <c r="E727" s="6"/>
      <c r="F727" s="6"/>
    </row>
    <row r="728" spans="5:6" ht="15.75" customHeight="1" x14ac:dyDescent="0.25">
      <c r="E728" s="6"/>
      <c r="F728" s="6"/>
    </row>
    <row r="729" spans="5:6" ht="15.75" customHeight="1" x14ac:dyDescent="0.25">
      <c r="E729" s="6"/>
      <c r="F729" s="6"/>
    </row>
    <row r="730" spans="5:6" ht="15.75" customHeight="1" x14ac:dyDescent="0.25">
      <c r="E730" s="6"/>
      <c r="F730" s="6"/>
    </row>
    <row r="731" spans="5:6" ht="15.75" customHeight="1" x14ac:dyDescent="0.25">
      <c r="E731" s="6"/>
      <c r="F731" s="6"/>
    </row>
    <row r="732" spans="5:6" ht="15.75" customHeight="1" x14ac:dyDescent="0.25">
      <c r="E732" s="6"/>
      <c r="F732" s="6"/>
    </row>
    <row r="733" spans="5:6" ht="15.75" customHeight="1" x14ac:dyDescent="0.25">
      <c r="E733" s="6"/>
      <c r="F733" s="6"/>
    </row>
    <row r="734" spans="5:6" ht="15.75" customHeight="1" x14ac:dyDescent="0.25">
      <c r="E734" s="6"/>
      <c r="F734" s="6"/>
    </row>
    <row r="735" spans="5:6" ht="15.75" customHeight="1" x14ac:dyDescent="0.25">
      <c r="E735" s="6"/>
      <c r="F735" s="6"/>
    </row>
    <row r="736" spans="5:6" ht="15.75" customHeight="1" x14ac:dyDescent="0.25">
      <c r="E736" s="6"/>
      <c r="F736" s="6"/>
    </row>
    <row r="737" spans="5:6" ht="15.75" customHeight="1" x14ac:dyDescent="0.25">
      <c r="E737" s="6"/>
      <c r="F737" s="6"/>
    </row>
    <row r="738" spans="5:6" ht="15.75" customHeight="1" x14ac:dyDescent="0.25">
      <c r="E738" s="6"/>
      <c r="F738" s="6"/>
    </row>
    <row r="739" spans="5:6" ht="15.75" customHeight="1" x14ac:dyDescent="0.25">
      <c r="E739" s="6"/>
      <c r="F739" s="6"/>
    </row>
    <row r="740" spans="5:6" ht="15.75" customHeight="1" x14ac:dyDescent="0.25">
      <c r="E740" s="6"/>
      <c r="F740" s="6"/>
    </row>
    <row r="741" spans="5:6" ht="15.75" customHeight="1" x14ac:dyDescent="0.25">
      <c r="E741" s="6"/>
      <c r="F741" s="6"/>
    </row>
    <row r="742" spans="5:6" ht="15.75" customHeight="1" x14ac:dyDescent="0.25">
      <c r="E742" s="6"/>
      <c r="F742" s="6"/>
    </row>
    <row r="743" spans="5:6" ht="15.75" customHeight="1" x14ac:dyDescent="0.25">
      <c r="E743" s="6"/>
      <c r="F743" s="6"/>
    </row>
    <row r="744" spans="5:6" ht="15.75" customHeight="1" x14ac:dyDescent="0.25">
      <c r="E744" s="6"/>
      <c r="F744" s="6"/>
    </row>
    <row r="745" spans="5:6" ht="15.75" customHeight="1" x14ac:dyDescent="0.25">
      <c r="E745" s="6"/>
      <c r="F745" s="6"/>
    </row>
    <row r="746" spans="5:6" ht="15.75" customHeight="1" x14ac:dyDescent="0.25">
      <c r="E746" s="6"/>
      <c r="F746" s="6"/>
    </row>
    <row r="747" spans="5:6" ht="15.75" customHeight="1" x14ac:dyDescent="0.25">
      <c r="E747" s="6"/>
      <c r="F747" s="6"/>
    </row>
    <row r="748" spans="5:6" ht="15.75" customHeight="1" x14ac:dyDescent="0.25">
      <c r="E748" s="6"/>
      <c r="F748" s="6"/>
    </row>
    <row r="749" spans="5:6" ht="15.75" customHeight="1" x14ac:dyDescent="0.25">
      <c r="E749" s="6"/>
      <c r="F749" s="6"/>
    </row>
    <row r="750" spans="5:6" ht="15.75" customHeight="1" x14ac:dyDescent="0.25">
      <c r="E750" s="6"/>
      <c r="F750" s="6"/>
    </row>
    <row r="751" spans="5:6" ht="15.75" customHeight="1" x14ac:dyDescent="0.25">
      <c r="E751" s="6"/>
      <c r="F751" s="6"/>
    </row>
    <row r="752" spans="5:6" ht="15.75" customHeight="1" x14ac:dyDescent="0.25">
      <c r="E752" s="6"/>
      <c r="F752" s="6"/>
    </row>
    <row r="753" spans="5:6" ht="15.75" customHeight="1" x14ac:dyDescent="0.25">
      <c r="E753" s="6"/>
      <c r="F753" s="6"/>
    </row>
    <row r="754" spans="5:6" ht="15.75" customHeight="1" x14ac:dyDescent="0.25">
      <c r="E754" s="6"/>
      <c r="F754" s="6"/>
    </row>
    <row r="755" spans="5:6" ht="15.75" customHeight="1" x14ac:dyDescent="0.25">
      <c r="E755" s="6"/>
      <c r="F755" s="6"/>
    </row>
    <row r="756" spans="5:6" ht="15.75" customHeight="1" x14ac:dyDescent="0.25">
      <c r="E756" s="6"/>
      <c r="F756" s="6"/>
    </row>
    <row r="757" spans="5:6" ht="15.75" customHeight="1" x14ac:dyDescent="0.25">
      <c r="E757" s="6"/>
      <c r="F757" s="6"/>
    </row>
    <row r="758" spans="5:6" ht="15.75" customHeight="1" x14ac:dyDescent="0.25">
      <c r="E758" s="6"/>
      <c r="F758" s="6"/>
    </row>
    <row r="759" spans="5:6" ht="15.75" customHeight="1" x14ac:dyDescent="0.25">
      <c r="E759" s="6"/>
      <c r="F759" s="6"/>
    </row>
    <row r="760" spans="5:6" ht="15.75" customHeight="1" x14ac:dyDescent="0.25">
      <c r="E760" s="6"/>
      <c r="F760" s="6"/>
    </row>
    <row r="761" spans="5:6" ht="15.75" customHeight="1" x14ac:dyDescent="0.25">
      <c r="E761" s="6"/>
      <c r="F761" s="6"/>
    </row>
    <row r="762" spans="5:6" ht="15.75" customHeight="1" x14ac:dyDescent="0.25">
      <c r="E762" s="6"/>
      <c r="F762" s="6"/>
    </row>
    <row r="763" spans="5:6" ht="15.75" customHeight="1" x14ac:dyDescent="0.25">
      <c r="E763" s="6"/>
      <c r="F763" s="6"/>
    </row>
    <row r="764" spans="5:6" ht="15.75" customHeight="1" x14ac:dyDescent="0.25">
      <c r="E764" s="6"/>
      <c r="F764" s="6"/>
    </row>
    <row r="765" spans="5:6" ht="15.75" customHeight="1" x14ac:dyDescent="0.25">
      <c r="E765" s="6"/>
      <c r="F765" s="6"/>
    </row>
    <row r="766" spans="5:6" ht="15.75" customHeight="1" x14ac:dyDescent="0.25">
      <c r="E766" s="6"/>
      <c r="F766" s="6"/>
    </row>
    <row r="767" spans="5:6" ht="15.75" customHeight="1" x14ac:dyDescent="0.25">
      <c r="E767" s="6"/>
      <c r="F767" s="6"/>
    </row>
    <row r="768" spans="5:6" ht="15.75" customHeight="1" x14ac:dyDescent="0.25">
      <c r="E768" s="6"/>
      <c r="F768" s="6"/>
    </row>
    <row r="769" spans="5:6" ht="15.75" customHeight="1" x14ac:dyDescent="0.25">
      <c r="E769" s="6"/>
      <c r="F769" s="6"/>
    </row>
    <row r="770" spans="5:6" ht="15.75" customHeight="1" x14ac:dyDescent="0.25">
      <c r="E770" s="6"/>
      <c r="F770" s="6"/>
    </row>
    <row r="771" spans="5:6" ht="15.75" customHeight="1" x14ac:dyDescent="0.25">
      <c r="E771" s="6"/>
      <c r="F771" s="6"/>
    </row>
    <row r="772" spans="5:6" ht="15.75" customHeight="1" x14ac:dyDescent="0.25">
      <c r="E772" s="6"/>
      <c r="F772" s="6"/>
    </row>
    <row r="773" spans="5:6" ht="15.75" customHeight="1" x14ac:dyDescent="0.25">
      <c r="E773" s="6"/>
      <c r="F773" s="6"/>
    </row>
    <row r="774" spans="5:6" ht="15.75" customHeight="1" x14ac:dyDescent="0.25">
      <c r="E774" s="6"/>
      <c r="F774" s="6"/>
    </row>
    <row r="775" spans="5:6" ht="15.75" customHeight="1" x14ac:dyDescent="0.25">
      <c r="E775" s="6"/>
      <c r="F775" s="6"/>
    </row>
    <row r="776" spans="5:6" ht="15.75" customHeight="1" x14ac:dyDescent="0.25">
      <c r="E776" s="6"/>
      <c r="F776" s="6"/>
    </row>
    <row r="777" spans="5:6" ht="15.75" customHeight="1" x14ac:dyDescent="0.25">
      <c r="E777" s="6"/>
      <c r="F777" s="6"/>
    </row>
    <row r="778" spans="5:6" ht="15.75" customHeight="1" x14ac:dyDescent="0.25">
      <c r="E778" s="6"/>
      <c r="F778" s="6"/>
    </row>
    <row r="779" spans="5:6" ht="15.75" customHeight="1" x14ac:dyDescent="0.25">
      <c r="E779" s="6"/>
      <c r="F779" s="6"/>
    </row>
    <row r="780" spans="5:6" ht="15.75" customHeight="1" x14ac:dyDescent="0.25">
      <c r="E780" s="6"/>
      <c r="F780" s="6"/>
    </row>
    <row r="781" spans="5:6" ht="15.75" customHeight="1" x14ac:dyDescent="0.25">
      <c r="E781" s="6"/>
      <c r="F781" s="6"/>
    </row>
    <row r="782" spans="5:6" ht="15.75" customHeight="1" x14ac:dyDescent="0.25">
      <c r="E782" s="6"/>
      <c r="F782" s="6"/>
    </row>
    <row r="783" spans="5:6" ht="15.75" customHeight="1" x14ac:dyDescent="0.25">
      <c r="E783" s="6"/>
      <c r="F783" s="6"/>
    </row>
    <row r="784" spans="5:6" ht="15.75" customHeight="1" x14ac:dyDescent="0.25">
      <c r="E784" s="6"/>
      <c r="F784" s="6"/>
    </row>
    <row r="785" spans="5:6" ht="15.75" customHeight="1" x14ac:dyDescent="0.25">
      <c r="E785" s="6"/>
      <c r="F785" s="6"/>
    </row>
    <row r="786" spans="5:6" ht="15.75" customHeight="1" x14ac:dyDescent="0.25">
      <c r="E786" s="6"/>
      <c r="F786" s="6"/>
    </row>
    <row r="787" spans="5:6" ht="15.75" customHeight="1" x14ac:dyDescent="0.25">
      <c r="E787" s="6"/>
      <c r="F787" s="6"/>
    </row>
    <row r="788" spans="5:6" ht="15.75" customHeight="1" x14ac:dyDescent="0.25">
      <c r="E788" s="6"/>
      <c r="F788" s="6"/>
    </row>
    <row r="789" spans="5:6" ht="15.75" customHeight="1" x14ac:dyDescent="0.25">
      <c r="E789" s="6"/>
      <c r="F789" s="6"/>
    </row>
    <row r="790" spans="5:6" ht="15.75" customHeight="1" x14ac:dyDescent="0.25">
      <c r="E790" s="6"/>
      <c r="F790" s="6"/>
    </row>
    <row r="791" spans="5:6" ht="15.75" customHeight="1" x14ac:dyDescent="0.25">
      <c r="E791" s="6"/>
      <c r="F791" s="6"/>
    </row>
    <row r="792" spans="5:6" ht="15.75" customHeight="1" x14ac:dyDescent="0.25">
      <c r="E792" s="6"/>
      <c r="F792" s="6"/>
    </row>
    <row r="793" spans="5:6" ht="15.75" customHeight="1" x14ac:dyDescent="0.25">
      <c r="E793" s="6"/>
      <c r="F793" s="6"/>
    </row>
    <row r="794" spans="5:6" ht="15.75" customHeight="1" x14ac:dyDescent="0.25">
      <c r="E794" s="6"/>
      <c r="F794" s="6"/>
    </row>
    <row r="795" spans="5:6" ht="15.75" customHeight="1" x14ac:dyDescent="0.25">
      <c r="E795" s="6"/>
      <c r="F795" s="6"/>
    </row>
    <row r="796" spans="5:6" ht="15.75" customHeight="1" x14ac:dyDescent="0.25">
      <c r="E796" s="6"/>
      <c r="F796" s="6"/>
    </row>
    <row r="797" spans="5:6" ht="15.75" customHeight="1" x14ac:dyDescent="0.25">
      <c r="E797" s="6"/>
      <c r="F797" s="6"/>
    </row>
    <row r="798" spans="5:6" ht="15.75" customHeight="1" x14ac:dyDescent="0.25">
      <c r="E798" s="6"/>
      <c r="F798" s="6"/>
    </row>
    <row r="799" spans="5:6" ht="15.75" customHeight="1" x14ac:dyDescent="0.25">
      <c r="E799" s="6"/>
      <c r="F799" s="6"/>
    </row>
    <row r="800" spans="5:6" ht="15.75" customHeight="1" x14ac:dyDescent="0.25">
      <c r="E800" s="6"/>
      <c r="F800" s="6"/>
    </row>
    <row r="801" spans="5:6" ht="15.75" customHeight="1" x14ac:dyDescent="0.25">
      <c r="E801" s="6"/>
      <c r="F801" s="6"/>
    </row>
    <row r="802" spans="5:6" ht="15.75" customHeight="1" x14ac:dyDescent="0.25">
      <c r="E802" s="6"/>
      <c r="F802" s="6"/>
    </row>
    <row r="803" spans="5:6" ht="15.75" customHeight="1" x14ac:dyDescent="0.25">
      <c r="E803" s="6"/>
      <c r="F803" s="6"/>
    </row>
    <row r="804" spans="5:6" ht="15.75" customHeight="1" x14ac:dyDescent="0.25">
      <c r="E804" s="6"/>
      <c r="F804" s="6"/>
    </row>
    <row r="805" spans="5:6" ht="15.75" customHeight="1" x14ac:dyDescent="0.25">
      <c r="E805" s="6"/>
      <c r="F805" s="6"/>
    </row>
    <row r="806" spans="5:6" ht="15.75" customHeight="1" x14ac:dyDescent="0.25">
      <c r="E806" s="6"/>
      <c r="F806" s="6"/>
    </row>
    <row r="807" spans="5:6" ht="15.75" customHeight="1" x14ac:dyDescent="0.25">
      <c r="E807" s="6"/>
      <c r="F807" s="6"/>
    </row>
    <row r="808" spans="5:6" ht="15.75" customHeight="1" x14ac:dyDescent="0.25">
      <c r="E808" s="6"/>
      <c r="F808" s="6"/>
    </row>
    <row r="809" spans="5:6" ht="15.75" customHeight="1" x14ac:dyDescent="0.25">
      <c r="E809" s="6"/>
      <c r="F809" s="6"/>
    </row>
    <row r="810" spans="5:6" ht="15.75" customHeight="1" x14ac:dyDescent="0.25">
      <c r="E810" s="6"/>
      <c r="F810" s="6"/>
    </row>
    <row r="811" spans="5:6" ht="15.75" customHeight="1" x14ac:dyDescent="0.25">
      <c r="E811" s="6"/>
      <c r="F811" s="6"/>
    </row>
    <row r="812" spans="5:6" ht="15.75" customHeight="1" x14ac:dyDescent="0.25">
      <c r="E812" s="6"/>
      <c r="F812" s="6"/>
    </row>
    <row r="813" spans="5:6" ht="15.75" customHeight="1" x14ac:dyDescent="0.25">
      <c r="E813" s="6"/>
      <c r="F813" s="6"/>
    </row>
    <row r="814" spans="5:6" ht="15.75" customHeight="1" x14ac:dyDescent="0.25">
      <c r="E814" s="6"/>
      <c r="F814" s="6"/>
    </row>
    <row r="815" spans="5:6" ht="15.75" customHeight="1" x14ac:dyDescent="0.25">
      <c r="E815" s="6"/>
      <c r="F815" s="6"/>
    </row>
    <row r="816" spans="5:6" ht="15.75" customHeight="1" x14ac:dyDescent="0.25">
      <c r="E816" s="6"/>
      <c r="F816" s="6"/>
    </row>
    <row r="817" spans="5:6" ht="15.75" customHeight="1" x14ac:dyDescent="0.25">
      <c r="E817" s="6"/>
      <c r="F817" s="6"/>
    </row>
    <row r="818" spans="5:6" ht="15.75" customHeight="1" x14ac:dyDescent="0.25">
      <c r="E818" s="6"/>
      <c r="F818" s="6"/>
    </row>
    <row r="819" spans="5:6" ht="15.75" customHeight="1" x14ac:dyDescent="0.25">
      <c r="E819" s="6"/>
      <c r="F819" s="6"/>
    </row>
    <row r="820" spans="5:6" ht="15.75" customHeight="1" x14ac:dyDescent="0.25">
      <c r="E820" s="6"/>
      <c r="F820" s="6"/>
    </row>
    <row r="821" spans="5:6" ht="15.75" customHeight="1" x14ac:dyDescent="0.25">
      <c r="E821" s="6"/>
      <c r="F821" s="6"/>
    </row>
    <row r="822" spans="5:6" ht="15.75" customHeight="1" x14ac:dyDescent="0.25">
      <c r="E822" s="6"/>
      <c r="F822" s="6"/>
    </row>
    <row r="823" spans="5:6" ht="15.75" customHeight="1" x14ac:dyDescent="0.25">
      <c r="E823" s="6"/>
      <c r="F823" s="6"/>
    </row>
    <row r="824" spans="5:6" ht="15.75" customHeight="1" x14ac:dyDescent="0.25">
      <c r="E824" s="6"/>
      <c r="F824" s="6"/>
    </row>
    <row r="825" spans="5:6" ht="15.75" customHeight="1" x14ac:dyDescent="0.25">
      <c r="E825" s="6"/>
      <c r="F825" s="6"/>
    </row>
    <row r="826" spans="5:6" ht="15.75" customHeight="1" x14ac:dyDescent="0.25">
      <c r="E826" s="6"/>
      <c r="F826" s="6"/>
    </row>
    <row r="827" spans="5:6" ht="15.75" customHeight="1" x14ac:dyDescent="0.25">
      <c r="E827" s="6"/>
      <c r="F827" s="6"/>
    </row>
    <row r="828" spans="5:6" ht="15.75" customHeight="1" x14ac:dyDescent="0.25">
      <c r="E828" s="6"/>
      <c r="F828" s="6"/>
    </row>
    <row r="829" spans="5:6" ht="15.75" customHeight="1" x14ac:dyDescent="0.25">
      <c r="E829" s="6"/>
      <c r="F829" s="6"/>
    </row>
    <row r="830" spans="5:6" ht="15.75" customHeight="1" x14ac:dyDescent="0.25">
      <c r="E830" s="6"/>
      <c r="F830" s="6"/>
    </row>
    <row r="831" spans="5:6" ht="15.75" customHeight="1" x14ac:dyDescent="0.25">
      <c r="E831" s="6"/>
      <c r="F831" s="6"/>
    </row>
    <row r="832" spans="5:6" ht="15.75" customHeight="1" x14ac:dyDescent="0.25">
      <c r="E832" s="6"/>
      <c r="F832" s="6"/>
    </row>
    <row r="833" spans="5:6" ht="15.75" customHeight="1" x14ac:dyDescent="0.25">
      <c r="E833" s="6"/>
      <c r="F833" s="6"/>
    </row>
    <row r="834" spans="5:6" ht="15.75" customHeight="1" x14ac:dyDescent="0.25">
      <c r="E834" s="6"/>
      <c r="F834" s="6"/>
    </row>
    <row r="835" spans="5:6" ht="15.75" customHeight="1" x14ac:dyDescent="0.25">
      <c r="E835" s="6"/>
      <c r="F835" s="6"/>
    </row>
    <row r="836" spans="5:6" ht="15.75" customHeight="1" x14ac:dyDescent="0.25">
      <c r="E836" s="6"/>
      <c r="F836" s="6"/>
    </row>
    <row r="837" spans="5:6" ht="15.75" customHeight="1" x14ac:dyDescent="0.25">
      <c r="E837" s="6"/>
      <c r="F837" s="6"/>
    </row>
    <row r="838" spans="5:6" ht="15.75" customHeight="1" x14ac:dyDescent="0.25">
      <c r="E838" s="6"/>
      <c r="F838" s="6"/>
    </row>
    <row r="839" spans="5:6" ht="15.75" customHeight="1" x14ac:dyDescent="0.25">
      <c r="E839" s="6"/>
      <c r="F839" s="6"/>
    </row>
    <row r="840" spans="5:6" ht="15.75" customHeight="1" x14ac:dyDescent="0.25">
      <c r="E840" s="6"/>
      <c r="F840" s="6"/>
    </row>
    <row r="841" spans="5:6" ht="15.75" customHeight="1" x14ac:dyDescent="0.25">
      <c r="E841" s="6"/>
      <c r="F841" s="6"/>
    </row>
    <row r="842" spans="5:6" ht="15.75" customHeight="1" x14ac:dyDescent="0.25">
      <c r="E842" s="6"/>
      <c r="F842" s="6"/>
    </row>
    <row r="843" spans="5:6" ht="15.75" customHeight="1" x14ac:dyDescent="0.25">
      <c r="E843" s="6"/>
      <c r="F843" s="6"/>
    </row>
    <row r="844" spans="5:6" ht="15.75" customHeight="1" x14ac:dyDescent="0.25">
      <c r="E844" s="6"/>
      <c r="F844" s="6"/>
    </row>
    <row r="845" spans="5:6" ht="15.75" customHeight="1" x14ac:dyDescent="0.25">
      <c r="E845" s="6"/>
      <c r="F845" s="6"/>
    </row>
    <row r="846" spans="5:6" ht="15.75" customHeight="1" x14ac:dyDescent="0.25">
      <c r="E846" s="6"/>
      <c r="F846" s="6"/>
    </row>
    <row r="847" spans="5:6" ht="15.75" customHeight="1" x14ac:dyDescent="0.25">
      <c r="E847" s="6"/>
      <c r="F847" s="6"/>
    </row>
    <row r="848" spans="5:6" ht="15.75" customHeight="1" x14ac:dyDescent="0.25">
      <c r="E848" s="6"/>
      <c r="F848" s="6"/>
    </row>
    <row r="849" spans="5:6" ht="15.75" customHeight="1" x14ac:dyDescent="0.25">
      <c r="E849" s="6"/>
      <c r="F849" s="6"/>
    </row>
    <row r="850" spans="5:6" ht="15.75" customHeight="1" x14ac:dyDescent="0.25">
      <c r="E850" s="6"/>
      <c r="F850" s="6"/>
    </row>
    <row r="851" spans="5:6" ht="15.75" customHeight="1" x14ac:dyDescent="0.25">
      <c r="E851" s="6"/>
      <c r="F851" s="6"/>
    </row>
    <row r="852" spans="5:6" ht="15.75" customHeight="1" x14ac:dyDescent="0.25">
      <c r="E852" s="6"/>
      <c r="F852" s="6"/>
    </row>
    <row r="853" spans="5:6" ht="15.75" customHeight="1" x14ac:dyDescent="0.25">
      <c r="E853" s="6"/>
      <c r="F853" s="6"/>
    </row>
    <row r="854" spans="5:6" ht="15.75" customHeight="1" x14ac:dyDescent="0.25">
      <c r="E854" s="6"/>
      <c r="F854" s="6"/>
    </row>
    <row r="855" spans="5:6" ht="15.75" customHeight="1" x14ac:dyDescent="0.25">
      <c r="E855" s="6"/>
      <c r="F855" s="6"/>
    </row>
    <row r="856" spans="5:6" ht="15.75" customHeight="1" x14ac:dyDescent="0.25">
      <c r="E856" s="6"/>
      <c r="F856" s="6"/>
    </row>
    <row r="857" spans="5:6" ht="15.75" customHeight="1" x14ac:dyDescent="0.25">
      <c r="E857" s="6"/>
      <c r="F857" s="6"/>
    </row>
    <row r="858" spans="5:6" ht="15.75" customHeight="1" x14ac:dyDescent="0.25">
      <c r="E858" s="6"/>
      <c r="F858" s="6"/>
    </row>
    <row r="859" spans="5:6" ht="15.75" customHeight="1" x14ac:dyDescent="0.25">
      <c r="E859" s="6"/>
      <c r="F859" s="6"/>
    </row>
    <row r="860" spans="5:6" ht="15.75" customHeight="1" x14ac:dyDescent="0.25">
      <c r="E860" s="6"/>
      <c r="F860" s="6"/>
    </row>
    <row r="861" spans="5:6" ht="15.75" customHeight="1" x14ac:dyDescent="0.25">
      <c r="E861" s="6"/>
      <c r="F861" s="6"/>
    </row>
    <row r="862" spans="5:6" ht="15.75" customHeight="1" x14ac:dyDescent="0.25">
      <c r="E862" s="6"/>
      <c r="F862" s="6"/>
    </row>
    <row r="863" spans="5:6" ht="15.75" customHeight="1" x14ac:dyDescent="0.25">
      <c r="E863" s="6"/>
      <c r="F863" s="6"/>
    </row>
    <row r="864" spans="5:6" ht="15.75" customHeight="1" x14ac:dyDescent="0.25">
      <c r="E864" s="6"/>
      <c r="F864" s="6"/>
    </row>
    <row r="865" spans="5:6" ht="15.75" customHeight="1" x14ac:dyDescent="0.25">
      <c r="E865" s="6"/>
      <c r="F865" s="6"/>
    </row>
    <row r="866" spans="5:6" ht="15.75" customHeight="1" x14ac:dyDescent="0.25">
      <c r="E866" s="6"/>
      <c r="F866" s="6"/>
    </row>
    <row r="867" spans="5:6" ht="15.75" customHeight="1" x14ac:dyDescent="0.25">
      <c r="E867" s="6"/>
      <c r="F867" s="6"/>
    </row>
    <row r="868" spans="5:6" ht="15.75" customHeight="1" x14ac:dyDescent="0.25">
      <c r="E868" s="6"/>
      <c r="F868" s="6"/>
    </row>
    <row r="869" spans="5:6" ht="15.75" customHeight="1" x14ac:dyDescent="0.25">
      <c r="E869" s="6"/>
      <c r="F869" s="6"/>
    </row>
    <row r="870" spans="5:6" ht="15.75" customHeight="1" x14ac:dyDescent="0.25">
      <c r="E870" s="6"/>
      <c r="F870" s="6"/>
    </row>
    <row r="871" spans="5:6" ht="15.75" customHeight="1" x14ac:dyDescent="0.25">
      <c r="E871" s="6"/>
      <c r="F871" s="6"/>
    </row>
    <row r="872" spans="5:6" ht="15.75" customHeight="1" x14ac:dyDescent="0.25">
      <c r="E872" s="6"/>
      <c r="F872" s="6"/>
    </row>
    <row r="873" spans="5:6" ht="15.75" customHeight="1" x14ac:dyDescent="0.25">
      <c r="E873" s="6"/>
      <c r="F873" s="6"/>
    </row>
    <row r="874" spans="5:6" ht="15.75" customHeight="1" x14ac:dyDescent="0.25">
      <c r="E874" s="6"/>
      <c r="F874" s="6"/>
    </row>
    <row r="875" spans="5:6" ht="15.75" customHeight="1" x14ac:dyDescent="0.25">
      <c r="E875" s="6"/>
      <c r="F875" s="6"/>
    </row>
    <row r="876" spans="5:6" ht="15.75" customHeight="1" x14ac:dyDescent="0.25">
      <c r="E876" s="6"/>
      <c r="F876" s="6"/>
    </row>
    <row r="877" spans="5:6" ht="15.75" customHeight="1" x14ac:dyDescent="0.25">
      <c r="E877" s="6"/>
      <c r="F877" s="6"/>
    </row>
    <row r="878" spans="5:6" ht="15.75" customHeight="1" x14ac:dyDescent="0.25">
      <c r="E878" s="6"/>
      <c r="F878" s="6"/>
    </row>
    <row r="879" spans="5:6" ht="15.75" customHeight="1" x14ac:dyDescent="0.25">
      <c r="E879" s="6"/>
      <c r="F879" s="6"/>
    </row>
    <row r="880" spans="5:6" ht="15.75" customHeight="1" x14ac:dyDescent="0.25">
      <c r="E880" s="6"/>
      <c r="F880" s="6"/>
    </row>
    <row r="881" spans="5:6" ht="15.75" customHeight="1" x14ac:dyDescent="0.25">
      <c r="E881" s="6"/>
      <c r="F881" s="6"/>
    </row>
    <row r="882" spans="5:6" ht="15.75" customHeight="1" x14ac:dyDescent="0.25">
      <c r="E882" s="6"/>
      <c r="F882" s="6"/>
    </row>
    <row r="883" spans="5:6" ht="15.75" customHeight="1" x14ac:dyDescent="0.25">
      <c r="E883" s="6"/>
      <c r="F883" s="6"/>
    </row>
    <row r="884" spans="5:6" ht="15.75" customHeight="1" x14ac:dyDescent="0.25">
      <c r="E884" s="6"/>
      <c r="F884" s="6"/>
    </row>
    <row r="885" spans="5:6" ht="15.75" customHeight="1" x14ac:dyDescent="0.25">
      <c r="E885" s="6"/>
      <c r="F885" s="6"/>
    </row>
    <row r="886" spans="5:6" ht="15.75" customHeight="1" x14ac:dyDescent="0.25">
      <c r="E886" s="6"/>
      <c r="F886" s="6"/>
    </row>
    <row r="887" spans="5:6" ht="15.75" customHeight="1" x14ac:dyDescent="0.25">
      <c r="E887" s="6"/>
      <c r="F887" s="6"/>
    </row>
    <row r="888" spans="5:6" ht="15.75" customHeight="1" x14ac:dyDescent="0.25">
      <c r="E888" s="6"/>
      <c r="F888" s="6"/>
    </row>
    <row r="889" spans="5:6" ht="15.75" customHeight="1" x14ac:dyDescent="0.25">
      <c r="E889" s="6"/>
      <c r="F889" s="6"/>
    </row>
    <row r="890" spans="5:6" ht="15.75" customHeight="1" x14ac:dyDescent="0.25">
      <c r="E890" s="6"/>
      <c r="F890" s="6"/>
    </row>
    <row r="891" spans="5:6" ht="15.75" customHeight="1" x14ac:dyDescent="0.25">
      <c r="E891" s="6"/>
      <c r="F891" s="6"/>
    </row>
    <row r="892" spans="5:6" ht="15.75" customHeight="1" x14ac:dyDescent="0.25">
      <c r="E892" s="6"/>
      <c r="F892" s="6"/>
    </row>
    <row r="893" spans="5:6" ht="15.75" customHeight="1" x14ac:dyDescent="0.25">
      <c r="E893" s="6"/>
      <c r="F893" s="6"/>
    </row>
    <row r="894" spans="5:6" ht="15.75" customHeight="1" x14ac:dyDescent="0.25">
      <c r="E894" s="6"/>
      <c r="F894" s="6"/>
    </row>
    <row r="895" spans="5:6" ht="15.75" customHeight="1" x14ac:dyDescent="0.25">
      <c r="E895" s="6"/>
      <c r="F895" s="6"/>
    </row>
    <row r="896" spans="5:6" ht="15.75" customHeight="1" x14ac:dyDescent="0.25">
      <c r="E896" s="6"/>
      <c r="F896" s="6"/>
    </row>
    <row r="897" spans="5:6" ht="15.75" customHeight="1" x14ac:dyDescent="0.25">
      <c r="E897" s="6"/>
      <c r="F897" s="6"/>
    </row>
    <row r="898" spans="5:6" ht="15.75" customHeight="1" x14ac:dyDescent="0.25">
      <c r="E898" s="6"/>
      <c r="F898" s="6"/>
    </row>
    <row r="899" spans="5:6" ht="15.75" customHeight="1" x14ac:dyDescent="0.25">
      <c r="E899" s="6"/>
      <c r="F899" s="6"/>
    </row>
    <row r="900" spans="5:6" ht="15.75" customHeight="1" x14ac:dyDescent="0.25">
      <c r="E900" s="6"/>
      <c r="F900" s="6"/>
    </row>
    <row r="901" spans="5:6" ht="15.75" customHeight="1" x14ac:dyDescent="0.25">
      <c r="E901" s="6"/>
      <c r="F901" s="6"/>
    </row>
    <row r="902" spans="5:6" ht="15.75" customHeight="1" x14ac:dyDescent="0.25">
      <c r="E902" s="6"/>
      <c r="F902" s="6"/>
    </row>
    <row r="903" spans="5:6" ht="15.75" customHeight="1" x14ac:dyDescent="0.25">
      <c r="E903" s="6"/>
      <c r="F903" s="6"/>
    </row>
    <row r="904" spans="5:6" ht="15.75" customHeight="1" x14ac:dyDescent="0.25">
      <c r="E904" s="6"/>
      <c r="F904" s="6"/>
    </row>
    <row r="905" spans="5:6" ht="15.75" customHeight="1" x14ac:dyDescent="0.25">
      <c r="E905" s="6"/>
      <c r="F905" s="6"/>
    </row>
    <row r="906" spans="5:6" ht="15.75" customHeight="1" x14ac:dyDescent="0.25">
      <c r="E906" s="6"/>
      <c r="F906" s="6"/>
    </row>
    <row r="907" spans="5:6" ht="15.75" customHeight="1" x14ac:dyDescent="0.25">
      <c r="E907" s="6"/>
      <c r="F907" s="6"/>
    </row>
    <row r="908" spans="5:6" ht="15.75" customHeight="1" x14ac:dyDescent="0.25">
      <c r="E908" s="6"/>
      <c r="F908" s="6"/>
    </row>
    <row r="909" spans="5:6" ht="15.75" customHeight="1" x14ac:dyDescent="0.25">
      <c r="E909" s="6"/>
      <c r="F909" s="6"/>
    </row>
    <row r="910" spans="5:6" ht="15.75" customHeight="1" x14ac:dyDescent="0.25">
      <c r="E910" s="6"/>
      <c r="F910" s="6"/>
    </row>
    <row r="911" spans="5:6" ht="15.75" customHeight="1" x14ac:dyDescent="0.25">
      <c r="E911" s="6"/>
      <c r="F911" s="6"/>
    </row>
    <row r="912" spans="5:6" ht="15.75" customHeight="1" x14ac:dyDescent="0.25">
      <c r="E912" s="6"/>
      <c r="F912" s="6"/>
    </row>
    <row r="913" spans="5:6" ht="15.75" customHeight="1" x14ac:dyDescent="0.25">
      <c r="E913" s="6"/>
      <c r="F913" s="6"/>
    </row>
    <row r="914" spans="5:6" ht="15.75" customHeight="1" x14ac:dyDescent="0.25">
      <c r="E914" s="6"/>
      <c r="F914" s="6"/>
    </row>
    <row r="915" spans="5:6" ht="15.75" customHeight="1" x14ac:dyDescent="0.25">
      <c r="E915" s="6"/>
      <c r="F915" s="6"/>
    </row>
    <row r="916" spans="5:6" ht="15.75" customHeight="1" x14ac:dyDescent="0.25">
      <c r="E916" s="6"/>
      <c r="F916" s="6"/>
    </row>
    <row r="917" spans="5:6" ht="15.75" customHeight="1" x14ac:dyDescent="0.25">
      <c r="E917" s="6"/>
      <c r="F917" s="6"/>
    </row>
    <row r="918" spans="5:6" ht="15.75" customHeight="1" x14ac:dyDescent="0.25">
      <c r="E918" s="6"/>
      <c r="F918" s="6"/>
    </row>
    <row r="919" spans="5:6" ht="15.75" customHeight="1" x14ac:dyDescent="0.25">
      <c r="E919" s="6"/>
      <c r="F919" s="6"/>
    </row>
    <row r="920" spans="5:6" ht="15.75" customHeight="1" x14ac:dyDescent="0.25">
      <c r="E920" s="6"/>
      <c r="F920" s="6"/>
    </row>
    <row r="921" spans="5:6" ht="15.75" customHeight="1" x14ac:dyDescent="0.25">
      <c r="E921" s="6"/>
      <c r="F921" s="6"/>
    </row>
    <row r="922" spans="5:6" ht="15.75" customHeight="1" x14ac:dyDescent="0.25">
      <c r="E922" s="6"/>
      <c r="F922" s="6"/>
    </row>
    <row r="923" spans="5:6" ht="15.75" customHeight="1" x14ac:dyDescent="0.25">
      <c r="E923" s="6"/>
      <c r="F923" s="6"/>
    </row>
    <row r="924" spans="5:6" ht="15.75" customHeight="1" x14ac:dyDescent="0.25">
      <c r="E924" s="6"/>
      <c r="F924" s="6"/>
    </row>
    <row r="925" spans="5:6" ht="15.75" customHeight="1" x14ac:dyDescent="0.25">
      <c r="E925" s="6"/>
      <c r="F925" s="6"/>
    </row>
    <row r="926" spans="5:6" ht="15.75" customHeight="1" x14ac:dyDescent="0.25">
      <c r="E926" s="6"/>
      <c r="F926" s="6"/>
    </row>
    <row r="927" spans="5:6" ht="15.75" customHeight="1" x14ac:dyDescent="0.25">
      <c r="E927" s="6"/>
      <c r="F927" s="6"/>
    </row>
    <row r="928" spans="5:6" ht="15.75" customHeight="1" x14ac:dyDescent="0.25">
      <c r="E928" s="6"/>
      <c r="F928" s="6"/>
    </row>
    <row r="929" spans="5:6" ht="15.75" customHeight="1" x14ac:dyDescent="0.25">
      <c r="E929" s="6"/>
      <c r="F929" s="6"/>
    </row>
    <row r="930" spans="5:6" ht="15.75" customHeight="1" x14ac:dyDescent="0.25">
      <c r="E930" s="6"/>
      <c r="F930" s="6"/>
    </row>
    <row r="931" spans="5:6" ht="15.75" customHeight="1" x14ac:dyDescent="0.25">
      <c r="E931" s="6"/>
      <c r="F931" s="6"/>
    </row>
    <row r="932" spans="5:6" ht="15.75" customHeight="1" x14ac:dyDescent="0.25">
      <c r="E932" s="6"/>
      <c r="F932" s="6"/>
    </row>
    <row r="933" spans="5:6" ht="15.75" customHeight="1" x14ac:dyDescent="0.25">
      <c r="E933" s="6"/>
      <c r="F933" s="6"/>
    </row>
    <row r="934" spans="5:6" ht="15.75" customHeight="1" x14ac:dyDescent="0.25">
      <c r="E934" s="6"/>
      <c r="F934" s="6"/>
    </row>
    <row r="935" spans="5:6" ht="15.75" customHeight="1" x14ac:dyDescent="0.25">
      <c r="E935" s="6"/>
      <c r="F935" s="6"/>
    </row>
    <row r="936" spans="5:6" ht="15.75" customHeight="1" x14ac:dyDescent="0.25">
      <c r="E936" s="6"/>
      <c r="F936" s="6"/>
    </row>
    <row r="937" spans="5:6" ht="15.75" customHeight="1" x14ac:dyDescent="0.25">
      <c r="E937" s="6"/>
      <c r="F937" s="6"/>
    </row>
    <row r="938" spans="5:6" ht="15.75" customHeight="1" x14ac:dyDescent="0.25">
      <c r="E938" s="6"/>
      <c r="F938" s="6"/>
    </row>
    <row r="939" spans="5:6" ht="15.75" customHeight="1" x14ac:dyDescent="0.25">
      <c r="E939" s="6"/>
      <c r="F939" s="6"/>
    </row>
    <row r="940" spans="5:6" ht="15.75" customHeight="1" x14ac:dyDescent="0.25">
      <c r="E940" s="6"/>
      <c r="F940" s="6"/>
    </row>
    <row r="941" spans="5:6" ht="15.75" customHeight="1" x14ac:dyDescent="0.25">
      <c r="E941" s="6"/>
      <c r="F941" s="6"/>
    </row>
    <row r="942" spans="5:6" ht="15.75" customHeight="1" x14ac:dyDescent="0.25">
      <c r="E942" s="6"/>
      <c r="F942" s="6"/>
    </row>
    <row r="943" spans="5:6" ht="15.75" customHeight="1" x14ac:dyDescent="0.25">
      <c r="E943" s="6"/>
      <c r="F943" s="6"/>
    </row>
    <row r="944" spans="5:6" ht="15.75" customHeight="1" x14ac:dyDescent="0.25">
      <c r="E944" s="6"/>
      <c r="F944" s="6"/>
    </row>
    <row r="945" spans="5:6" ht="15.75" customHeight="1" x14ac:dyDescent="0.25">
      <c r="E945" s="6"/>
      <c r="F945" s="6"/>
    </row>
    <row r="946" spans="5:6" ht="15.75" customHeight="1" x14ac:dyDescent="0.25">
      <c r="E946" s="6"/>
      <c r="F946" s="6"/>
    </row>
    <row r="947" spans="5:6" ht="15.75" customHeight="1" x14ac:dyDescent="0.25">
      <c r="E947" s="6"/>
      <c r="F947" s="6"/>
    </row>
    <row r="948" spans="5:6" ht="15.75" customHeight="1" x14ac:dyDescent="0.25">
      <c r="E948" s="6"/>
      <c r="F948" s="6"/>
    </row>
    <row r="949" spans="5:6" ht="15.75" customHeight="1" x14ac:dyDescent="0.25">
      <c r="E949" s="6"/>
      <c r="F949" s="6"/>
    </row>
    <row r="950" spans="5:6" ht="15.75" customHeight="1" x14ac:dyDescent="0.25">
      <c r="E950" s="6"/>
      <c r="F950" s="6"/>
    </row>
    <row r="951" spans="5:6" ht="15.75" customHeight="1" x14ac:dyDescent="0.25">
      <c r="E951" s="6"/>
      <c r="F951" s="6"/>
    </row>
    <row r="952" spans="5:6" ht="15.75" customHeight="1" x14ac:dyDescent="0.25">
      <c r="E952" s="6"/>
      <c r="F952" s="6"/>
    </row>
    <row r="953" spans="5:6" ht="15.75" customHeight="1" x14ac:dyDescent="0.25">
      <c r="E953" s="6"/>
      <c r="F953" s="6"/>
    </row>
    <row r="954" spans="5:6" ht="15.75" customHeight="1" x14ac:dyDescent="0.25">
      <c r="E954" s="6"/>
      <c r="F954" s="6"/>
    </row>
    <row r="955" spans="5:6" ht="15.75" customHeight="1" x14ac:dyDescent="0.25">
      <c r="E955" s="6"/>
      <c r="F955" s="6"/>
    </row>
    <row r="956" spans="5:6" ht="15.75" customHeight="1" x14ac:dyDescent="0.25">
      <c r="E956" s="6"/>
      <c r="F956" s="6"/>
    </row>
    <row r="957" spans="5:6" ht="15.75" customHeight="1" x14ac:dyDescent="0.25">
      <c r="E957" s="6"/>
      <c r="F957" s="6"/>
    </row>
    <row r="958" spans="5:6" ht="15.75" customHeight="1" x14ac:dyDescent="0.25">
      <c r="E958" s="6"/>
      <c r="F958" s="6"/>
    </row>
    <row r="959" spans="5:6" ht="15.75" customHeight="1" x14ac:dyDescent="0.25">
      <c r="E959" s="6"/>
      <c r="F959" s="6"/>
    </row>
    <row r="960" spans="5:6" ht="15.75" customHeight="1" x14ac:dyDescent="0.25">
      <c r="E960" s="6"/>
      <c r="F960" s="6"/>
    </row>
    <row r="961" spans="5:6" ht="15.75" customHeight="1" x14ac:dyDescent="0.25">
      <c r="E961" s="6"/>
      <c r="F961" s="6"/>
    </row>
    <row r="962" spans="5:6" ht="15.75" customHeight="1" x14ac:dyDescent="0.25">
      <c r="E962" s="6"/>
      <c r="F962" s="6"/>
    </row>
    <row r="963" spans="5:6" ht="15.75" customHeight="1" x14ac:dyDescent="0.25">
      <c r="E963" s="6"/>
      <c r="F963" s="6"/>
    </row>
    <row r="964" spans="5:6" ht="15.75" customHeight="1" x14ac:dyDescent="0.25">
      <c r="E964" s="6"/>
      <c r="F964" s="6"/>
    </row>
    <row r="965" spans="5:6" ht="15.75" customHeight="1" x14ac:dyDescent="0.25">
      <c r="E965" s="6"/>
      <c r="F965" s="6"/>
    </row>
    <row r="966" spans="5:6" ht="15.75" customHeight="1" x14ac:dyDescent="0.25">
      <c r="E966" s="6"/>
      <c r="F966" s="6"/>
    </row>
    <row r="967" spans="5:6" ht="15.75" customHeight="1" x14ac:dyDescent="0.25">
      <c r="E967" s="6"/>
      <c r="F967" s="6"/>
    </row>
    <row r="968" spans="5:6" ht="15.75" customHeight="1" x14ac:dyDescent="0.25">
      <c r="E968" s="6"/>
      <c r="F968" s="6"/>
    </row>
    <row r="969" spans="5:6" ht="15.75" customHeight="1" x14ac:dyDescent="0.25">
      <c r="E969" s="6"/>
      <c r="F969" s="6"/>
    </row>
    <row r="970" spans="5:6" ht="15.75" customHeight="1" x14ac:dyDescent="0.25">
      <c r="E970" s="6"/>
      <c r="F970" s="6"/>
    </row>
    <row r="971" spans="5:6" ht="15.75" customHeight="1" x14ac:dyDescent="0.25">
      <c r="E971" s="6"/>
      <c r="F971" s="6"/>
    </row>
    <row r="972" spans="5:6" ht="15.75" customHeight="1" x14ac:dyDescent="0.25">
      <c r="E972" s="6"/>
      <c r="F972" s="6"/>
    </row>
    <row r="973" spans="5:6" ht="15.75" customHeight="1" x14ac:dyDescent="0.25">
      <c r="E973" s="6"/>
      <c r="F973" s="6"/>
    </row>
    <row r="974" spans="5:6" ht="15.75" customHeight="1" x14ac:dyDescent="0.25">
      <c r="E974" s="6"/>
      <c r="F974" s="6"/>
    </row>
    <row r="975" spans="5:6" ht="15.75" customHeight="1" x14ac:dyDescent="0.25">
      <c r="E975" s="6"/>
      <c r="F975" s="6"/>
    </row>
    <row r="976" spans="5:6" ht="15.75" customHeight="1" x14ac:dyDescent="0.25">
      <c r="E976" s="6"/>
      <c r="F976" s="6"/>
    </row>
    <row r="977" spans="5:6" ht="15.75" customHeight="1" x14ac:dyDescent="0.25">
      <c r="E977" s="6"/>
      <c r="F977" s="6"/>
    </row>
    <row r="978" spans="5:6" ht="15.75" customHeight="1" x14ac:dyDescent="0.25">
      <c r="E978" s="6"/>
      <c r="F978" s="6"/>
    </row>
    <row r="979" spans="5:6" ht="15.75" customHeight="1" x14ac:dyDescent="0.25">
      <c r="E979" s="6"/>
      <c r="F979" s="6"/>
    </row>
    <row r="980" spans="5:6" ht="15.75" customHeight="1" x14ac:dyDescent="0.25">
      <c r="E980" s="6"/>
      <c r="F980" s="6"/>
    </row>
    <row r="981" spans="5:6" ht="15.75" customHeight="1" x14ac:dyDescent="0.25">
      <c r="E981" s="6"/>
      <c r="F981" s="6"/>
    </row>
    <row r="982" spans="5:6" ht="15.75" customHeight="1" x14ac:dyDescent="0.25">
      <c r="E982" s="6"/>
      <c r="F982" s="6"/>
    </row>
    <row r="983" spans="5:6" ht="15.75" customHeight="1" x14ac:dyDescent="0.25">
      <c r="E983" s="6"/>
      <c r="F983" s="6"/>
    </row>
    <row r="984" spans="5:6" ht="15.75" customHeight="1" x14ac:dyDescent="0.25">
      <c r="E984" s="6"/>
      <c r="F984" s="6"/>
    </row>
    <row r="985" spans="5:6" ht="15.75" customHeight="1" x14ac:dyDescent="0.25">
      <c r="E985" s="6"/>
      <c r="F985" s="6"/>
    </row>
    <row r="986" spans="5:6" ht="15.75" customHeight="1" x14ac:dyDescent="0.25">
      <c r="E986" s="6"/>
      <c r="F986" s="6"/>
    </row>
    <row r="987" spans="5:6" ht="15.75" customHeight="1" x14ac:dyDescent="0.25">
      <c r="E987" s="6"/>
      <c r="F987" s="6"/>
    </row>
    <row r="988" spans="5:6" ht="15.75" customHeight="1" x14ac:dyDescent="0.25">
      <c r="E988" s="6"/>
      <c r="F988" s="6"/>
    </row>
    <row r="989" spans="5:6" ht="15.75" customHeight="1" x14ac:dyDescent="0.25">
      <c r="E989" s="6"/>
      <c r="F989" s="6"/>
    </row>
    <row r="990" spans="5:6" ht="15.75" customHeight="1" x14ac:dyDescent="0.25">
      <c r="E990" s="6"/>
      <c r="F990" s="6"/>
    </row>
    <row r="991" spans="5:6" ht="15.75" customHeight="1" x14ac:dyDescent="0.25">
      <c r="E991" s="6"/>
      <c r="F991" s="6"/>
    </row>
    <row r="992" spans="5:6" ht="15.75" customHeight="1" x14ac:dyDescent="0.25">
      <c r="E992" s="6"/>
      <c r="F992" s="6"/>
    </row>
    <row r="993" spans="5:6" ht="15.75" customHeight="1" x14ac:dyDescent="0.25">
      <c r="E993" s="6"/>
      <c r="F993" s="6"/>
    </row>
    <row r="994" spans="5:6" ht="15.75" customHeight="1" x14ac:dyDescent="0.25">
      <c r="E994" s="6"/>
      <c r="F994" s="6"/>
    </row>
    <row r="995" spans="5:6" ht="15.75" customHeight="1" x14ac:dyDescent="0.25">
      <c r="E995" s="6"/>
      <c r="F995" s="6"/>
    </row>
    <row r="996" spans="5:6" ht="15.75" customHeight="1" x14ac:dyDescent="0.25">
      <c r="E996" s="6"/>
      <c r="F996" s="6"/>
    </row>
    <row r="997" spans="5:6" ht="15.75" customHeight="1" x14ac:dyDescent="0.25">
      <c r="E997" s="6"/>
      <c r="F997" s="6"/>
    </row>
    <row r="998" spans="5:6" ht="15.75" customHeight="1" x14ac:dyDescent="0.25">
      <c r="E998" s="6"/>
      <c r="F998" s="6"/>
    </row>
    <row r="999" spans="5:6" ht="15.75" customHeight="1" x14ac:dyDescent="0.25">
      <c r="E999" s="6"/>
      <c r="F999" s="6"/>
    </row>
    <row r="1000" spans="5:6" ht="15.75" customHeight="1" x14ac:dyDescent="0.25">
      <c r="E1000" s="6"/>
      <c r="F1000" s="6"/>
    </row>
    <row r="1001" spans="5:6" ht="15.75" customHeight="1" x14ac:dyDescent="0.25">
      <c r="E1001" s="6"/>
      <c r="F1001" s="6"/>
    </row>
    <row r="1002" spans="5:6" ht="15.75" customHeight="1" x14ac:dyDescent="0.25">
      <c r="E1002" s="6"/>
      <c r="F1002" s="6"/>
    </row>
    <row r="1003" spans="5:6" ht="15.75" customHeight="1" x14ac:dyDescent="0.25">
      <c r="E1003" s="6"/>
      <c r="F1003" s="6"/>
    </row>
    <row r="1004" spans="5:6" ht="15.75" customHeight="1" x14ac:dyDescent="0.25">
      <c r="E1004" s="6"/>
      <c r="F1004" s="6"/>
    </row>
    <row r="1005" spans="5:6" ht="15.75" customHeight="1" x14ac:dyDescent="0.25">
      <c r="E1005" s="6"/>
      <c r="F1005" s="6"/>
    </row>
    <row r="1006" spans="5:6" ht="15.75" customHeight="1" x14ac:dyDescent="0.25">
      <c r="E1006" s="6"/>
      <c r="F1006" s="6"/>
    </row>
    <row r="1007" spans="5:6" ht="15.75" customHeight="1" x14ac:dyDescent="0.25">
      <c r="E1007" s="6"/>
      <c r="F1007" s="6"/>
    </row>
    <row r="1008" spans="5:6" ht="15.75" customHeight="1" x14ac:dyDescent="0.25">
      <c r="E1008" s="6"/>
      <c r="F1008" s="6"/>
    </row>
    <row r="1009" spans="5:6" ht="15.75" customHeight="1" x14ac:dyDescent="0.25">
      <c r="E1009" s="6"/>
      <c r="F1009" s="6"/>
    </row>
    <row r="1010" spans="5:6" ht="15.75" customHeight="1" x14ac:dyDescent="0.25">
      <c r="E1010" s="6"/>
      <c r="F1010" s="6"/>
    </row>
    <row r="1011" spans="5:6" ht="15.75" customHeight="1" x14ac:dyDescent="0.25">
      <c r="E1011" s="6"/>
      <c r="F1011" s="6"/>
    </row>
    <row r="1012" spans="5:6" ht="15.75" customHeight="1" x14ac:dyDescent="0.25">
      <c r="E1012" s="6"/>
      <c r="F1012" s="6"/>
    </row>
    <row r="1013" spans="5:6" ht="15.75" customHeight="1" x14ac:dyDescent="0.25">
      <c r="E1013" s="6"/>
      <c r="F1013" s="6"/>
    </row>
    <row r="1014" spans="5:6" ht="15.75" customHeight="1" x14ac:dyDescent="0.25">
      <c r="E1014" s="6"/>
      <c r="F1014" s="6"/>
    </row>
  </sheetData>
  <mergeCells count="1">
    <mergeCell ref="A1:E1"/>
  </mergeCells>
  <pageMargins left="0.25" right="0.25" top="0.75" bottom="0.75" header="0.3" footer="0.3"/>
  <pageSetup paperSize="8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AP981"/>
  <sheetViews>
    <sheetView topLeftCell="B1" zoomScaleNormal="100" zoomScaleSheetLayoutView="50" workbookViewId="0">
      <selection sqref="A1:A1048576"/>
    </sheetView>
  </sheetViews>
  <sheetFormatPr defaultColWidth="14.42578125" defaultRowHeight="15" customHeight="1" x14ac:dyDescent="0.25"/>
  <cols>
    <col min="1" max="1" width="9.140625" hidden="1" customWidth="1"/>
    <col min="2" max="2" width="61.42578125" customWidth="1"/>
    <col min="3" max="3" width="11" customWidth="1"/>
    <col min="4" max="4" width="77.42578125" customWidth="1"/>
    <col min="5" max="5" width="10.28515625" customWidth="1"/>
    <col min="6" max="41" width="7.85546875" customWidth="1"/>
    <col min="42" max="42" width="13.7109375" customWidth="1"/>
  </cols>
  <sheetData>
    <row r="1" spans="1:42" ht="24.75" customHeight="1" x14ac:dyDescent="0.25">
      <c r="B1" s="291" t="s">
        <v>446</v>
      </c>
      <c r="C1" s="291"/>
      <c r="D1" s="289"/>
      <c r="E1" s="303"/>
    </row>
    <row r="2" spans="1:42" ht="27" customHeight="1" x14ac:dyDescent="0.25">
      <c r="A2" s="148" t="s">
        <v>347</v>
      </c>
      <c r="B2" s="121" t="s">
        <v>50</v>
      </c>
      <c r="C2" s="121" t="s">
        <v>302</v>
      </c>
      <c r="D2" s="56" t="s">
        <v>349</v>
      </c>
      <c r="E2" s="128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296" t="s">
        <v>427</v>
      </c>
      <c r="AB2" s="297"/>
      <c r="AC2" s="298"/>
      <c r="AD2" s="299" t="s">
        <v>428</v>
      </c>
      <c r="AE2" s="300"/>
      <c r="AF2" s="301"/>
      <c r="AG2" s="296" t="s">
        <v>429</v>
      </c>
      <c r="AH2" s="297"/>
      <c r="AI2" s="298"/>
      <c r="AJ2" s="296" t="s">
        <v>430</v>
      </c>
      <c r="AK2" s="297"/>
      <c r="AL2" s="298"/>
      <c r="AM2" s="296" t="s">
        <v>431</v>
      </c>
      <c r="AN2" s="297"/>
      <c r="AO2" s="298"/>
      <c r="AP2" s="294" t="s">
        <v>363</v>
      </c>
    </row>
    <row r="3" spans="1:42" ht="27" customHeight="1" x14ac:dyDescent="0.25">
      <c r="A3" s="148"/>
      <c r="B3" s="62"/>
      <c r="C3" s="62"/>
      <c r="D3" s="63"/>
      <c r="E3" s="163"/>
      <c r="F3" s="36" t="s">
        <v>401</v>
      </c>
      <c r="G3" s="36" t="s">
        <v>357</v>
      </c>
      <c r="H3" s="36" t="s">
        <v>342</v>
      </c>
      <c r="I3" s="36" t="s">
        <v>401</v>
      </c>
      <c r="J3" s="36" t="s">
        <v>357</v>
      </c>
      <c r="K3" s="36" t="s">
        <v>342</v>
      </c>
      <c r="L3" s="36" t="s">
        <v>401</v>
      </c>
      <c r="M3" s="36" t="s">
        <v>357</v>
      </c>
      <c r="N3" s="36" t="s">
        <v>342</v>
      </c>
      <c r="O3" s="36" t="s">
        <v>401</v>
      </c>
      <c r="P3" s="36" t="s">
        <v>357</v>
      </c>
      <c r="Q3" s="36" t="s">
        <v>342</v>
      </c>
      <c r="R3" s="36" t="s">
        <v>401</v>
      </c>
      <c r="S3" s="36" t="s">
        <v>357</v>
      </c>
      <c r="T3" s="36" t="s">
        <v>342</v>
      </c>
      <c r="U3" s="36" t="s">
        <v>401</v>
      </c>
      <c r="V3" s="36" t="s">
        <v>357</v>
      </c>
      <c r="W3" s="36" t="s">
        <v>342</v>
      </c>
      <c r="X3" s="36" t="s">
        <v>401</v>
      </c>
      <c r="Y3" s="36" t="s">
        <v>357</v>
      </c>
      <c r="Z3" s="36" t="s">
        <v>342</v>
      </c>
      <c r="AA3" s="36" t="s">
        <v>401</v>
      </c>
      <c r="AB3" s="36" t="s">
        <v>357</v>
      </c>
      <c r="AC3" s="36" t="s">
        <v>342</v>
      </c>
      <c r="AD3" s="36" t="s">
        <v>401</v>
      </c>
      <c r="AE3" s="36" t="s">
        <v>357</v>
      </c>
      <c r="AF3" s="36" t="s">
        <v>342</v>
      </c>
      <c r="AG3" s="36" t="s">
        <v>401</v>
      </c>
      <c r="AH3" s="36" t="s">
        <v>357</v>
      </c>
      <c r="AI3" s="36" t="s">
        <v>342</v>
      </c>
      <c r="AJ3" s="36" t="s">
        <v>401</v>
      </c>
      <c r="AK3" s="36" t="s">
        <v>357</v>
      </c>
      <c r="AL3" s="36" t="s">
        <v>342</v>
      </c>
      <c r="AM3" s="36" t="s">
        <v>401</v>
      </c>
      <c r="AN3" s="36" t="s">
        <v>357</v>
      </c>
      <c r="AO3" s="36" t="s">
        <v>342</v>
      </c>
      <c r="AP3" s="295"/>
    </row>
    <row r="4" spans="1:42" x14ac:dyDescent="0.25">
      <c r="A4" s="98">
        <v>2212</v>
      </c>
      <c r="B4" s="7" t="s">
        <v>33</v>
      </c>
      <c r="C4" s="8" t="s">
        <v>66</v>
      </c>
      <c r="D4" s="99" t="s">
        <v>67</v>
      </c>
      <c r="E4" s="9" t="s">
        <v>68</v>
      </c>
      <c r="F4" s="8">
        <v>1</v>
      </c>
      <c r="G4" s="124">
        <v>2</v>
      </c>
      <c r="H4" s="124">
        <v>1</v>
      </c>
      <c r="I4" s="8">
        <v>1</v>
      </c>
      <c r="J4" s="124">
        <v>2</v>
      </c>
      <c r="K4" s="124"/>
      <c r="L4" s="8">
        <v>1</v>
      </c>
      <c r="M4" s="124">
        <v>1</v>
      </c>
      <c r="N4" s="124">
        <v>1</v>
      </c>
      <c r="O4" s="8"/>
      <c r="P4" s="124">
        <v>2</v>
      </c>
      <c r="Q4" s="124"/>
      <c r="R4" s="8"/>
      <c r="S4" s="124"/>
      <c r="T4" s="124">
        <v>1</v>
      </c>
      <c r="U4" s="8">
        <v>1</v>
      </c>
      <c r="V4" s="124">
        <v>1</v>
      </c>
      <c r="W4" s="124"/>
      <c r="X4" s="8">
        <v>1</v>
      </c>
      <c r="Y4" s="124">
        <v>1</v>
      </c>
      <c r="Z4" s="124"/>
      <c r="AA4" s="8">
        <v>1</v>
      </c>
      <c r="AB4" s="124"/>
      <c r="AC4" s="124"/>
      <c r="AD4" s="8">
        <v>1</v>
      </c>
      <c r="AE4" s="124">
        <v>1</v>
      </c>
      <c r="AF4" s="124"/>
      <c r="AG4" s="8">
        <v>1</v>
      </c>
      <c r="AH4" s="124"/>
      <c r="AI4" s="124"/>
      <c r="AJ4" s="8"/>
      <c r="AK4" s="124"/>
      <c r="AL4" s="124"/>
      <c r="AM4" s="8">
        <v>1</v>
      </c>
      <c r="AN4" s="124">
        <v>2</v>
      </c>
      <c r="AO4" s="124"/>
      <c r="AP4" s="170"/>
    </row>
    <row r="5" spans="1:42" x14ac:dyDescent="0.25">
      <c r="A5" s="98">
        <v>2046</v>
      </c>
      <c r="B5" s="7" t="s">
        <v>33</v>
      </c>
      <c r="C5" s="8" t="s">
        <v>66</v>
      </c>
      <c r="D5" s="99" t="s">
        <v>303</v>
      </c>
      <c r="E5" s="9" t="s">
        <v>70</v>
      </c>
      <c r="F5" s="8"/>
      <c r="G5" s="124">
        <v>1</v>
      </c>
      <c r="H5" s="124"/>
      <c r="I5" s="8"/>
      <c r="J5" s="124"/>
      <c r="K5" s="124">
        <v>1</v>
      </c>
      <c r="L5" s="8"/>
      <c r="M5" s="124"/>
      <c r="N5" s="124"/>
      <c r="O5" s="8"/>
      <c r="P5" s="124"/>
      <c r="Q5" s="124"/>
      <c r="R5" s="8"/>
      <c r="S5" s="124"/>
      <c r="T5" s="124"/>
      <c r="U5" s="8"/>
      <c r="V5" s="124"/>
      <c r="W5" s="124"/>
      <c r="X5" s="8"/>
      <c r="Y5" s="124"/>
      <c r="Z5" s="124"/>
      <c r="AA5" s="8"/>
      <c r="AB5" s="124"/>
      <c r="AC5" s="124"/>
      <c r="AD5" s="8"/>
      <c r="AE5" s="124"/>
      <c r="AF5" s="124"/>
      <c r="AG5" s="8"/>
      <c r="AH5" s="124"/>
      <c r="AI5" s="124"/>
      <c r="AJ5" s="8"/>
      <c r="AK5" s="124"/>
      <c r="AL5" s="124"/>
      <c r="AM5" s="8"/>
      <c r="AN5" s="124"/>
      <c r="AO5" s="124"/>
      <c r="AP5" s="170"/>
    </row>
    <row r="6" spans="1:42" x14ac:dyDescent="0.25">
      <c r="A6" s="98">
        <v>2011</v>
      </c>
      <c r="B6" s="7" t="s">
        <v>35</v>
      </c>
      <c r="C6" s="8" t="s">
        <v>66</v>
      </c>
      <c r="D6" s="99" t="s">
        <v>306</v>
      </c>
      <c r="E6" s="9" t="s">
        <v>85</v>
      </c>
      <c r="F6" s="8"/>
      <c r="G6" s="124">
        <v>2</v>
      </c>
      <c r="H6" s="124">
        <v>2</v>
      </c>
      <c r="I6" s="8"/>
      <c r="J6" s="124"/>
      <c r="K6" s="124"/>
      <c r="L6" s="8"/>
      <c r="M6" s="124">
        <v>1</v>
      </c>
      <c r="N6" s="124"/>
      <c r="O6" s="8"/>
      <c r="P6" s="124"/>
      <c r="Q6" s="124"/>
      <c r="R6" s="8">
        <v>1</v>
      </c>
      <c r="S6" s="124"/>
      <c r="T6" s="124">
        <v>1</v>
      </c>
      <c r="U6" s="8"/>
      <c r="V6" s="124"/>
      <c r="W6" s="124"/>
      <c r="X6" s="8"/>
      <c r="Y6" s="124">
        <v>3</v>
      </c>
      <c r="Z6" s="124"/>
      <c r="AA6" s="8"/>
      <c r="AB6" s="124">
        <v>1</v>
      </c>
      <c r="AC6" s="124"/>
      <c r="AD6" s="8">
        <v>1</v>
      </c>
      <c r="AE6" s="124">
        <v>1</v>
      </c>
      <c r="AF6" s="124"/>
      <c r="AG6" s="8"/>
      <c r="AH6" s="124"/>
      <c r="AI6" s="124"/>
      <c r="AJ6" s="8"/>
      <c r="AK6" s="124"/>
      <c r="AL6" s="124"/>
      <c r="AM6" s="8"/>
      <c r="AN6" s="124">
        <v>1</v>
      </c>
      <c r="AO6" s="124"/>
      <c r="AP6" s="170"/>
    </row>
    <row r="7" spans="1:42" x14ac:dyDescent="0.25">
      <c r="A7" s="98">
        <v>2174</v>
      </c>
      <c r="B7" s="7" t="s">
        <v>35</v>
      </c>
      <c r="C7" s="8" t="s">
        <v>66</v>
      </c>
      <c r="D7" s="99" t="s">
        <v>88</v>
      </c>
      <c r="E7" s="9" t="s">
        <v>89</v>
      </c>
      <c r="F7" s="8">
        <v>2</v>
      </c>
      <c r="G7" s="124">
        <v>5</v>
      </c>
      <c r="H7" s="124">
        <v>1</v>
      </c>
      <c r="I7" s="8">
        <v>1</v>
      </c>
      <c r="J7" s="124">
        <v>4</v>
      </c>
      <c r="K7" s="124">
        <v>1</v>
      </c>
      <c r="L7" s="8"/>
      <c r="M7" s="124">
        <v>2</v>
      </c>
      <c r="N7" s="124">
        <v>1</v>
      </c>
      <c r="O7" s="8"/>
      <c r="P7" s="124">
        <v>3</v>
      </c>
      <c r="Q7" s="124"/>
      <c r="R7" s="8">
        <v>1</v>
      </c>
      <c r="S7" s="124">
        <v>2</v>
      </c>
      <c r="T7" s="124"/>
      <c r="U7" s="8">
        <v>2</v>
      </c>
      <c r="V7" s="124">
        <v>2</v>
      </c>
      <c r="W7" s="124"/>
      <c r="X7" s="8">
        <v>1</v>
      </c>
      <c r="Y7" s="124">
        <v>2</v>
      </c>
      <c r="Z7" s="124"/>
      <c r="AA7" s="8">
        <v>1</v>
      </c>
      <c r="AB7" s="124">
        <v>7</v>
      </c>
      <c r="AC7" s="124">
        <v>2</v>
      </c>
      <c r="AD7" s="8">
        <v>1</v>
      </c>
      <c r="AE7" s="124">
        <v>2</v>
      </c>
      <c r="AF7" s="124">
        <v>1</v>
      </c>
      <c r="AG7" s="8"/>
      <c r="AH7" s="124">
        <v>2</v>
      </c>
      <c r="AI7" s="124"/>
      <c r="AJ7" s="8">
        <v>1</v>
      </c>
      <c r="AK7" s="124">
        <v>1</v>
      </c>
      <c r="AL7" s="124">
        <v>2</v>
      </c>
      <c r="AM7" s="8">
        <v>1</v>
      </c>
      <c r="AN7" s="124">
        <v>3</v>
      </c>
      <c r="AO7" s="124">
        <v>2</v>
      </c>
      <c r="AP7" s="170"/>
    </row>
    <row r="8" spans="1:42" x14ac:dyDescent="0.25">
      <c r="A8" s="98">
        <v>2231</v>
      </c>
      <c r="B8" s="7" t="s">
        <v>41</v>
      </c>
      <c r="C8" s="8" t="s">
        <v>66</v>
      </c>
      <c r="D8" s="99" t="s">
        <v>309</v>
      </c>
      <c r="E8" s="9" t="s">
        <v>105</v>
      </c>
      <c r="F8" s="8">
        <v>1</v>
      </c>
      <c r="G8" s="124">
        <v>2</v>
      </c>
      <c r="H8" s="124"/>
      <c r="I8" s="8"/>
      <c r="J8" s="124">
        <v>1</v>
      </c>
      <c r="K8" s="124"/>
      <c r="L8" s="8"/>
      <c r="M8" s="124">
        <v>1</v>
      </c>
      <c r="N8" s="124"/>
      <c r="O8" s="8"/>
      <c r="P8" s="124">
        <v>1</v>
      </c>
      <c r="Q8" s="124"/>
      <c r="R8" s="8"/>
      <c r="S8" s="124"/>
      <c r="T8" s="124"/>
      <c r="U8" s="8"/>
      <c r="V8" s="124">
        <v>1</v>
      </c>
      <c r="W8" s="124"/>
      <c r="X8" s="8"/>
      <c r="Y8" s="124">
        <v>1</v>
      </c>
      <c r="Z8" s="124"/>
      <c r="AA8" s="8"/>
      <c r="AB8" s="124">
        <v>1</v>
      </c>
      <c r="AC8" s="124"/>
      <c r="AD8" s="8"/>
      <c r="AE8" s="124"/>
      <c r="AF8" s="124"/>
      <c r="AG8" s="8"/>
      <c r="AH8" s="124"/>
      <c r="AI8" s="124"/>
      <c r="AJ8" s="8"/>
      <c r="AK8" s="124"/>
      <c r="AL8" s="124"/>
      <c r="AM8" s="8"/>
      <c r="AN8" s="124">
        <v>1</v>
      </c>
      <c r="AO8" s="124"/>
      <c r="AP8" s="170"/>
    </row>
    <row r="9" spans="1:42" x14ac:dyDescent="0.25">
      <c r="A9" s="98">
        <v>2215</v>
      </c>
      <c r="B9" s="7" t="s">
        <v>41</v>
      </c>
      <c r="C9" s="8" t="s">
        <v>66</v>
      </c>
      <c r="D9" s="99" t="s">
        <v>102</v>
      </c>
      <c r="E9" s="9" t="s">
        <v>103</v>
      </c>
      <c r="F9" s="8"/>
      <c r="G9" s="124">
        <v>2</v>
      </c>
      <c r="H9" s="124">
        <v>3</v>
      </c>
      <c r="I9" s="8"/>
      <c r="J9" s="124"/>
      <c r="K9" s="124"/>
      <c r="L9" s="8"/>
      <c r="M9" s="124"/>
      <c r="N9" s="124"/>
      <c r="O9" s="8">
        <v>4</v>
      </c>
      <c r="P9" s="124"/>
      <c r="Q9" s="124"/>
      <c r="R9" s="8">
        <v>1</v>
      </c>
      <c r="S9" s="124"/>
      <c r="T9" s="124"/>
      <c r="U9" s="8">
        <v>2</v>
      </c>
      <c r="V9" s="124"/>
      <c r="W9" s="124"/>
      <c r="X9" s="8">
        <v>1</v>
      </c>
      <c r="Y9" s="124"/>
      <c r="Z9" s="124"/>
      <c r="AA9" s="8">
        <v>1</v>
      </c>
      <c r="AB9" s="124"/>
      <c r="AC9" s="124"/>
      <c r="AD9" s="8">
        <v>1</v>
      </c>
      <c r="AE9" s="124"/>
      <c r="AF9" s="124"/>
      <c r="AG9" s="8">
        <v>1</v>
      </c>
      <c r="AH9" s="124"/>
      <c r="AI9" s="124"/>
      <c r="AJ9" s="8"/>
      <c r="AK9" s="124"/>
      <c r="AL9" s="124">
        <v>1</v>
      </c>
      <c r="AM9" s="8">
        <v>2</v>
      </c>
      <c r="AN9" s="124"/>
      <c r="AO9" s="124"/>
      <c r="AP9" s="170"/>
    </row>
    <row r="10" spans="1:42" x14ac:dyDescent="0.25">
      <c r="A10" s="98">
        <v>2232</v>
      </c>
      <c r="B10" s="7" t="s">
        <v>41</v>
      </c>
      <c r="C10" s="8" t="s">
        <v>66</v>
      </c>
      <c r="D10" s="99" t="s">
        <v>107</v>
      </c>
      <c r="E10" s="9" t="s">
        <v>106</v>
      </c>
      <c r="F10" s="8">
        <v>1</v>
      </c>
      <c r="G10" s="124">
        <v>2</v>
      </c>
      <c r="H10" s="124"/>
      <c r="I10" s="8"/>
      <c r="J10" s="124">
        <v>2</v>
      </c>
      <c r="K10" s="124"/>
      <c r="L10" s="8"/>
      <c r="M10" s="124"/>
      <c r="N10" s="124"/>
      <c r="O10" s="8"/>
      <c r="P10" s="124"/>
      <c r="Q10" s="124"/>
      <c r="R10" s="8"/>
      <c r="S10" s="124"/>
      <c r="T10" s="124"/>
      <c r="U10" s="8"/>
      <c r="V10" s="124"/>
      <c r="W10" s="124"/>
      <c r="X10" s="8"/>
      <c r="Y10" s="124"/>
      <c r="Z10" s="124"/>
      <c r="AA10" s="8"/>
      <c r="AB10" s="124">
        <v>1</v>
      </c>
      <c r="AC10" s="124"/>
      <c r="AD10" s="8"/>
      <c r="AE10" s="124"/>
      <c r="AF10" s="124"/>
      <c r="AG10" s="8"/>
      <c r="AH10" s="124"/>
      <c r="AI10" s="124"/>
      <c r="AJ10" s="8"/>
      <c r="AK10" s="124"/>
      <c r="AL10" s="124"/>
      <c r="AM10" s="8"/>
      <c r="AN10" s="124"/>
      <c r="AO10" s="124"/>
      <c r="AP10" s="170"/>
    </row>
    <row r="11" spans="1:42" x14ac:dyDescent="0.25">
      <c r="A11" s="98">
        <v>2057</v>
      </c>
      <c r="B11" s="7" t="s">
        <v>41</v>
      </c>
      <c r="C11" s="8" t="s">
        <v>66</v>
      </c>
      <c r="D11" s="99" t="s">
        <v>109</v>
      </c>
      <c r="E11" s="9" t="s">
        <v>110</v>
      </c>
      <c r="F11" s="8"/>
      <c r="G11" s="124">
        <v>1</v>
      </c>
      <c r="H11" s="124"/>
      <c r="I11" s="8"/>
      <c r="J11" s="124"/>
      <c r="K11" s="124"/>
      <c r="L11" s="8"/>
      <c r="M11" s="124">
        <v>1</v>
      </c>
      <c r="N11" s="124"/>
      <c r="O11" s="8"/>
      <c r="P11" s="124">
        <v>1</v>
      </c>
      <c r="Q11" s="124"/>
      <c r="R11" s="8"/>
      <c r="S11" s="124">
        <v>1</v>
      </c>
      <c r="T11" s="124"/>
      <c r="U11" s="8"/>
      <c r="V11" s="124">
        <v>1</v>
      </c>
      <c r="W11" s="124"/>
      <c r="X11" s="8"/>
      <c r="Y11" s="124">
        <v>1</v>
      </c>
      <c r="Z11" s="124"/>
      <c r="AA11" s="8"/>
      <c r="AB11" s="124">
        <v>1</v>
      </c>
      <c r="AC11" s="124"/>
      <c r="AD11" s="8"/>
      <c r="AE11" s="124">
        <v>1</v>
      </c>
      <c r="AF11" s="124"/>
      <c r="AG11" s="8"/>
      <c r="AH11" s="124">
        <v>1</v>
      </c>
      <c r="AI11" s="124"/>
      <c r="AJ11" s="8"/>
      <c r="AK11" s="124"/>
      <c r="AL11" s="124"/>
      <c r="AM11" s="8"/>
      <c r="AN11" s="124">
        <v>2</v>
      </c>
      <c r="AO11" s="124"/>
      <c r="AP11" s="170"/>
    </row>
    <row r="12" spans="1:42" ht="15.75" customHeight="1" x14ac:dyDescent="0.25">
      <c r="A12" s="98">
        <v>2069</v>
      </c>
      <c r="B12" s="7" t="s">
        <v>41</v>
      </c>
      <c r="C12" s="8" t="s">
        <v>66</v>
      </c>
      <c r="D12" s="99" t="s">
        <v>111</v>
      </c>
      <c r="E12" s="9" t="s">
        <v>112</v>
      </c>
      <c r="F12" s="8"/>
      <c r="G12" s="124">
        <v>1</v>
      </c>
      <c r="H12" s="124"/>
      <c r="I12" s="8"/>
      <c r="J12" s="124"/>
      <c r="K12" s="124"/>
      <c r="L12" s="8"/>
      <c r="M12" s="124"/>
      <c r="N12" s="124"/>
      <c r="O12" s="8"/>
      <c r="P12" s="124">
        <v>1</v>
      </c>
      <c r="Q12" s="124"/>
      <c r="R12" s="8"/>
      <c r="S12" s="124"/>
      <c r="T12" s="124"/>
      <c r="U12" s="8"/>
      <c r="V12" s="124"/>
      <c r="W12" s="124"/>
      <c r="X12" s="8"/>
      <c r="Y12" s="124"/>
      <c r="Z12" s="124"/>
      <c r="AA12" s="8"/>
      <c r="AB12" s="124"/>
      <c r="AC12" s="124"/>
      <c r="AD12" s="8"/>
      <c r="AE12" s="124"/>
      <c r="AF12" s="124"/>
      <c r="AG12" s="8"/>
      <c r="AH12" s="124"/>
      <c r="AI12" s="124"/>
      <c r="AJ12" s="8"/>
      <c r="AK12" s="124"/>
      <c r="AL12" s="124"/>
      <c r="AM12" s="8"/>
      <c r="AN12" s="124"/>
      <c r="AO12" s="124"/>
      <c r="AP12" s="170" t="s">
        <v>108</v>
      </c>
    </row>
    <row r="13" spans="1:42" x14ac:dyDescent="0.25">
      <c r="A13" s="98">
        <v>2070</v>
      </c>
      <c r="B13" s="7" t="s">
        <v>41</v>
      </c>
      <c r="C13" s="8" t="s">
        <v>66</v>
      </c>
      <c r="D13" s="99" t="s">
        <v>113</v>
      </c>
      <c r="E13" s="9" t="s">
        <v>114</v>
      </c>
      <c r="F13" s="8"/>
      <c r="G13" s="124"/>
      <c r="H13" s="124">
        <v>1</v>
      </c>
      <c r="I13" s="8"/>
      <c r="J13" s="124"/>
      <c r="K13" s="124">
        <v>1</v>
      </c>
      <c r="L13" s="8"/>
      <c r="M13" s="124"/>
      <c r="N13" s="124"/>
      <c r="O13" s="8"/>
      <c r="P13" s="124"/>
      <c r="Q13" s="124">
        <v>1</v>
      </c>
      <c r="R13" s="8"/>
      <c r="S13" s="124"/>
      <c r="T13" s="124"/>
      <c r="U13" s="8"/>
      <c r="V13" s="124"/>
      <c r="W13" s="124">
        <v>1</v>
      </c>
      <c r="X13" s="8">
        <v>1</v>
      </c>
      <c r="Y13" s="124"/>
      <c r="Z13" s="124">
        <v>1</v>
      </c>
      <c r="AA13" s="8"/>
      <c r="AB13" s="124"/>
      <c r="AC13" s="124">
        <v>1</v>
      </c>
      <c r="AD13" s="8"/>
      <c r="AE13" s="124"/>
      <c r="AF13" s="124">
        <v>1</v>
      </c>
      <c r="AG13" s="8"/>
      <c r="AH13" s="124"/>
      <c r="AI13" s="124">
        <v>1</v>
      </c>
      <c r="AJ13" s="8"/>
      <c r="AK13" s="124"/>
      <c r="AL13" s="124"/>
      <c r="AM13" s="8"/>
      <c r="AN13" s="124"/>
      <c r="AO13" s="124">
        <v>1</v>
      </c>
      <c r="AP13" s="170"/>
    </row>
    <row r="14" spans="1:42" x14ac:dyDescent="0.25">
      <c r="A14" s="98">
        <v>2042</v>
      </c>
      <c r="B14" s="7" t="s">
        <v>41</v>
      </c>
      <c r="C14" s="8" t="s">
        <v>66</v>
      </c>
      <c r="D14" s="99" t="s">
        <v>115</v>
      </c>
      <c r="E14" s="9" t="s">
        <v>116</v>
      </c>
      <c r="F14" s="8"/>
      <c r="G14" s="124"/>
      <c r="H14" s="124"/>
      <c r="I14" s="8"/>
      <c r="J14" s="124"/>
      <c r="K14" s="124">
        <v>1</v>
      </c>
      <c r="L14" s="8"/>
      <c r="M14" s="124"/>
      <c r="N14" s="124"/>
      <c r="O14" s="8"/>
      <c r="P14" s="124"/>
      <c r="Q14" s="124"/>
      <c r="R14" s="8"/>
      <c r="S14" s="124"/>
      <c r="T14" s="124"/>
      <c r="U14" s="8"/>
      <c r="V14" s="124"/>
      <c r="W14" s="124"/>
      <c r="X14" s="8"/>
      <c r="Y14" s="124"/>
      <c r="Z14" s="124"/>
      <c r="AA14" s="8"/>
      <c r="AB14" s="124"/>
      <c r="AC14" s="124"/>
      <c r="AD14" s="8"/>
      <c r="AE14" s="124"/>
      <c r="AF14" s="124"/>
      <c r="AG14" s="8"/>
      <c r="AH14" s="124"/>
      <c r="AI14" s="124"/>
      <c r="AJ14" s="8"/>
      <c r="AK14" s="124"/>
      <c r="AL14" s="124"/>
      <c r="AM14" s="8"/>
      <c r="AN14" s="124"/>
      <c r="AO14" s="124"/>
      <c r="AP14" s="170"/>
    </row>
    <row r="15" spans="1:42" x14ac:dyDescent="0.25">
      <c r="A15" s="98">
        <v>2159</v>
      </c>
      <c r="B15" s="7" t="s">
        <v>37</v>
      </c>
      <c r="C15" s="8" t="s">
        <v>66</v>
      </c>
      <c r="D15" s="99" t="s">
        <v>123</v>
      </c>
      <c r="E15" s="9" t="s">
        <v>124</v>
      </c>
      <c r="F15" s="8"/>
      <c r="G15" s="124"/>
      <c r="H15" s="124"/>
      <c r="I15" s="8"/>
      <c r="J15" s="124"/>
      <c r="K15" s="124">
        <v>2</v>
      </c>
      <c r="L15" s="8"/>
      <c r="M15" s="124"/>
      <c r="N15" s="124">
        <v>1</v>
      </c>
      <c r="O15" s="8"/>
      <c r="P15" s="124"/>
      <c r="Q15" s="124"/>
      <c r="R15" s="8"/>
      <c r="S15" s="124"/>
      <c r="T15" s="124"/>
      <c r="U15" s="8"/>
      <c r="V15" s="124"/>
      <c r="W15" s="124"/>
      <c r="X15" s="8"/>
      <c r="Y15" s="124"/>
      <c r="Z15" s="124"/>
      <c r="AA15" s="8">
        <v>1</v>
      </c>
      <c r="AB15" s="124"/>
      <c r="AC15" s="124"/>
      <c r="AD15" s="8"/>
      <c r="AE15" s="124"/>
      <c r="AF15" s="124"/>
      <c r="AG15" s="8"/>
      <c r="AH15" s="124"/>
      <c r="AI15" s="124"/>
      <c r="AJ15" s="8"/>
      <c r="AK15" s="124"/>
      <c r="AL15" s="124"/>
      <c r="AM15" s="8"/>
      <c r="AN15" s="124"/>
      <c r="AO15" s="124"/>
      <c r="AP15" s="170"/>
    </row>
    <row r="16" spans="1:42" x14ac:dyDescent="0.25">
      <c r="A16" s="98">
        <v>2020</v>
      </c>
      <c r="B16" s="7" t="s">
        <v>37</v>
      </c>
      <c r="C16" s="8" t="s">
        <v>66</v>
      </c>
      <c r="D16" s="99" t="s">
        <v>125</v>
      </c>
      <c r="E16" s="9" t="s">
        <v>126</v>
      </c>
      <c r="F16" s="8"/>
      <c r="G16" s="124"/>
      <c r="H16" s="124"/>
      <c r="I16" s="8"/>
      <c r="J16" s="124"/>
      <c r="K16" s="124"/>
      <c r="L16" s="8"/>
      <c r="M16" s="124"/>
      <c r="N16" s="124">
        <v>1</v>
      </c>
      <c r="O16" s="8"/>
      <c r="P16" s="124"/>
      <c r="Q16" s="124"/>
      <c r="R16" s="8"/>
      <c r="S16" s="124">
        <v>1</v>
      </c>
      <c r="T16" s="124">
        <v>1</v>
      </c>
      <c r="U16" s="8">
        <v>1</v>
      </c>
      <c r="V16" s="124"/>
      <c r="W16" s="124">
        <v>1</v>
      </c>
      <c r="X16" s="8"/>
      <c r="Y16" s="124"/>
      <c r="Z16" s="124">
        <v>3</v>
      </c>
      <c r="AA16" s="8"/>
      <c r="AB16" s="124"/>
      <c r="AC16" s="124">
        <v>2</v>
      </c>
      <c r="AD16" s="8"/>
      <c r="AE16" s="124"/>
      <c r="AF16" s="124"/>
      <c r="AG16" s="8"/>
      <c r="AH16" s="124"/>
      <c r="AI16" s="124"/>
      <c r="AJ16" s="8">
        <v>1</v>
      </c>
      <c r="AK16" s="124"/>
      <c r="AL16" s="124"/>
      <c r="AM16" s="8"/>
      <c r="AN16" s="124"/>
      <c r="AO16" s="124">
        <v>2</v>
      </c>
      <c r="AP16" s="170"/>
    </row>
    <row r="17" spans="1:42" x14ac:dyDescent="0.25">
      <c r="A17" s="211">
        <v>2244</v>
      </c>
      <c r="B17" s="143" t="s">
        <v>47</v>
      </c>
      <c r="C17" s="138" t="s">
        <v>66</v>
      </c>
      <c r="D17" s="143" t="s">
        <v>132</v>
      </c>
      <c r="E17" s="117" t="s">
        <v>133</v>
      </c>
      <c r="F17" s="8"/>
      <c r="G17" s="124"/>
      <c r="H17" s="124"/>
      <c r="I17" s="8"/>
      <c r="J17" s="124"/>
      <c r="K17" s="124"/>
      <c r="L17" s="8"/>
      <c r="M17" s="124">
        <v>2</v>
      </c>
      <c r="N17" s="124"/>
      <c r="O17" s="8"/>
      <c r="P17" s="124">
        <v>1</v>
      </c>
      <c r="Q17" s="124"/>
      <c r="R17" s="8"/>
      <c r="S17" s="124"/>
      <c r="T17" s="124"/>
      <c r="U17" s="8"/>
      <c r="V17" s="124">
        <v>1</v>
      </c>
      <c r="W17" s="124"/>
      <c r="X17" s="8"/>
      <c r="Y17" s="124">
        <v>1</v>
      </c>
      <c r="Z17" s="124"/>
      <c r="AA17" s="8"/>
      <c r="AB17" s="124"/>
      <c r="AC17" s="124"/>
      <c r="AD17" s="8"/>
      <c r="AE17" s="124"/>
      <c r="AF17" s="124"/>
      <c r="AG17" s="8"/>
      <c r="AH17" s="124"/>
      <c r="AI17" s="124"/>
      <c r="AJ17" s="8"/>
      <c r="AK17" s="124"/>
      <c r="AL17" s="124"/>
      <c r="AM17" s="8"/>
      <c r="AN17" s="124">
        <v>1</v>
      </c>
      <c r="AO17" s="124"/>
      <c r="AP17" s="170"/>
    </row>
    <row r="18" spans="1:42" x14ac:dyDescent="0.25">
      <c r="A18" s="98">
        <v>2234</v>
      </c>
      <c r="B18" s="7" t="s">
        <v>38</v>
      </c>
      <c r="C18" s="8" t="s">
        <v>66</v>
      </c>
      <c r="D18" s="99" t="s">
        <v>156</v>
      </c>
      <c r="E18" s="9" t="s">
        <v>157</v>
      </c>
      <c r="F18" s="8"/>
      <c r="G18" s="124"/>
      <c r="H18" s="124">
        <v>1</v>
      </c>
      <c r="I18" s="8"/>
      <c r="J18" s="124">
        <v>2</v>
      </c>
      <c r="K18" s="124">
        <v>2</v>
      </c>
      <c r="L18" s="8"/>
      <c r="M18" s="124"/>
      <c r="N18" s="124">
        <v>3</v>
      </c>
      <c r="O18" s="8"/>
      <c r="P18" s="124"/>
      <c r="Q18" s="124">
        <v>2</v>
      </c>
      <c r="R18" s="8"/>
      <c r="S18" s="124"/>
      <c r="T18" s="124"/>
      <c r="U18" s="8"/>
      <c r="V18" s="124"/>
      <c r="W18" s="124">
        <v>2</v>
      </c>
      <c r="X18" s="8"/>
      <c r="Y18" s="124"/>
      <c r="Z18" s="124">
        <v>1</v>
      </c>
      <c r="AA18" s="8"/>
      <c r="AB18" s="124"/>
      <c r="AC18" s="124"/>
      <c r="AD18" s="8"/>
      <c r="AE18" s="124"/>
      <c r="AF18" s="124">
        <v>1</v>
      </c>
      <c r="AG18" s="8"/>
      <c r="AH18" s="124"/>
      <c r="AI18" s="124"/>
      <c r="AJ18" s="8"/>
      <c r="AK18" s="124"/>
      <c r="AL18" s="124">
        <v>1</v>
      </c>
      <c r="AM18" s="8"/>
      <c r="AN18" s="124"/>
      <c r="AO18" s="124">
        <v>2</v>
      </c>
      <c r="AP18" s="170"/>
    </row>
    <row r="19" spans="1:42" ht="15.75" customHeight="1" x14ac:dyDescent="0.25">
      <c r="A19" s="98">
        <v>2024</v>
      </c>
      <c r="B19" s="7" t="s">
        <v>38</v>
      </c>
      <c r="C19" s="8" t="s">
        <v>66</v>
      </c>
      <c r="D19" s="99" t="s">
        <v>158</v>
      </c>
      <c r="E19" s="9" t="s">
        <v>159</v>
      </c>
      <c r="F19" s="8">
        <v>1</v>
      </c>
      <c r="G19" s="124"/>
      <c r="H19" s="124"/>
      <c r="I19" s="8">
        <v>2</v>
      </c>
      <c r="J19" s="124"/>
      <c r="K19" s="124"/>
      <c r="L19" s="8">
        <v>2</v>
      </c>
      <c r="M19" s="124"/>
      <c r="N19" s="124"/>
      <c r="O19" s="8">
        <v>2</v>
      </c>
      <c r="P19" s="124"/>
      <c r="Q19" s="124"/>
      <c r="R19" s="8">
        <v>1</v>
      </c>
      <c r="S19" s="124"/>
      <c r="T19" s="124"/>
      <c r="U19" s="8">
        <v>1</v>
      </c>
      <c r="V19" s="124"/>
      <c r="W19" s="124"/>
      <c r="X19" s="8">
        <v>2</v>
      </c>
      <c r="Y19" s="124"/>
      <c r="Z19" s="124"/>
      <c r="AA19" s="8">
        <v>2</v>
      </c>
      <c r="AB19" s="124"/>
      <c r="AC19" s="124"/>
      <c r="AD19" s="8">
        <v>2</v>
      </c>
      <c r="AE19" s="124"/>
      <c r="AF19" s="124"/>
      <c r="AG19" s="8"/>
      <c r="AH19" s="124"/>
      <c r="AI19" s="124"/>
      <c r="AJ19" s="8"/>
      <c r="AK19" s="124"/>
      <c r="AL19" s="124"/>
      <c r="AM19" s="8">
        <v>2</v>
      </c>
      <c r="AN19" s="124"/>
      <c r="AO19" s="124"/>
      <c r="AP19" s="170"/>
    </row>
    <row r="20" spans="1:42" x14ac:dyDescent="0.25">
      <c r="A20" s="98">
        <v>2236</v>
      </c>
      <c r="B20" s="7" t="s">
        <v>38</v>
      </c>
      <c r="C20" s="8" t="s">
        <v>66</v>
      </c>
      <c r="D20" s="99" t="s">
        <v>141</v>
      </c>
      <c r="E20" s="9" t="s">
        <v>160</v>
      </c>
      <c r="F20" s="8">
        <v>1</v>
      </c>
      <c r="G20" s="124">
        <v>3</v>
      </c>
      <c r="H20" s="124"/>
      <c r="I20" s="8"/>
      <c r="J20" s="124"/>
      <c r="K20" s="124">
        <v>1</v>
      </c>
      <c r="L20" s="8"/>
      <c r="M20" s="124"/>
      <c r="N20" s="124"/>
      <c r="O20" s="8"/>
      <c r="P20" s="124"/>
      <c r="Q20" s="124"/>
      <c r="R20" s="8">
        <v>1</v>
      </c>
      <c r="S20" s="124">
        <v>2</v>
      </c>
      <c r="T20" s="124"/>
      <c r="U20" s="8"/>
      <c r="V20" s="124">
        <v>1</v>
      </c>
      <c r="W20" s="124"/>
      <c r="X20" s="8"/>
      <c r="Y20" s="124">
        <v>1</v>
      </c>
      <c r="Z20" s="124"/>
      <c r="AA20" s="8"/>
      <c r="AB20" s="124"/>
      <c r="AC20" s="124"/>
      <c r="AD20" s="8"/>
      <c r="AE20" s="124"/>
      <c r="AF20" s="124"/>
      <c r="AG20" s="8"/>
      <c r="AH20" s="124">
        <v>1</v>
      </c>
      <c r="AI20" s="124"/>
      <c r="AJ20" s="8"/>
      <c r="AK20" s="124"/>
      <c r="AL20" s="124"/>
      <c r="AM20" s="8"/>
      <c r="AN20" s="124">
        <v>1</v>
      </c>
      <c r="AO20" s="124"/>
      <c r="AP20" s="170"/>
    </row>
    <row r="21" spans="1:42" x14ac:dyDescent="0.25">
      <c r="A21" s="98">
        <v>2025</v>
      </c>
      <c r="B21" s="7" t="s">
        <v>38</v>
      </c>
      <c r="C21" s="8" t="s">
        <v>66</v>
      </c>
      <c r="D21" s="99" t="s">
        <v>143</v>
      </c>
      <c r="E21" s="9" t="s">
        <v>161</v>
      </c>
      <c r="F21" s="8">
        <v>1</v>
      </c>
      <c r="G21" s="124">
        <v>2</v>
      </c>
      <c r="H21" s="124">
        <v>1</v>
      </c>
      <c r="I21" s="8">
        <v>2</v>
      </c>
      <c r="J21" s="124">
        <v>2</v>
      </c>
      <c r="K21" s="124">
        <v>3</v>
      </c>
      <c r="L21" s="8"/>
      <c r="M21" s="124"/>
      <c r="N21" s="124">
        <v>1</v>
      </c>
      <c r="O21" s="8"/>
      <c r="P21" s="124">
        <v>1</v>
      </c>
      <c r="Q21" s="124"/>
      <c r="R21" s="8"/>
      <c r="S21" s="124"/>
      <c r="T21" s="124"/>
      <c r="U21" s="8">
        <v>1</v>
      </c>
      <c r="V21" s="124">
        <v>2</v>
      </c>
      <c r="W21" s="124">
        <v>2</v>
      </c>
      <c r="X21" s="8"/>
      <c r="Y21" s="124">
        <v>1</v>
      </c>
      <c r="Z21" s="124"/>
      <c r="AA21" s="8"/>
      <c r="AB21" s="124"/>
      <c r="AC21" s="124">
        <v>2</v>
      </c>
      <c r="AD21" s="8"/>
      <c r="AE21" s="124"/>
      <c r="AF21" s="124"/>
      <c r="AG21" s="8"/>
      <c r="AH21" s="124"/>
      <c r="AI21" s="124">
        <v>1</v>
      </c>
      <c r="AJ21" s="8">
        <v>1</v>
      </c>
      <c r="AK21" s="124">
        <v>2</v>
      </c>
      <c r="AL21" s="124"/>
      <c r="AM21" s="8">
        <v>1</v>
      </c>
      <c r="AN21" s="124">
        <v>1</v>
      </c>
      <c r="AO21" s="124">
        <v>2</v>
      </c>
      <c r="AP21" s="170"/>
    </row>
    <row r="22" spans="1:42" x14ac:dyDescent="0.25">
      <c r="A22" s="98">
        <v>2026</v>
      </c>
      <c r="B22" s="7" t="s">
        <v>38</v>
      </c>
      <c r="C22" s="8" t="s">
        <v>66</v>
      </c>
      <c r="D22" s="99" t="s">
        <v>147</v>
      </c>
      <c r="E22" s="9" t="s">
        <v>162</v>
      </c>
      <c r="F22" s="8"/>
      <c r="G22" s="124"/>
      <c r="H22" s="124"/>
      <c r="I22" s="8">
        <v>5</v>
      </c>
      <c r="J22" s="124">
        <v>1</v>
      </c>
      <c r="K22" s="124">
        <v>1</v>
      </c>
      <c r="L22" s="8"/>
      <c r="M22" s="124">
        <v>1</v>
      </c>
      <c r="N22" s="124">
        <v>1</v>
      </c>
      <c r="O22" s="8"/>
      <c r="P22" s="124"/>
      <c r="Q22" s="124"/>
      <c r="R22" s="8"/>
      <c r="S22" s="124"/>
      <c r="T22" s="124"/>
      <c r="U22" s="8">
        <v>1</v>
      </c>
      <c r="V22" s="124"/>
      <c r="W22" s="124"/>
      <c r="X22" s="8"/>
      <c r="Y22" s="124">
        <v>1</v>
      </c>
      <c r="Z22" s="124"/>
      <c r="AA22" s="8"/>
      <c r="AB22" s="124"/>
      <c r="AC22" s="124"/>
      <c r="AD22" s="8"/>
      <c r="AE22" s="124"/>
      <c r="AF22" s="124"/>
      <c r="AG22" s="8"/>
      <c r="AH22" s="124">
        <v>1</v>
      </c>
      <c r="AI22" s="124"/>
      <c r="AJ22" s="8"/>
      <c r="AK22" s="124"/>
      <c r="AL22" s="124"/>
      <c r="AM22" s="8"/>
      <c r="AN22" s="124">
        <v>1</v>
      </c>
      <c r="AO22" s="124"/>
      <c r="AP22" s="170"/>
    </row>
    <row r="23" spans="1:42" x14ac:dyDescent="0.25">
      <c r="A23" s="140">
        <v>2254</v>
      </c>
      <c r="B23" s="143" t="s">
        <v>38</v>
      </c>
      <c r="C23" s="138" t="s">
        <v>66</v>
      </c>
      <c r="D23" s="143" t="s">
        <v>378</v>
      </c>
      <c r="E23" s="117" t="s">
        <v>379</v>
      </c>
      <c r="F23" s="8">
        <v>2</v>
      </c>
      <c r="G23" s="124"/>
      <c r="H23" s="124"/>
      <c r="I23" s="8">
        <v>2</v>
      </c>
      <c r="J23" s="124"/>
      <c r="K23" s="124"/>
      <c r="L23" s="8">
        <v>4</v>
      </c>
      <c r="M23" s="124"/>
      <c r="N23" s="124"/>
      <c r="O23" s="8">
        <v>2</v>
      </c>
      <c r="P23" s="124"/>
      <c r="Q23" s="124"/>
      <c r="R23" s="8"/>
      <c r="S23" s="124"/>
      <c r="T23" s="124"/>
      <c r="U23" s="8">
        <v>1</v>
      </c>
      <c r="V23" s="124"/>
      <c r="W23" s="124"/>
      <c r="X23" s="8">
        <v>1</v>
      </c>
      <c r="Y23" s="124"/>
      <c r="Z23" s="124"/>
      <c r="AA23" s="8">
        <v>2</v>
      </c>
      <c r="AB23" s="124"/>
      <c r="AC23" s="124"/>
      <c r="AD23" s="8"/>
      <c r="AE23" s="124"/>
      <c r="AF23" s="124"/>
      <c r="AG23" s="8"/>
      <c r="AH23" s="124"/>
      <c r="AI23" s="124"/>
      <c r="AJ23" s="8"/>
      <c r="AK23" s="124"/>
      <c r="AL23" s="124"/>
      <c r="AM23" s="8">
        <v>2</v>
      </c>
      <c r="AN23" s="124"/>
      <c r="AO23" s="124"/>
      <c r="AP23" s="170" t="s">
        <v>58</v>
      </c>
    </row>
    <row r="24" spans="1:42" ht="15.75" customHeight="1" x14ac:dyDescent="0.25">
      <c r="A24" s="98">
        <v>2027</v>
      </c>
      <c r="B24" s="7" t="s">
        <v>38</v>
      </c>
      <c r="C24" s="8" t="s">
        <v>66</v>
      </c>
      <c r="D24" s="99" t="s">
        <v>163</v>
      </c>
      <c r="E24" s="9" t="s">
        <v>164</v>
      </c>
      <c r="F24" s="8">
        <v>2</v>
      </c>
      <c r="G24" s="124">
        <v>1</v>
      </c>
      <c r="H24" s="124"/>
      <c r="I24" s="8">
        <v>3</v>
      </c>
      <c r="J24" s="124">
        <v>1</v>
      </c>
      <c r="K24" s="124">
        <v>2</v>
      </c>
      <c r="L24" s="8">
        <v>2</v>
      </c>
      <c r="M24" s="124">
        <v>1</v>
      </c>
      <c r="N24" s="124">
        <v>4</v>
      </c>
      <c r="O24" s="8"/>
      <c r="P24" s="124"/>
      <c r="Q24" s="124">
        <v>2</v>
      </c>
      <c r="R24" s="8"/>
      <c r="S24" s="124"/>
      <c r="T24" s="124"/>
      <c r="U24" s="8"/>
      <c r="V24" s="124"/>
      <c r="W24" s="124">
        <v>1</v>
      </c>
      <c r="X24" s="8"/>
      <c r="Y24" s="124"/>
      <c r="Z24" s="124">
        <v>1</v>
      </c>
      <c r="AA24" s="8"/>
      <c r="AB24" s="124"/>
      <c r="AC24" s="124">
        <v>1</v>
      </c>
      <c r="AD24" s="8"/>
      <c r="AE24" s="124"/>
      <c r="AF24" s="124">
        <v>1</v>
      </c>
      <c r="AG24" s="8"/>
      <c r="AH24" s="124"/>
      <c r="AI24" s="124">
        <v>1</v>
      </c>
      <c r="AJ24" s="8"/>
      <c r="AK24" s="124"/>
      <c r="AL24" s="124"/>
      <c r="AM24" s="8">
        <v>2</v>
      </c>
      <c r="AN24" s="124"/>
      <c r="AO24" s="124">
        <v>1</v>
      </c>
      <c r="AP24" s="170"/>
    </row>
    <row r="25" spans="1:42" ht="15.75" customHeight="1" x14ac:dyDescent="0.25">
      <c r="A25" s="98">
        <v>2202</v>
      </c>
      <c r="B25" s="7" t="s">
        <v>38</v>
      </c>
      <c r="C25" s="8" t="s">
        <v>66</v>
      </c>
      <c r="D25" s="99" t="s">
        <v>165</v>
      </c>
      <c r="E25" s="9" t="s">
        <v>166</v>
      </c>
      <c r="F25" s="8"/>
      <c r="G25" s="124"/>
      <c r="H25" s="124">
        <v>1</v>
      </c>
      <c r="I25" s="8">
        <v>1</v>
      </c>
      <c r="J25" s="124">
        <v>2</v>
      </c>
      <c r="K25" s="124">
        <v>2</v>
      </c>
      <c r="L25" s="8"/>
      <c r="M25" s="124">
        <v>2</v>
      </c>
      <c r="N25" s="124">
        <v>1</v>
      </c>
      <c r="O25" s="8"/>
      <c r="P25" s="124"/>
      <c r="Q25" s="124">
        <v>3</v>
      </c>
      <c r="R25" s="8"/>
      <c r="S25" s="124"/>
      <c r="T25" s="124"/>
      <c r="U25" s="8"/>
      <c r="V25" s="124"/>
      <c r="W25" s="124">
        <v>2</v>
      </c>
      <c r="X25" s="8"/>
      <c r="Y25" s="124">
        <v>1</v>
      </c>
      <c r="Z25" s="124">
        <v>3</v>
      </c>
      <c r="AA25" s="8"/>
      <c r="AB25" s="124">
        <v>1</v>
      </c>
      <c r="AC25" s="124"/>
      <c r="AD25" s="8"/>
      <c r="AE25" s="124">
        <v>1</v>
      </c>
      <c r="AF25" s="124"/>
      <c r="AG25" s="8"/>
      <c r="AH25" s="124"/>
      <c r="AI25" s="124"/>
      <c r="AJ25" s="8"/>
      <c r="AK25" s="124"/>
      <c r="AL25" s="124">
        <v>1</v>
      </c>
      <c r="AM25" s="8">
        <v>1</v>
      </c>
      <c r="AN25" s="124">
        <v>2</v>
      </c>
      <c r="AO25" s="124">
        <v>4</v>
      </c>
      <c r="AP25" s="170"/>
    </row>
    <row r="26" spans="1:42" ht="15.75" customHeight="1" x14ac:dyDescent="0.25">
      <c r="A26" s="98">
        <v>2031</v>
      </c>
      <c r="B26" s="7" t="s">
        <v>38</v>
      </c>
      <c r="C26" s="8" t="s">
        <v>66</v>
      </c>
      <c r="D26" s="99" t="s">
        <v>150</v>
      </c>
      <c r="E26" s="9" t="s">
        <v>167</v>
      </c>
      <c r="F26" s="8"/>
      <c r="G26" s="124"/>
      <c r="H26" s="124"/>
      <c r="I26" s="8"/>
      <c r="J26" s="124"/>
      <c r="K26" s="124">
        <v>1</v>
      </c>
      <c r="L26" s="8"/>
      <c r="M26" s="124"/>
      <c r="N26" s="124"/>
      <c r="O26" s="8"/>
      <c r="P26" s="124"/>
      <c r="Q26" s="124"/>
      <c r="R26" s="8"/>
      <c r="S26" s="124">
        <v>1</v>
      </c>
      <c r="T26" s="124"/>
      <c r="U26" s="8"/>
      <c r="V26" s="124">
        <v>1</v>
      </c>
      <c r="W26" s="124"/>
      <c r="X26" s="8"/>
      <c r="Y26" s="124">
        <v>1</v>
      </c>
      <c r="Z26" s="124"/>
      <c r="AA26" s="8"/>
      <c r="AB26" s="124"/>
      <c r="AC26" s="124"/>
      <c r="AD26" s="8"/>
      <c r="AE26" s="124"/>
      <c r="AF26" s="124"/>
      <c r="AG26" s="8"/>
      <c r="AH26" s="124"/>
      <c r="AI26" s="124"/>
      <c r="AJ26" s="8"/>
      <c r="AK26" s="124"/>
      <c r="AL26" s="124"/>
      <c r="AM26" s="8"/>
      <c r="AN26" s="124"/>
      <c r="AO26" s="124"/>
      <c r="AP26" s="170"/>
    </row>
    <row r="27" spans="1:42" ht="15.75" customHeight="1" x14ac:dyDescent="0.25">
      <c r="A27" s="98">
        <v>2033</v>
      </c>
      <c r="B27" s="7" t="s">
        <v>38</v>
      </c>
      <c r="C27" s="8" t="s">
        <v>66</v>
      </c>
      <c r="D27" s="99" t="s">
        <v>168</v>
      </c>
      <c r="E27" s="9" t="s">
        <v>169</v>
      </c>
      <c r="F27" s="8"/>
      <c r="G27" s="124"/>
      <c r="H27" s="124">
        <v>1</v>
      </c>
      <c r="I27" s="8"/>
      <c r="J27" s="124">
        <v>2</v>
      </c>
      <c r="K27" s="124">
        <v>3</v>
      </c>
      <c r="L27" s="8">
        <v>1</v>
      </c>
      <c r="M27" s="124"/>
      <c r="N27" s="124">
        <v>2</v>
      </c>
      <c r="O27" s="8"/>
      <c r="P27" s="124"/>
      <c r="Q27" s="124">
        <v>1</v>
      </c>
      <c r="R27" s="8">
        <v>1</v>
      </c>
      <c r="S27" s="124"/>
      <c r="T27" s="124">
        <v>2</v>
      </c>
      <c r="U27" s="8"/>
      <c r="V27" s="124"/>
      <c r="W27" s="124">
        <v>2</v>
      </c>
      <c r="X27" s="8"/>
      <c r="Y27" s="124"/>
      <c r="Z27" s="124">
        <v>2</v>
      </c>
      <c r="AA27" s="8"/>
      <c r="AB27" s="124"/>
      <c r="AC27" s="124">
        <v>1</v>
      </c>
      <c r="AD27" s="8">
        <v>1</v>
      </c>
      <c r="AE27" s="124"/>
      <c r="AF27" s="124">
        <v>2</v>
      </c>
      <c r="AG27" s="8"/>
      <c r="AH27" s="124"/>
      <c r="AI27" s="124">
        <v>1</v>
      </c>
      <c r="AJ27" s="8"/>
      <c r="AK27" s="124"/>
      <c r="AL27" s="124">
        <v>1</v>
      </c>
      <c r="AM27" s="8">
        <v>1</v>
      </c>
      <c r="AN27" s="124"/>
      <c r="AO27" s="124">
        <v>3</v>
      </c>
      <c r="AP27" s="170"/>
    </row>
    <row r="28" spans="1:42" ht="15.75" customHeight="1" x14ac:dyDescent="0.25">
      <c r="A28" s="98">
        <v>2034</v>
      </c>
      <c r="B28" s="7" t="s">
        <v>38</v>
      </c>
      <c r="C28" s="8" t="s">
        <v>66</v>
      </c>
      <c r="D28" s="99" t="s">
        <v>153</v>
      </c>
      <c r="E28" s="9" t="s">
        <v>170</v>
      </c>
      <c r="F28" s="8"/>
      <c r="G28" s="124">
        <v>1</v>
      </c>
      <c r="H28" s="124">
        <v>1</v>
      </c>
      <c r="I28" s="8"/>
      <c r="J28" s="124">
        <v>2</v>
      </c>
      <c r="K28" s="124">
        <v>2</v>
      </c>
      <c r="L28" s="8"/>
      <c r="M28" s="124"/>
      <c r="N28" s="124"/>
      <c r="O28" s="8">
        <v>1</v>
      </c>
      <c r="P28" s="124"/>
      <c r="Q28" s="124">
        <v>1</v>
      </c>
      <c r="R28" s="8">
        <v>1</v>
      </c>
      <c r="S28" s="124"/>
      <c r="T28" s="124"/>
      <c r="U28" s="8"/>
      <c r="V28" s="124"/>
      <c r="W28" s="124"/>
      <c r="X28" s="8"/>
      <c r="Y28" s="124"/>
      <c r="Z28" s="124">
        <v>1</v>
      </c>
      <c r="AA28" s="8"/>
      <c r="AB28" s="124"/>
      <c r="AC28" s="124"/>
      <c r="AD28" s="8"/>
      <c r="AE28" s="124"/>
      <c r="AF28" s="124"/>
      <c r="AG28" s="8"/>
      <c r="AH28" s="124"/>
      <c r="AI28" s="124">
        <v>1</v>
      </c>
      <c r="AJ28" s="8"/>
      <c r="AK28" s="124"/>
      <c r="AL28" s="124"/>
      <c r="AM28" s="8"/>
      <c r="AN28" s="124"/>
      <c r="AO28" s="124">
        <v>1</v>
      </c>
      <c r="AP28" s="170"/>
    </row>
    <row r="29" spans="1:42" ht="15.75" customHeight="1" x14ac:dyDescent="0.25">
      <c r="A29" s="98">
        <v>2035</v>
      </c>
      <c r="B29" s="7" t="s">
        <v>38</v>
      </c>
      <c r="C29" s="8" t="s">
        <v>66</v>
      </c>
      <c r="D29" s="99" t="s">
        <v>154</v>
      </c>
      <c r="E29" s="9" t="s">
        <v>171</v>
      </c>
      <c r="F29" s="8"/>
      <c r="G29" s="124"/>
      <c r="H29" s="124"/>
      <c r="I29" s="8">
        <v>1</v>
      </c>
      <c r="J29" s="124">
        <v>3</v>
      </c>
      <c r="K29" s="124">
        <v>2</v>
      </c>
      <c r="L29" s="8">
        <v>1</v>
      </c>
      <c r="M29" s="124"/>
      <c r="N29" s="124">
        <v>1</v>
      </c>
      <c r="O29" s="8"/>
      <c r="P29" s="124"/>
      <c r="Q29" s="124">
        <v>1</v>
      </c>
      <c r="R29" s="8"/>
      <c r="S29" s="124"/>
      <c r="T29" s="124"/>
      <c r="U29" s="8"/>
      <c r="V29" s="124">
        <v>1</v>
      </c>
      <c r="W29" s="124"/>
      <c r="X29" s="8"/>
      <c r="Y29" s="124">
        <v>1</v>
      </c>
      <c r="Z29" s="124">
        <v>1</v>
      </c>
      <c r="AA29" s="8"/>
      <c r="AB29" s="124">
        <v>1</v>
      </c>
      <c r="AC29" s="124">
        <v>1</v>
      </c>
      <c r="AD29" s="8"/>
      <c r="AE29" s="124"/>
      <c r="AF29" s="124"/>
      <c r="AG29" s="8"/>
      <c r="AH29" s="124"/>
      <c r="AI29" s="124"/>
      <c r="AJ29" s="8"/>
      <c r="AK29" s="124"/>
      <c r="AL29" s="124"/>
      <c r="AM29" s="8"/>
      <c r="AN29" s="124">
        <v>1</v>
      </c>
      <c r="AO29" s="124">
        <v>2</v>
      </c>
      <c r="AP29" s="170"/>
    </row>
    <row r="30" spans="1:42" ht="15.75" customHeight="1" x14ac:dyDescent="0.25">
      <c r="A30" s="98">
        <v>2036</v>
      </c>
      <c r="B30" s="7" t="s">
        <v>38</v>
      </c>
      <c r="C30" s="8" t="s">
        <v>66</v>
      </c>
      <c r="D30" s="99" t="s">
        <v>155</v>
      </c>
      <c r="E30" s="9" t="s">
        <v>172</v>
      </c>
      <c r="F30" s="8"/>
      <c r="G30" s="124"/>
      <c r="H30" s="124"/>
      <c r="I30" s="8"/>
      <c r="J30" s="124">
        <v>2</v>
      </c>
      <c r="K30" s="124">
        <v>1</v>
      </c>
      <c r="L30" s="8"/>
      <c r="M30" s="124"/>
      <c r="N30" s="124"/>
      <c r="O30" s="8"/>
      <c r="P30" s="124"/>
      <c r="Q30" s="124"/>
      <c r="R30" s="8"/>
      <c r="S30" s="124">
        <v>1</v>
      </c>
      <c r="T30" s="124"/>
      <c r="U30" s="8"/>
      <c r="V30" s="124">
        <v>1</v>
      </c>
      <c r="W30" s="124">
        <v>1</v>
      </c>
      <c r="X30" s="8"/>
      <c r="Y30" s="124"/>
      <c r="Z30" s="124">
        <v>1</v>
      </c>
      <c r="AA30" s="8"/>
      <c r="AB30" s="124"/>
      <c r="AC30" s="124"/>
      <c r="AD30" s="8"/>
      <c r="AE30" s="124"/>
      <c r="AF30" s="124"/>
      <c r="AG30" s="8"/>
      <c r="AH30" s="124"/>
      <c r="AI30" s="124"/>
      <c r="AJ30" s="8"/>
      <c r="AK30" s="124"/>
      <c r="AL30" s="124"/>
      <c r="AM30" s="8"/>
      <c r="AN30" s="124">
        <v>1</v>
      </c>
      <c r="AO30" s="124"/>
      <c r="AP30" s="170"/>
    </row>
    <row r="31" spans="1:42" ht="15.75" customHeight="1" x14ac:dyDescent="0.25">
      <c r="A31" s="98">
        <v>2010</v>
      </c>
      <c r="B31" s="7" t="s">
        <v>34</v>
      </c>
      <c r="C31" s="8" t="s">
        <v>66</v>
      </c>
      <c r="D31" s="99" t="s">
        <v>173</v>
      </c>
      <c r="E31" s="9" t="s">
        <v>177</v>
      </c>
      <c r="F31" s="8"/>
      <c r="G31" s="124"/>
      <c r="H31" s="124"/>
      <c r="I31" s="8"/>
      <c r="J31" s="124">
        <v>1</v>
      </c>
      <c r="K31" s="124">
        <v>3</v>
      </c>
      <c r="L31" s="8"/>
      <c r="M31" s="124">
        <v>1</v>
      </c>
      <c r="N31" s="124">
        <v>1</v>
      </c>
      <c r="O31" s="8"/>
      <c r="P31" s="124"/>
      <c r="Q31" s="124"/>
      <c r="R31" s="8"/>
      <c r="S31" s="124"/>
      <c r="T31" s="124"/>
      <c r="U31" s="8"/>
      <c r="V31" s="124"/>
      <c r="W31" s="124">
        <v>1</v>
      </c>
      <c r="X31" s="8"/>
      <c r="Y31" s="124"/>
      <c r="Z31" s="124"/>
      <c r="AA31" s="8"/>
      <c r="AB31" s="124"/>
      <c r="AC31" s="124"/>
      <c r="AD31" s="8"/>
      <c r="AE31" s="124"/>
      <c r="AF31" s="124"/>
      <c r="AG31" s="8"/>
      <c r="AH31" s="124"/>
      <c r="AI31" s="124"/>
      <c r="AJ31" s="8"/>
      <c r="AK31" s="124"/>
      <c r="AL31" s="124"/>
      <c r="AM31" s="8"/>
      <c r="AN31" s="124">
        <v>1</v>
      </c>
      <c r="AO31" s="124"/>
      <c r="AP31" s="170"/>
    </row>
    <row r="32" spans="1:42" ht="15.75" customHeight="1" x14ac:dyDescent="0.25">
      <c r="A32" s="98">
        <v>2158</v>
      </c>
      <c r="B32" s="7" t="s">
        <v>34</v>
      </c>
      <c r="C32" s="8" t="s">
        <v>66</v>
      </c>
      <c r="D32" s="99" t="s">
        <v>175</v>
      </c>
      <c r="E32" s="9" t="s">
        <v>178</v>
      </c>
      <c r="F32" s="8"/>
      <c r="G32" s="124">
        <v>1</v>
      </c>
      <c r="H32" s="124"/>
      <c r="I32" s="8"/>
      <c r="J32" s="124">
        <v>1</v>
      </c>
      <c r="K32" s="124">
        <v>1</v>
      </c>
      <c r="L32" s="8">
        <v>1</v>
      </c>
      <c r="M32" s="124">
        <v>1</v>
      </c>
      <c r="N32" s="124">
        <v>1</v>
      </c>
      <c r="O32" s="8">
        <v>1</v>
      </c>
      <c r="P32" s="124">
        <v>1</v>
      </c>
      <c r="Q32" s="124"/>
      <c r="R32" s="8"/>
      <c r="S32" s="124"/>
      <c r="T32" s="124"/>
      <c r="U32" s="8">
        <v>1</v>
      </c>
      <c r="V32" s="124">
        <v>1</v>
      </c>
      <c r="W32" s="124">
        <v>1</v>
      </c>
      <c r="X32" s="8">
        <v>1</v>
      </c>
      <c r="Y32" s="124">
        <v>1</v>
      </c>
      <c r="Z32" s="124">
        <v>1</v>
      </c>
      <c r="AA32" s="8">
        <v>1</v>
      </c>
      <c r="AB32" s="124">
        <v>1</v>
      </c>
      <c r="AC32" s="124">
        <v>1</v>
      </c>
      <c r="AD32" s="8">
        <v>1</v>
      </c>
      <c r="AE32" s="124"/>
      <c r="AF32" s="124"/>
      <c r="AG32" s="8">
        <v>1</v>
      </c>
      <c r="AH32" s="124">
        <v>1</v>
      </c>
      <c r="AI32" s="124">
        <v>1</v>
      </c>
      <c r="AJ32" s="8"/>
      <c r="AK32" s="124"/>
      <c r="AL32" s="124"/>
      <c r="AM32" s="8">
        <v>1</v>
      </c>
      <c r="AN32" s="124">
        <v>1</v>
      </c>
      <c r="AO32" s="124">
        <v>1</v>
      </c>
      <c r="AP32" s="170"/>
    </row>
    <row r="33" spans="1:42" ht="15.75" customHeight="1" x14ac:dyDescent="0.25">
      <c r="A33" s="98">
        <v>2153</v>
      </c>
      <c r="B33" s="7" t="s">
        <v>48</v>
      </c>
      <c r="C33" s="8" t="s">
        <v>66</v>
      </c>
      <c r="D33" s="99" t="s">
        <v>187</v>
      </c>
      <c r="E33" s="9" t="s">
        <v>188</v>
      </c>
      <c r="F33" s="8"/>
      <c r="G33" s="124">
        <v>1</v>
      </c>
      <c r="H33" s="124"/>
      <c r="I33" s="8"/>
      <c r="J33" s="124"/>
      <c r="K33" s="124"/>
      <c r="L33" s="8"/>
      <c r="M33" s="124">
        <v>1</v>
      </c>
      <c r="N33" s="124"/>
      <c r="O33" s="8"/>
      <c r="P33" s="124"/>
      <c r="Q33" s="124"/>
      <c r="R33" s="8"/>
      <c r="S33" s="124"/>
      <c r="T33" s="124"/>
      <c r="U33" s="8"/>
      <c r="V33" s="124"/>
      <c r="W33" s="124"/>
      <c r="X33" s="8"/>
      <c r="Y33" s="124"/>
      <c r="Z33" s="124"/>
      <c r="AA33" s="8"/>
      <c r="AB33" s="124"/>
      <c r="AC33" s="124"/>
      <c r="AD33" s="8"/>
      <c r="AE33" s="124"/>
      <c r="AF33" s="124"/>
      <c r="AG33" s="8"/>
      <c r="AH33" s="124"/>
      <c r="AI33" s="124"/>
      <c r="AJ33" s="8"/>
      <c r="AK33" s="124"/>
      <c r="AL33" s="124"/>
      <c r="AM33" s="8"/>
      <c r="AN33" s="124"/>
      <c r="AO33" s="124"/>
      <c r="AP33" s="170"/>
    </row>
    <row r="34" spans="1:42" ht="15.75" customHeight="1" x14ac:dyDescent="0.25">
      <c r="A34" s="211">
        <v>2243</v>
      </c>
      <c r="B34" s="143" t="s">
        <v>45</v>
      </c>
      <c r="C34" s="138" t="s">
        <v>66</v>
      </c>
      <c r="D34" s="143" t="s">
        <v>197</v>
      </c>
      <c r="E34" s="117" t="s">
        <v>198</v>
      </c>
      <c r="F34" s="8">
        <v>3</v>
      </c>
      <c r="G34" s="124">
        <v>4</v>
      </c>
      <c r="H34" s="124"/>
      <c r="I34" s="8">
        <v>2</v>
      </c>
      <c r="J34" s="124">
        <v>3</v>
      </c>
      <c r="K34" s="124"/>
      <c r="L34" s="8">
        <v>3</v>
      </c>
      <c r="M34" s="124">
        <v>2</v>
      </c>
      <c r="N34" s="124"/>
      <c r="O34" s="8">
        <v>3</v>
      </c>
      <c r="P34" s="124">
        <v>1</v>
      </c>
      <c r="Q34" s="124"/>
      <c r="R34" s="8">
        <v>2</v>
      </c>
      <c r="S34" s="124"/>
      <c r="T34" s="124"/>
      <c r="U34" s="8">
        <v>3</v>
      </c>
      <c r="V34" s="124">
        <v>1</v>
      </c>
      <c r="W34" s="124"/>
      <c r="X34" s="8">
        <v>2</v>
      </c>
      <c r="Y34" s="124">
        <v>2</v>
      </c>
      <c r="Z34" s="124"/>
      <c r="AA34" s="8">
        <v>2</v>
      </c>
      <c r="AB34" s="124">
        <v>1</v>
      </c>
      <c r="AC34" s="124"/>
      <c r="AD34" s="8">
        <v>1</v>
      </c>
      <c r="AE34" s="124">
        <v>1</v>
      </c>
      <c r="AF34" s="124"/>
      <c r="AG34" s="8"/>
      <c r="AH34" s="124"/>
      <c r="AI34" s="124"/>
      <c r="AJ34" s="8">
        <v>2</v>
      </c>
      <c r="AK34" s="124"/>
      <c r="AL34" s="124"/>
      <c r="AM34" s="8">
        <v>3</v>
      </c>
      <c r="AN34" s="124">
        <v>2</v>
      </c>
      <c r="AO34" s="124"/>
      <c r="AP34" s="170"/>
    </row>
    <row r="35" spans="1:42" ht="15.75" customHeight="1" x14ac:dyDescent="0.25">
      <c r="A35" s="98">
        <v>2150</v>
      </c>
      <c r="B35" s="7" t="s">
        <v>45</v>
      </c>
      <c r="C35" s="8" t="s">
        <v>66</v>
      </c>
      <c r="D35" s="99" t="s">
        <v>313</v>
      </c>
      <c r="E35" s="9" t="s">
        <v>200</v>
      </c>
      <c r="F35" s="8">
        <v>2</v>
      </c>
      <c r="G35" s="124"/>
      <c r="H35" s="124"/>
      <c r="I35" s="8"/>
      <c r="J35" s="124"/>
      <c r="K35" s="124"/>
      <c r="L35" s="8"/>
      <c r="M35" s="124"/>
      <c r="N35" s="124">
        <v>1</v>
      </c>
      <c r="O35" s="8"/>
      <c r="P35" s="124"/>
      <c r="Q35" s="124"/>
      <c r="R35" s="8"/>
      <c r="S35" s="124"/>
      <c r="T35" s="124"/>
      <c r="U35" s="8"/>
      <c r="V35" s="124"/>
      <c r="W35" s="124"/>
      <c r="X35" s="8"/>
      <c r="Y35" s="124"/>
      <c r="Z35" s="124">
        <v>1</v>
      </c>
      <c r="AA35" s="8"/>
      <c r="AB35" s="124"/>
      <c r="AC35" s="124">
        <v>1</v>
      </c>
      <c r="AD35" s="8"/>
      <c r="AE35" s="124"/>
      <c r="AF35" s="124"/>
      <c r="AG35" s="8"/>
      <c r="AH35" s="124"/>
      <c r="AI35" s="124"/>
      <c r="AJ35" s="8"/>
      <c r="AK35" s="124"/>
      <c r="AL35" s="124"/>
      <c r="AM35" s="8"/>
      <c r="AN35" s="124"/>
      <c r="AO35" s="124"/>
      <c r="AP35" s="170"/>
    </row>
    <row r="36" spans="1:42" ht="15.75" customHeight="1" x14ac:dyDescent="0.25">
      <c r="A36" s="98">
        <v>2238</v>
      </c>
      <c r="B36" s="7" t="s">
        <v>45</v>
      </c>
      <c r="C36" s="8" t="s">
        <v>66</v>
      </c>
      <c r="D36" s="99" t="s">
        <v>201</v>
      </c>
      <c r="E36" s="9" t="s">
        <v>202</v>
      </c>
      <c r="F36" s="8"/>
      <c r="G36" s="124">
        <v>2</v>
      </c>
      <c r="H36" s="124"/>
      <c r="I36" s="8"/>
      <c r="J36" s="124"/>
      <c r="K36" s="124"/>
      <c r="L36" s="8">
        <v>1</v>
      </c>
      <c r="M36" s="124"/>
      <c r="N36" s="124">
        <v>1</v>
      </c>
      <c r="O36" s="8">
        <v>1</v>
      </c>
      <c r="P36" s="124"/>
      <c r="Q36" s="124">
        <v>1</v>
      </c>
      <c r="R36" s="8"/>
      <c r="S36" s="124"/>
      <c r="T36" s="124"/>
      <c r="U36" s="8">
        <v>1</v>
      </c>
      <c r="V36" s="124"/>
      <c r="W36" s="124"/>
      <c r="X36" s="8">
        <v>1</v>
      </c>
      <c r="Y36" s="124"/>
      <c r="Z36" s="124"/>
      <c r="AA36" s="8">
        <v>1</v>
      </c>
      <c r="AB36" s="124"/>
      <c r="AC36" s="124"/>
      <c r="AD36" s="8">
        <v>1</v>
      </c>
      <c r="AE36" s="124"/>
      <c r="AF36" s="124"/>
      <c r="AG36" s="8">
        <v>1</v>
      </c>
      <c r="AH36" s="124"/>
      <c r="AI36" s="124"/>
      <c r="AJ36" s="8"/>
      <c r="AK36" s="124"/>
      <c r="AL36" s="124"/>
      <c r="AM36" s="8">
        <v>1</v>
      </c>
      <c r="AN36" s="124"/>
      <c r="AO36" s="124"/>
      <c r="AP36" s="170"/>
    </row>
    <row r="37" spans="1:42" ht="15.75" customHeight="1" x14ac:dyDescent="0.25">
      <c r="A37" s="98">
        <v>2059</v>
      </c>
      <c r="B37" s="7" t="s">
        <v>45</v>
      </c>
      <c r="C37" s="8" t="s">
        <v>66</v>
      </c>
      <c r="D37" s="99" t="s">
        <v>314</v>
      </c>
      <c r="E37" s="9" t="s">
        <v>200</v>
      </c>
      <c r="F37" s="8"/>
      <c r="G37" s="124">
        <v>1</v>
      </c>
      <c r="H37" s="124"/>
      <c r="I37" s="8">
        <v>1</v>
      </c>
      <c r="J37" s="124">
        <v>1</v>
      </c>
      <c r="K37" s="124"/>
      <c r="L37" s="8"/>
      <c r="M37" s="124">
        <v>1</v>
      </c>
      <c r="N37" s="124">
        <v>1</v>
      </c>
      <c r="O37" s="8"/>
      <c r="P37" s="124">
        <v>1</v>
      </c>
      <c r="Q37" s="124"/>
      <c r="R37" s="8"/>
      <c r="S37" s="124"/>
      <c r="T37" s="124"/>
      <c r="U37" s="8"/>
      <c r="V37" s="124">
        <v>1</v>
      </c>
      <c r="W37" s="124">
        <v>2</v>
      </c>
      <c r="X37" s="8"/>
      <c r="Y37" s="124">
        <v>1</v>
      </c>
      <c r="Z37" s="124">
        <v>2</v>
      </c>
      <c r="AA37" s="8"/>
      <c r="AB37" s="124">
        <v>1</v>
      </c>
      <c r="AC37" s="124"/>
      <c r="AD37" s="8"/>
      <c r="AE37" s="124">
        <v>1</v>
      </c>
      <c r="AF37" s="124"/>
      <c r="AG37" s="8"/>
      <c r="AH37" s="124">
        <v>1</v>
      </c>
      <c r="AI37" s="124"/>
      <c r="AJ37" s="8"/>
      <c r="AK37" s="124"/>
      <c r="AL37" s="124"/>
      <c r="AM37" s="8"/>
      <c r="AN37" s="124">
        <v>1</v>
      </c>
      <c r="AO37" s="124">
        <v>1</v>
      </c>
      <c r="AP37" s="170"/>
    </row>
    <row r="38" spans="1:42" ht="15.75" customHeight="1" x14ac:dyDescent="0.25">
      <c r="A38" s="140">
        <v>2259</v>
      </c>
      <c r="B38" s="143" t="s">
        <v>45</v>
      </c>
      <c r="C38" s="138" t="s">
        <v>66</v>
      </c>
      <c r="D38" s="143" t="s">
        <v>385</v>
      </c>
      <c r="E38" s="117" t="s">
        <v>200</v>
      </c>
      <c r="F38" s="8">
        <v>1</v>
      </c>
      <c r="G38" s="124"/>
      <c r="H38" s="124"/>
      <c r="I38" s="8"/>
      <c r="J38" s="124"/>
      <c r="K38" s="124"/>
      <c r="L38" s="8"/>
      <c r="M38" s="124"/>
      <c r="N38" s="124"/>
      <c r="O38" s="8"/>
      <c r="P38" s="124"/>
      <c r="Q38" s="124"/>
      <c r="R38" s="8"/>
      <c r="S38" s="124"/>
      <c r="T38" s="124"/>
      <c r="U38" s="8"/>
      <c r="V38" s="124"/>
      <c r="W38" s="124"/>
      <c r="X38" s="8"/>
      <c r="Y38" s="124"/>
      <c r="Z38" s="124"/>
      <c r="AA38" s="8"/>
      <c r="AB38" s="124"/>
      <c r="AC38" s="124"/>
      <c r="AD38" s="8"/>
      <c r="AE38" s="124"/>
      <c r="AF38" s="124"/>
      <c r="AG38" s="8"/>
      <c r="AH38" s="124"/>
      <c r="AI38" s="124"/>
      <c r="AJ38" s="8"/>
      <c r="AK38" s="124"/>
      <c r="AL38" s="124"/>
      <c r="AM38" s="8"/>
      <c r="AN38" s="124"/>
      <c r="AO38" s="124"/>
      <c r="AP38" s="170" t="s">
        <v>58</v>
      </c>
    </row>
    <row r="39" spans="1:42" ht="15.75" customHeight="1" x14ac:dyDescent="0.25">
      <c r="A39" s="140">
        <v>2260</v>
      </c>
      <c r="B39" s="143" t="s">
        <v>45</v>
      </c>
      <c r="C39" s="138" t="s">
        <v>66</v>
      </c>
      <c r="D39" s="143" t="s">
        <v>385</v>
      </c>
      <c r="E39" s="117" t="s">
        <v>205</v>
      </c>
      <c r="F39" s="8">
        <v>1</v>
      </c>
      <c r="G39" s="124"/>
      <c r="H39" s="124"/>
      <c r="I39" s="8">
        <v>2</v>
      </c>
      <c r="J39" s="124"/>
      <c r="K39" s="124"/>
      <c r="L39" s="8">
        <v>1</v>
      </c>
      <c r="M39" s="124"/>
      <c r="N39" s="124"/>
      <c r="O39" s="8"/>
      <c r="P39" s="124"/>
      <c r="Q39" s="124"/>
      <c r="R39" s="8"/>
      <c r="S39" s="124"/>
      <c r="T39" s="124"/>
      <c r="U39" s="8">
        <v>1</v>
      </c>
      <c r="V39" s="124"/>
      <c r="W39" s="124"/>
      <c r="X39" s="8">
        <v>1</v>
      </c>
      <c r="Y39" s="124"/>
      <c r="Z39" s="124"/>
      <c r="AA39" s="8">
        <v>1</v>
      </c>
      <c r="AB39" s="124"/>
      <c r="AC39" s="124"/>
      <c r="AD39" s="8">
        <v>1</v>
      </c>
      <c r="AE39" s="124"/>
      <c r="AF39" s="124"/>
      <c r="AG39" s="8"/>
      <c r="AH39" s="124"/>
      <c r="AI39" s="124"/>
      <c r="AJ39" s="8"/>
      <c r="AK39" s="124"/>
      <c r="AL39" s="124"/>
      <c r="AM39" s="8">
        <v>1</v>
      </c>
      <c r="AN39" s="124"/>
      <c r="AO39" s="124"/>
      <c r="AP39" s="170" t="s">
        <v>58</v>
      </c>
    </row>
    <row r="40" spans="1:42" ht="15.75" customHeight="1" x14ac:dyDescent="0.25">
      <c r="A40" s="98">
        <v>2148</v>
      </c>
      <c r="B40" s="7" t="s">
        <v>45</v>
      </c>
      <c r="C40" s="8" t="s">
        <v>66</v>
      </c>
      <c r="D40" s="99" t="s">
        <v>204</v>
      </c>
      <c r="E40" s="9" t="s">
        <v>205</v>
      </c>
      <c r="F40" s="8"/>
      <c r="G40" s="124">
        <v>2</v>
      </c>
      <c r="H40" s="124"/>
      <c r="I40" s="8">
        <v>1</v>
      </c>
      <c r="J40" s="124">
        <v>3</v>
      </c>
      <c r="K40" s="124">
        <v>1</v>
      </c>
      <c r="L40" s="8"/>
      <c r="M40" s="124">
        <v>4</v>
      </c>
      <c r="N40" s="124"/>
      <c r="O40" s="8">
        <v>1</v>
      </c>
      <c r="P40" s="124">
        <v>1</v>
      </c>
      <c r="Q40" s="124"/>
      <c r="R40" s="8"/>
      <c r="S40" s="124"/>
      <c r="T40" s="124">
        <v>1</v>
      </c>
      <c r="U40" s="8">
        <v>2</v>
      </c>
      <c r="V40" s="124"/>
      <c r="W40" s="124"/>
      <c r="X40" s="8">
        <v>1</v>
      </c>
      <c r="Y40" s="124">
        <v>1</v>
      </c>
      <c r="Z40" s="124"/>
      <c r="AA40" s="8"/>
      <c r="AB40" s="124"/>
      <c r="AC40" s="124"/>
      <c r="AD40" s="8">
        <v>1</v>
      </c>
      <c r="AE40" s="124"/>
      <c r="AF40" s="124"/>
      <c r="AG40" s="8"/>
      <c r="AH40" s="124"/>
      <c r="AI40" s="124"/>
      <c r="AJ40" s="8">
        <v>1</v>
      </c>
      <c r="AK40" s="124"/>
      <c r="AL40" s="124"/>
      <c r="AM40" s="8">
        <v>2</v>
      </c>
      <c r="AN40" s="124">
        <v>4</v>
      </c>
      <c r="AO40" s="124"/>
      <c r="AP40" s="170" t="s">
        <v>108</v>
      </c>
    </row>
    <row r="41" spans="1:42" ht="15.75" customHeight="1" x14ac:dyDescent="0.25">
      <c r="A41" s="98">
        <v>2110</v>
      </c>
      <c r="B41" s="7" t="s">
        <v>217</v>
      </c>
      <c r="C41" s="8" t="s">
        <v>66</v>
      </c>
      <c r="D41" s="99" t="s">
        <v>210</v>
      </c>
      <c r="E41" s="9" t="s">
        <v>211</v>
      </c>
      <c r="F41" s="8">
        <v>1</v>
      </c>
      <c r="G41" s="124"/>
      <c r="H41" s="124">
        <v>2</v>
      </c>
      <c r="I41" s="8">
        <v>1</v>
      </c>
      <c r="J41" s="124">
        <v>1</v>
      </c>
      <c r="K41" s="124">
        <v>1</v>
      </c>
      <c r="L41" s="8">
        <v>2</v>
      </c>
      <c r="M41" s="124"/>
      <c r="N41" s="124"/>
      <c r="O41" s="8"/>
      <c r="P41" s="124"/>
      <c r="Q41" s="124">
        <v>1</v>
      </c>
      <c r="R41" s="8">
        <v>2</v>
      </c>
      <c r="S41" s="124"/>
      <c r="T41" s="124"/>
      <c r="U41" s="8">
        <v>1</v>
      </c>
      <c r="V41" s="124">
        <v>1</v>
      </c>
      <c r="W41" s="124">
        <v>1</v>
      </c>
      <c r="X41" s="8">
        <v>1</v>
      </c>
      <c r="Y41" s="124"/>
      <c r="Z41" s="124"/>
      <c r="AA41" s="8">
        <v>2</v>
      </c>
      <c r="AB41" s="124"/>
      <c r="AC41" s="124"/>
      <c r="AD41" s="8">
        <v>1</v>
      </c>
      <c r="AE41" s="124">
        <v>1</v>
      </c>
      <c r="AF41" s="124"/>
      <c r="AG41" s="8"/>
      <c r="AH41" s="124"/>
      <c r="AI41" s="124"/>
      <c r="AJ41" s="8">
        <v>1</v>
      </c>
      <c r="AK41" s="124"/>
      <c r="AL41" s="124"/>
      <c r="AM41" s="8">
        <v>1</v>
      </c>
      <c r="AN41" s="124">
        <v>1</v>
      </c>
      <c r="AO41" s="124">
        <v>1</v>
      </c>
      <c r="AP41" s="170"/>
    </row>
    <row r="42" spans="1:42" ht="15.75" customHeight="1" x14ac:dyDescent="0.25">
      <c r="A42" s="98">
        <v>2105</v>
      </c>
      <c r="B42" s="7" t="s">
        <v>217</v>
      </c>
      <c r="C42" s="8" t="s">
        <v>66</v>
      </c>
      <c r="D42" s="99" t="s">
        <v>212</v>
      </c>
      <c r="E42" s="9" t="s">
        <v>87</v>
      </c>
      <c r="F42" s="8"/>
      <c r="G42" s="124">
        <v>2</v>
      </c>
      <c r="H42" s="124">
        <v>1</v>
      </c>
      <c r="I42" s="8"/>
      <c r="J42" s="124"/>
      <c r="K42" s="124">
        <v>1</v>
      </c>
      <c r="L42" s="8">
        <v>1</v>
      </c>
      <c r="M42" s="124"/>
      <c r="N42" s="124">
        <v>2</v>
      </c>
      <c r="O42" s="8">
        <v>1</v>
      </c>
      <c r="P42" s="124">
        <v>1</v>
      </c>
      <c r="Q42" s="124">
        <v>1</v>
      </c>
      <c r="R42" s="8">
        <v>1</v>
      </c>
      <c r="S42" s="124">
        <v>1</v>
      </c>
      <c r="T42" s="124"/>
      <c r="U42" s="8">
        <v>1</v>
      </c>
      <c r="V42" s="124">
        <v>1</v>
      </c>
      <c r="W42" s="124">
        <v>2</v>
      </c>
      <c r="X42" s="8">
        <v>1</v>
      </c>
      <c r="Y42" s="124">
        <v>1</v>
      </c>
      <c r="Z42" s="124">
        <v>2</v>
      </c>
      <c r="AA42" s="8">
        <v>2</v>
      </c>
      <c r="AB42" s="124"/>
      <c r="AC42" s="124"/>
      <c r="AD42" s="8">
        <v>2</v>
      </c>
      <c r="AE42" s="124"/>
      <c r="AF42" s="124">
        <v>1</v>
      </c>
      <c r="AG42" s="8">
        <v>1</v>
      </c>
      <c r="AH42" s="124"/>
      <c r="AI42" s="124"/>
      <c r="AJ42" s="8">
        <v>1</v>
      </c>
      <c r="AK42" s="124"/>
      <c r="AL42" s="124"/>
      <c r="AM42" s="8">
        <v>1</v>
      </c>
      <c r="AN42" s="124">
        <v>1</v>
      </c>
      <c r="AO42" s="124">
        <v>2</v>
      </c>
      <c r="AP42" s="170"/>
    </row>
    <row r="43" spans="1:42" ht="15.75" customHeight="1" x14ac:dyDescent="0.25">
      <c r="A43" s="98">
        <v>2229</v>
      </c>
      <c r="B43" s="7" t="s">
        <v>217</v>
      </c>
      <c r="C43" s="8" t="s">
        <v>66</v>
      </c>
      <c r="D43" s="99" t="s">
        <v>213</v>
      </c>
      <c r="E43" s="9" t="s">
        <v>214</v>
      </c>
      <c r="F43" s="8"/>
      <c r="G43" s="124">
        <v>1</v>
      </c>
      <c r="H43" s="124"/>
      <c r="I43" s="8"/>
      <c r="J43" s="124">
        <v>1</v>
      </c>
      <c r="K43" s="124"/>
      <c r="L43" s="8"/>
      <c r="M43" s="124">
        <v>1</v>
      </c>
      <c r="N43" s="124"/>
      <c r="O43" s="8">
        <v>1</v>
      </c>
      <c r="P43" s="124">
        <v>1</v>
      </c>
      <c r="Q43" s="124"/>
      <c r="R43" s="8"/>
      <c r="S43" s="124">
        <v>1</v>
      </c>
      <c r="T43" s="124"/>
      <c r="U43" s="8"/>
      <c r="V43" s="124">
        <v>1</v>
      </c>
      <c r="W43" s="124"/>
      <c r="X43" s="8">
        <v>1</v>
      </c>
      <c r="Y43" s="124">
        <v>1</v>
      </c>
      <c r="Z43" s="124"/>
      <c r="AA43" s="8"/>
      <c r="AB43" s="124">
        <v>1</v>
      </c>
      <c r="AC43" s="124"/>
      <c r="AD43" s="8"/>
      <c r="AE43" s="124">
        <v>1</v>
      </c>
      <c r="AF43" s="124"/>
      <c r="AG43" s="8"/>
      <c r="AH43" s="124"/>
      <c r="AI43" s="124"/>
      <c r="AJ43" s="8"/>
      <c r="AK43" s="124"/>
      <c r="AL43" s="124"/>
      <c r="AM43" s="8">
        <v>1</v>
      </c>
      <c r="AN43" s="124">
        <v>1</v>
      </c>
      <c r="AO43" s="124"/>
      <c r="AP43" s="170"/>
    </row>
    <row r="44" spans="1:42" ht="15.75" customHeight="1" x14ac:dyDescent="0.25">
      <c r="A44" s="98">
        <v>2056</v>
      </c>
      <c r="B44" s="7" t="s">
        <v>217</v>
      </c>
      <c r="C44" s="8" t="s">
        <v>66</v>
      </c>
      <c r="D44" s="99" t="s">
        <v>215</v>
      </c>
      <c r="E44" s="9" t="s">
        <v>216</v>
      </c>
      <c r="F44" s="8"/>
      <c r="G44" s="124"/>
      <c r="H44" s="124"/>
      <c r="I44" s="8">
        <v>1</v>
      </c>
      <c r="J44" s="124">
        <v>1</v>
      </c>
      <c r="K44" s="124"/>
      <c r="L44" s="8"/>
      <c r="M44" s="124"/>
      <c r="N44" s="124"/>
      <c r="O44" s="8"/>
      <c r="P44" s="124"/>
      <c r="Q44" s="124"/>
      <c r="R44" s="8"/>
      <c r="S44" s="124"/>
      <c r="T44" s="124"/>
      <c r="U44" s="8"/>
      <c r="V44" s="124"/>
      <c r="W44" s="124"/>
      <c r="X44" s="8"/>
      <c r="Y44" s="124"/>
      <c r="Z44" s="124"/>
      <c r="AA44" s="8"/>
      <c r="AB44" s="124"/>
      <c r="AC44" s="124"/>
      <c r="AD44" s="8"/>
      <c r="AE44" s="124"/>
      <c r="AF44" s="124"/>
      <c r="AG44" s="8"/>
      <c r="AH44" s="124"/>
      <c r="AI44" s="124"/>
      <c r="AJ44" s="8"/>
      <c r="AK44" s="124"/>
      <c r="AL44" s="124"/>
      <c r="AM44" s="8"/>
      <c r="AN44" s="124"/>
      <c r="AO44" s="124"/>
      <c r="AP44" s="170"/>
    </row>
    <row r="45" spans="1:42" ht="15.75" customHeight="1" x14ac:dyDescent="0.25">
      <c r="A45" s="98">
        <v>2196</v>
      </c>
      <c r="B45" s="7" t="s">
        <v>36</v>
      </c>
      <c r="C45" s="8" t="s">
        <v>66</v>
      </c>
      <c r="D45" s="99" t="s">
        <v>223</v>
      </c>
      <c r="E45" s="9" t="s">
        <v>87</v>
      </c>
      <c r="F45" s="8"/>
      <c r="G45" s="124"/>
      <c r="H45" s="124"/>
      <c r="I45" s="8"/>
      <c r="J45" s="124"/>
      <c r="K45" s="124">
        <v>1</v>
      </c>
      <c r="L45" s="8"/>
      <c r="M45" s="124">
        <v>1</v>
      </c>
      <c r="N45" s="124"/>
      <c r="O45" s="8"/>
      <c r="P45" s="124"/>
      <c r="Q45" s="124"/>
      <c r="R45" s="8"/>
      <c r="S45" s="124"/>
      <c r="T45" s="124"/>
      <c r="U45" s="8"/>
      <c r="V45" s="124">
        <v>1</v>
      </c>
      <c r="W45" s="124"/>
      <c r="X45" s="8"/>
      <c r="Y45" s="124">
        <v>1</v>
      </c>
      <c r="Z45" s="124"/>
      <c r="AA45" s="8"/>
      <c r="AB45" s="124"/>
      <c r="AC45" s="124"/>
      <c r="AD45" s="8"/>
      <c r="AE45" s="124"/>
      <c r="AF45" s="124"/>
      <c r="AG45" s="8"/>
      <c r="AH45" s="124"/>
      <c r="AI45" s="124"/>
      <c r="AJ45" s="8"/>
      <c r="AK45" s="124"/>
      <c r="AL45" s="124"/>
      <c r="AM45" s="8"/>
      <c r="AN45" s="124">
        <v>1</v>
      </c>
      <c r="AO45" s="124"/>
      <c r="AP45" s="170"/>
    </row>
    <row r="46" spans="1:42" ht="15.75" customHeight="1" x14ac:dyDescent="0.25">
      <c r="A46" s="140">
        <v>2261</v>
      </c>
      <c r="B46" s="143" t="s">
        <v>36</v>
      </c>
      <c r="C46" s="138" t="s">
        <v>66</v>
      </c>
      <c r="D46" s="143" t="s">
        <v>387</v>
      </c>
      <c r="E46" s="117" t="s">
        <v>87</v>
      </c>
      <c r="F46" s="8">
        <v>3</v>
      </c>
      <c r="G46" s="124"/>
      <c r="H46" s="124"/>
      <c r="I46" s="8"/>
      <c r="J46" s="124"/>
      <c r="K46" s="124"/>
      <c r="L46" s="8"/>
      <c r="M46" s="124"/>
      <c r="N46" s="124"/>
      <c r="O46" s="8">
        <v>1</v>
      </c>
      <c r="P46" s="124"/>
      <c r="Q46" s="124"/>
      <c r="R46" s="8">
        <v>1</v>
      </c>
      <c r="S46" s="124"/>
      <c r="T46" s="124"/>
      <c r="U46" s="8">
        <v>1</v>
      </c>
      <c r="V46" s="124"/>
      <c r="W46" s="124"/>
      <c r="X46" s="8"/>
      <c r="Y46" s="124"/>
      <c r="Z46" s="124"/>
      <c r="AA46" s="8"/>
      <c r="AB46" s="124"/>
      <c r="AC46" s="124"/>
      <c r="AD46" s="8"/>
      <c r="AE46" s="124"/>
      <c r="AF46" s="124"/>
      <c r="AG46" s="8">
        <v>1</v>
      </c>
      <c r="AH46" s="124"/>
      <c r="AI46" s="124"/>
      <c r="AJ46" s="8"/>
      <c r="AK46" s="124"/>
      <c r="AL46" s="124"/>
      <c r="AM46" s="8">
        <v>1</v>
      </c>
      <c r="AN46" s="124"/>
      <c r="AO46" s="124"/>
      <c r="AP46" s="170" t="s">
        <v>58</v>
      </c>
    </row>
    <row r="47" spans="1:42" ht="15.75" customHeight="1" x14ac:dyDescent="0.25">
      <c r="A47" s="98">
        <v>2195</v>
      </c>
      <c r="B47" s="7" t="s">
        <v>36</v>
      </c>
      <c r="C47" s="8" t="s">
        <v>66</v>
      </c>
      <c r="D47" s="99" t="s">
        <v>224</v>
      </c>
      <c r="E47" s="9" t="s">
        <v>87</v>
      </c>
      <c r="F47" s="8"/>
      <c r="G47" s="124"/>
      <c r="H47" s="124"/>
      <c r="I47" s="8">
        <v>1</v>
      </c>
      <c r="J47" s="124">
        <v>1</v>
      </c>
      <c r="K47" s="124"/>
      <c r="L47" s="8">
        <v>1</v>
      </c>
      <c r="M47" s="124"/>
      <c r="N47" s="124"/>
      <c r="O47" s="8"/>
      <c r="P47" s="124"/>
      <c r="Q47" s="124"/>
      <c r="R47" s="8"/>
      <c r="S47" s="124"/>
      <c r="T47" s="124"/>
      <c r="U47" s="8"/>
      <c r="V47" s="124"/>
      <c r="W47" s="124">
        <v>1</v>
      </c>
      <c r="X47" s="8">
        <v>2</v>
      </c>
      <c r="Y47" s="124"/>
      <c r="Z47" s="124"/>
      <c r="AA47" s="8">
        <v>1</v>
      </c>
      <c r="AB47" s="124"/>
      <c r="AC47" s="124"/>
      <c r="AD47" s="8"/>
      <c r="AE47" s="124"/>
      <c r="AF47" s="124"/>
      <c r="AG47" s="8"/>
      <c r="AH47" s="124"/>
      <c r="AI47" s="124"/>
      <c r="AJ47" s="8"/>
      <c r="AK47" s="124"/>
      <c r="AL47" s="124"/>
      <c r="AM47" s="8"/>
      <c r="AN47" s="124">
        <v>1</v>
      </c>
      <c r="AO47" s="124">
        <v>1</v>
      </c>
      <c r="AP47" s="170"/>
    </row>
    <row r="48" spans="1:42" ht="15.75" customHeight="1" x14ac:dyDescent="0.25">
      <c r="A48" s="98">
        <v>2012</v>
      </c>
      <c r="B48" s="7" t="s">
        <v>36</v>
      </c>
      <c r="C48" s="8" t="s">
        <v>66</v>
      </c>
      <c r="D48" s="99" t="s">
        <v>315</v>
      </c>
      <c r="E48" s="9" t="s">
        <v>226</v>
      </c>
      <c r="F48" s="8">
        <v>1</v>
      </c>
      <c r="G48" s="124"/>
      <c r="H48" s="124"/>
      <c r="I48" s="8">
        <v>1</v>
      </c>
      <c r="J48" s="124">
        <v>1</v>
      </c>
      <c r="K48" s="124">
        <v>1</v>
      </c>
      <c r="L48" s="8">
        <v>2</v>
      </c>
      <c r="M48" s="124">
        <v>1</v>
      </c>
      <c r="N48" s="124">
        <v>2</v>
      </c>
      <c r="O48" s="8"/>
      <c r="P48" s="124"/>
      <c r="Q48" s="124">
        <v>1</v>
      </c>
      <c r="R48" s="8"/>
      <c r="S48" s="124"/>
      <c r="T48" s="124"/>
      <c r="U48" s="8">
        <v>1</v>
      </c>
      <c r="V48" s="124"/>
      <c r="W48" s="124">
        <v>1</v>
      </c>
      <c r="X48" s="8">
        <v>1</v>
      </c>
      <c r="Y48" s="124"/>
      <c r="Z48" s="124">
        <v>1</v>
      </c>
      <c r="AA48" s="8">
        <v>1</v>
      </c>
      <c r="AB48" s="124"/>
      <c r="AC48" s="124"/>
      <c r="AD48" s="8">
        <v>1</v>
      </c>
      <c r="AE48" s="124"/>
      <c r="AF48" s="124">
        <v>1</v>
      </c>
      <c r="AG48" s="8"/>
      <c r="AH48" s="124"/>
      <c r="AI48" s="124"/>
      <c r="AJ48" s="8">
        <v>2</v>
      </c>
      <c r="AK48" s="124"/>
      <c r="AL48" s="124"/>
      <c r="AM48" s="8">
        <v>1</v>
      </c>
      <c r="AN48" s="124"/>
      <c r="AO48" s="124">
        <v>1</v>
      </c>
      <c r="AP48" s="170"/>
    </row>
    <row r="49" spans="1:42" ht="15.75" customHeight="1" x14ac:dyDescent="0.25">
      <c r="A49" s="211">
        <v>2245</v>
      </c>
      <c r="B49" s="143" t="s">
        <v>36</v>
      </c>
      <c r="C49" s="138" t="s">
        <v>66</v>
      </c>
      <c r="D49" s="143" t="s">
        <v>227</v>
      </c>
      <c r="E49" s="117" t="s">
        <v>228</v>
      </c>
      <c r="F49" s="8"/>
      <c r="G49" s="124"/>
      <c r="H49" s="124"/>
      <c r="I49" s="8"/>
      <c r="J49" s="124"/>
      <c r="K49" s="124"/>
      <c r="L49" s="8">
        <v>1</v>
      </c>
      <c r="M49" s="124"/>
      <c r="N49" s="124"/>
      <c r="O49" s="8"/>
      <c r="P49" s="124"/>
      <c r="Q49" s="124"/>
      <c r="R49" s="8"/>
      <c r="S49" s="124"/>
      <c r="T49" s="124"/>
      <c r="U49" s="8"/>
      <c r="V49" s="124"/>
      <c r="W49" s="124"/>
      <c r="X49" s="8"/>
      <c r="Y49" s="124"/>
      <c r="Z49" s="124"/>
      <c r="AA49" s="8">
        <v>1</v>
      </c>
      <c r="AB49" s="124"/>
      <c r="AC49" s="124"/>
      <c r="AD49" s="8"/>
      <c r="AE49" s="124"/>
      <c r="AF49" s="124"/>
      <c r="AG49" s="8"/>
      <c r="AH49" s="124"/>
      <c r="AI49" s="124"/>
      <c r="AJ49" s="8">
        <v>1</v>
      </c>
      <c r="AK49" s="124"/>
      <c r="AL49" s="124"/>
      <c r="AM49" s="8"/>
      <c r="AN49" s="124"/>
      <c r="AO49" s="124"/>
      <c r="AP49" s="170"/>
    </row>
    <row r="50" spans="1:42" ht="15.75" customHeight="1" x14ac:dyDescent="0.25">
      <c r="A50" s="98">
        <v>2063</v>
      </c>
      <c r="B50" s="7" t="s">
        <v>46</v>
      </c>
      <c r="C50" s="8" t="s">
        <v>66</v>
      </c>
      <c r="D50" s="99" t="s">
        <v>244</v>
      </c>
      <c r="E50" s="9" t="s">
        <v>245</v>
      </c>
      <c r="F50" s="8">
        <v>2</v>
      </c>
      <c r="G50" s="124">
        <v>1</v>
      </c>
      <c r="H50" s="124">
        <v>1</v>
      </c>
      <c r="I50" s="8"/>
      <c r="J50" s="124">
        <v>2</v>
      </c>
      <c r="K50" s="124"/>
      <c r="L50" s="8"/>
      <c r="M50" s="124">
        <v>1</v>
      </c>
      <c r="N50" s="124"/>
      <c r="O50" s="8"/>
      <c r="P50" s="124"/>
      <c r="Q50" s="124"/>
      <c r="R50" s="8"/>
      <c r="S50" s="124"/>
      <c r="T50" s="124"/>
      <c r="U50" s="8"/>
      <c r="V50" s="124">
        <v>1</v>
      </c>
      <c r="W50" s="124">
        <v>1</v>
      </c>
      <c r="X50" s="8"/>
      <c r="Y50" s="124">
        <v>1</v>
      </c>
      <c r="Z50" s="124">
        <v>3</v>
      </c>
      <c r="AA50" s="8">
        <v>1</v>
      </c>
      <c r="AB50" s="124">
        <v>1</v>
      </c>
      <c r="AC50" s="124">
        <v>1</v>
      </c>
      <c r="AD50" s="8"/>
      <c r="AE50" s="124"/>
      <c r="AF50" s="124"/>
      <c r="AG50" s="8"/>
      <c r="AH50" s="124">
        <v>1</v>
      </c>
      <c r="AI50" s="124"/>
      <c r="AJ50" s="8"/>
      <c r="AK50" s="124"/>
      <c r="AL50" s="124"/>
      <c r="AM50" s="8"/>
      <c r="AN50" s="124">
        <v>1</v>
      </c>
      <c r="AO50" s="124">
        <v>1</v>
      </c>
      <c r="AP50" s="170"/>
    </row>
    <row r="51" spans="1:42" ht="15.75" customHeight="1" x14ac:dyDescent="0.25">
      <c r="A51" s="98">
        <v>2064</v>
      </c>
      <c r="B51" s="7" t="s">
        <v>46</v>
      </c>
      <c r="C51" s="8" t="s">
        <v>66</v>
      </c>
      <c r="D51" s="99" t="s">
        <v>246</v>
      </c>
      <c r="E51" s="9" t="s">
        <v>247</v>
      </c>
      <c r="F51" s="8">
        <v>2</v>
      </c>
      <c r="G51" s="124">
        <v>2</v>
      </c>
      <c r="H51" s="124">
        <v>2</v>
      </c>
      <c r="I51" s="8">
        <v>2</v>
      </c>
      <c r="J51" s="124">
        <v>6</v>
      </c>
      <c r="K51" s="124">
        <v>3</v>
      </c>
      <c r="L51" s="8">
        <v>2</v>
      </c>
      <c r="M51" s="124">
        <v>3</v>
      </c>
      <c r="N51" s="124">
        <v>8</v>
      </c>
      <c r="O51" s="8"/>
      <c r="P51" s="124"/>
      <c r="Q51" s="124">
        <v>5</v>
      </c>
      <c r="R51" s="8"/>
      <c r="S51" s="124">
        <v>1</v>
      </c>
      <c r="T51" s="124"/>
      <c r="U51" s="8">
        <v>2</v>
      </c>
      <c r="V51" s="124">
        <v>2</v>
      </c>
      <c r="W51" s="124">
        <v>2</v>
      </c>
      <c r="X51" s="8">
        <v>2</v>
      </c>
      <c r="Y51" s="124">
        <v>2</v>
      </c>
      <c r="Z51" s="124">
        <v>1</v>
      </c>
      <c r="AA51" s="8"/>
      <c r="AB51" s="124">
        <v>2</v>
      </c>
      <c r="AC51" s="124"/>
      <c r="AD51" s="8"/>
      <c r="AE51" s="124"/>
      <c r="AF51" s="124"/>
      <c r="AG51" s="8"/>
      <c r="AH51" s="124"/>
      <c r="AI51" s="124">
        <v>2</v>
      </c>
      <c r="AJ51" s="8">
        <v>2</v>
      </c>
      <c r="AK51" s="124">
        <v>3</v>
      </c>
      <c r="AL51" s="124"/>
      <c r="AM51" s="8">
        <v>2</v>
      </c>
      <c r="AN51" s="124">
        <v>2</v>
      </c>
      <c r="AO51" s="124">
        <v>3</v>
      </c>
      <c r="AP51" s="170"/>
    </row>
    <row r="52" spans="1:42" ht="15.75" customHeight="1" x14ac:dyDescent="0.25">
      <c r="A52" s="98">
        <v>2235</v>
      </c>
      <c r="B52" s="7" t="s">
        <v>46</v>
      </c>
      <c r="C52" s="8" t="s">
        <v>66</v>
      </c>
      <c r="D52" s="99" t="s">
        <v>249</v>
      </c>
      <c r="E52" s="9" t="s">
        <v>248</v>
      </c>
      <c r="F52" s="8"/>
      <c r="G52" s="124"/>
      <c r="H52" s="124">
        <v>2</v>
      </c>
      <c r="I52" s="8"/>
      <c r="J52" s="124">
        <v>2</v>
      </c>
      <c r="K52" s="124">
        <v>3</v>
      </c>
      <c r="L52" s="8"/>
      <c r="M52" s="124">
        <v>1</v>
      </c>
      <c r="N52" s="124">
        <v>2</v>
      </c>
      <c r="O52" s="8"/>
      <c r="P52" s="124">
        <v>2</v>
      </c>
      <c r="Q52" s="124">
        <v>1</v>
      </c>
      <c r="R52" s="8"/>
      <c r="S52" s="124"/>
      <c r="T52" s="124"/>
      <c r="U52" s="8"/>
      <c r="V52" s="124">
        <v>3</v>
      </c>
      <c r="W52" s="124">
        <v>3</v>
      </c>
      <c r="X52" s="8"/>
      <c r="Y52" s="124">
        <v>2</v>
      </c>
      <c r="Z52" s="124">
        <v>3</v>
      </c>
      <c r="AA52" s="8"/>
      <c r="AB52" s="124">
        <v>1</v>
      </c>
      <c r="AC52" s="124">
        <v>1</v>
      </c>
      <c r="AD52" s="8"/>
      <c r="AE52" s="124"/>
      <c r="AF52" s="124"/>
      <c r="AG52" s="8"/>
      <c r="AH52" s="124"/>
      <c r="AI52" s="124">
        <v>2</v>
      </c>
      <c r="AJ52" s="8"/>
      <c r="AK52" s="124"/>
      <c r="AL52" s="124">
        <v>1</v>
      </c>
      <c r="AM52" s="8"/>
      <c r="AN52" s="124">
        <v>3</v>
      </c>
      <c r="AO52" s="124">
        <v>3</v>
      </c>
      <c r="AP52" s="170"/>
    </row>
    <row r="53" spans="1:42" ht="15.75" customHeight="1" x14ac:dyDescent="0.25">
      <c r="A53" s="98">
        <v>2205</v>
      </c>
      <c r="B53" s="7" t="s">
        <v>46</v>
      </c>
      <c r="C53" s="8" t="s">
        <v>66</v>
      </c>
      <c r="D53" s="99" t="s">
        <v>250</v>
      </c>
      <c r="E53" s="9" t="s">
        <v>251</v>
      </c>
      <c r="F53" s="8"/>
      <c r="G53" s="124"/>
      <c r="H53" s="124">
        <v>1</v>
      </c>
      <c r="I53" s="8"/>
      <c r="J53" s="124"/>
      <c r="K53" s="124">
        <v>2</v>
      </c>
      <c r="L53" s="8"/>
      <c r="M53" s="124"/>
      <c r="N53" s="124"/>
      <c r="O53" s="8"/>
      <c r="P53" s="124"/>
      <c r="Q53" s="124"/>
      <c r="R53" s="8"/>
      <c r="S53" s="124"/>
      <c r="T53" s="124"/>
      <c r="U53" s="8"/>
      <c r="V53" s="124"/>
      <c r="W53" s="124"/>
      <c r="X53" s="8">
        <v>1</v>
      </c>
      <c r="Y53" s="124"/>
      <c r="Z53" s="124"/>
      <c r="AA53" s="8"/>
      <c r="AB53" s="124"/>
      <c r="AC53" s="124"/>
      <c r="AD53" s="8"/>
      <c r="AE53" s="124"/>
      <c r="AF53" s="124"/>
      <c r="AG53" s="8"/>
      <c r="AH53" s="124"/>
      <c r="AI53" s="124"/>
      <c r="AJ53" s="8"/>
      <c r="AK53" s="124"/>
      <c r="AL53" s="124"/>
      <c r="AM53" s="8"/>
      <c r="AN53" s="124"/>
      <c r="AO53" s="124"/>
      <c r="AP53" s="170"/>
    </row>
    <row r="54" spans="1:42" ht="15.75" customHeight="1" x14ac:dyDescent="0.25">
      <c r="A54" s="98">
        <v>2139</v>
      </c>
      <c r="B54" s="192" t="s">
        <v>40</v>
      </c>
      <c r="C54" s="95" t="s">
        <v>66</v>
      </c>
      <c r="D54" s="104" t="s">
        <v>255</v>
      </c>
      <c r="E54" s="117" t="s">
        <v>256</v>
      </c>
      <c r="F54" s="8"/>
      <c r="G54" s="124">
        <v>1</v>
      </c>
      <c r="H54" s="124">
        <v>1</v>
      </c>
      <c r="I54" s="8">
        <v>1</v>
      </c>
      <c r="J54" s="124"/>
      <c r="K54" s="124"/>
      <c r="L54" s="8"/>
      <c r="M54" s="124"/>
      <c r="N54" s="124"/>
      <c r="O54" s="8"/>
      <c r="P54" s="124"/>
      <c r="Q54" s="124"/>
      <c r="R54" s="8"/>
      <c r="S54" s="124">
        <v>1</v>
      </c>
      <c r="T54" s="124"/>
      <c r="U54" s="8"/>
      <c r="V54" s="124">
        <v>1</v>
      </c>
      <c r="W54" s="124"/>
      <c r="X54" s="8"/>
      <c r="Y54" s="124"/>
      <c r="Z54" s="124"/>
      <c r="AA54" s="8">
        <v>1</v>
      </c>
      <c r="AB54" s="124">
        <v>1</v>
      </c>
      <c r="AC54" s="124">
        <v>2</v>
      </c>
      <c r="AD54" s="8"/>
      <c r="AE54" s="124"/>
      <c r="AF54" s="124"/>
      <c r="AG54" s="8"/>
      <c r="AH54" s="124"/>
      <c r="AI54" s="124"/>
      <c r="AJ54" s="8"/>
      <c r="AK54" s="124"/>
      <c r="AL54" s="124"/>
      <c r="AM54" s="8"/>
      <c r="AN54" s="124"/>
      <c r="AO54" s="124"/>
      <c r="AP54" s="170"/>
    </row>
    <row r="55" spans="1:42" ht="15.75" customHeight="1" x14ac:dyDescent="0.25">
      <c r="A55" s="98">
        <v>2040</v>
      </c>
      <c r="B55" s="7" t="s">
        <v>40</v>
      </c>
      <c r="C55" s="8" t="s">
        <v>66</v>
      </c>
      <c r="D55" s="99" t="s">
        <v>320</v>
      </c>
      <c r="E55" s="9" t="s">
        <v>258</v>
      </c>
      <c r="F55" s="8">
        <v>1</v>
      </c>
      <c r="G55" s="124">
        <v>1</v>
      </c>
      <c r="H55" s="124"/>
      <c r="I55" s="8">
        <v>1</v>
      </c>
      <c r="J55" s="124"/>
      <c r="K55" s="124"/>
      <c r="L55" s="8"/>
      <c r="M55" s="124"/>
      <c r="N55" s="124">
        <v>1</v>
      </c>
      <c r="O55" s="8"/>
      <c r="P55" s="124"/>
      <c r="Q55" s="124"/>
      <c r="R55" s="8"/>
      <c r="S55" s="124"/>
      <c r="T55" s="124"/>
      <c r="U55" s="8"/>
      <c r="V55" s="124"/>
      <c r="W55" s="124"/>
      <c r="X55" s="8"/>
      <c r="Y55" s="124"/>
      <c r="Z55" s="124"/>
      <c r="AA55" s="8"/>
      <c r="AB55" s="124"/>
      <c r="AC55" s="124">
        <v>1</v>
      </c>
      <c r="AD55" s="8">
        <v>1</v>
      </c>
      <c r="AE55" s="124"/>
      <c r="AF55" s="124"/>
      <c r="AG55" s="8"/>
      <c r="AH55" s="124"/>
      <c r="AI55" s="124"/>
      <c r="AJ55" s="8"/>
      <c r="AK55" s="124"/>
      <c r="AL55" s="124"/>
      <c r="AM55" s="8">
        <v>1</v>
      </c>
      <c r="AN55" s="124"/>
      <c r="AO55" s="124"/>
      <c r="AP55" s="170"/>
    </row>
    <row r="56" spans="1:42" ht="15.75" customHeight="1" x14ac:dyDescent="0.25">
      <c r="A56" s="98">
        <v>2163</v>
      </c>
      <c r="B56" s="7" t="s">
        <v>40</v>
      </c>
      <c r="C56" s="8" t="s">
        <v>66</v>
      </c>
      <c r="D56" s="99" t="s">
        <v>321</v>
      </c>
      <c r="E56" s="9" t="s">
        <v>260</v>
      </c>
      <c r="F56" s="8"/>
      <c r="G56" s="124">
        <v>1</v>
      </c>
      <c r="H56" s="124">
        <v>2</v>
      </c>
      <c r="I56" s="8"/>
      <c r="J56" s="124"/>
      <c r="K56" s="124">
        <v>1</v>
      </c>
      <c r="L56" s="8"/>
      <c r="M56" s="124"/>
      <c r="N56" s="124">
        <v>1</v>
      </c>
      <c r="O56" s="8"/>
      <c r="P56" s="124"/>
      <c r="Q56" s="124"/>
      <c r="R56" s="8"/>
      <c r="S56" s="124">
        <v>1</v>
      </c>
      <c r="T56" s="124"/>
      <c r="U56" s="8"/>
      <c r="V56" s="124">
        <v>1</v>
      </c>
      <c r="W56" s="124">
        <v>1</v>
      </c>
      <c r="X56" s="8"/>
      <c r="Y56" s="124">
        <v>1</v>
      </c>
      <c r="Z56" s="124">
        <v>1</v>
      </c>
      <c r="AA56" s="8"/>
      <c r="AB56" s="124">
        <v>1</v>
      </c>
      <c r="AC56" s="124"/>
      <c r="AD56" s="8"/>
      <c r="AE56" s="124"/>
      <c r="AF56" s="124"/>
      <c r="AG56" s="8"/>
      <c r="AH56" s="124">
        <v>1</v>
      </c>
      <c r="AI56" s="124"/>
      <c r="AJ56" s="8"/>
      <c r="AK56" s="124"/>
      <c r="AL56" s="124"/>
      <c r="AM56" s="8"/>
      <c r="AN56" s="124">
        <v>1</v>
      </c>
      <c r="AO56" s="124">
        <v>1</v>
      </c>
      <c r="AP56" s="170"/>
    </row>
    <row r="57" spans="1:42" ht="15.75" customHeight="1" x14ac:dyDescent="0.25">
      <c r="A57" s="98">
        <v>2050</v>
      </c>
      <c r="B57" s="7" t="s">
        <v>43</v>
      </c>
      <c r="C57" s="8" t="s">
        <v>66</v>
      </c>
      <c r="D57" s="99" t="s">
        <v>322</v>
      </c>
      <c r="E57" s="9" t="s">
        <v>269</v>
      </c>
      <c r="F57" s="8"/>
      <c r="G57" s="124">
        <v>2</v>
      </c>
      <c r="H57" s="124">
        <v>2</v>
      </c>
      <c r="I57" s="8"/>
      <c r="J57" s="124">
        <v>1</v>
      </c>
      <c r="K57" s="124">
        <v>1</v>
      </c>
      <c r="L57" s="8"/>
      <c r="M57" s="124"/>
      <c r="N57" s="124"/>
      <c r="O57" s="8"/>
      <c r="P57" s="124"/>
      <c r="Q57" s="124"/>
      <c r="R57" s="8"/>
      <c r="S57" s="124"/>
      <c r="T57" s="124"/>
      <c r="U57" s="8"/>
      <c r="V57" s="124">
        <v>1</v>
      </c>
      <c r="W57" s="124">
        <v>1</v>
      </c>
      <c r="X57" s="8"/>
      <c r="Y57" s="124">
        <v>1</v>
      </c>
      <c r="Z57" s="124">
        <v>1</v>
      </c>
      <c r="AA57" s="8"/>
      <c r="AB57" s="124"/>
      <c r="AC57" s="124"/>
      <c r="AD57" s="8"/>
      <c r="AE57" s="124"/>
      <c r="AF57" s="124"/>
      <c r="AG57" s="8"/>
      <c r="AH57" s="124"/>
      <c r="AI57" s="124"/>
      <c r="AJ57" s="8"/>
      <c r="AK57" s="124">
        <v>1</v>
      </c>
      <c r="AL57" s="124"/>
      <c r="AM57" s="8"/>
      <c r="AN57" s="124">
        <v>2</v>
      </c>
      <c r="AO57" s="124"/>
      <c r="AP57" s="170"/>
    </row>
    <row r="58" spans="1:42" ht="15.75" customHeight="1" x14ac:dyDescent="0.25">
      <c r="A58" s="98">
        <v>2048</v>
      </c>
      <c r="B58" s="7" t="s">
        <v>43</v>
      </c>
      <c r="C58" s="8" t="s">
        <v>66</v>
      </c>
      <c r="D58" s="99" t="s">
        <v>270</v>
      </c>
      <c r="E58" s="9" t="s">
        <v>269</v>
      </c>
      <c r="F58" s="8"/>
      <c r="G58" s="124"/>
      <c r="H58" s="124"/>
      <c r="I58" s="8"/>
      <c r="J58" s="124">
        <v>1</v>
      </c>
      <c r="K58" s="124">
        <v>1</v>
      </c>
      <c r="L58" s="8"/>
      <c r="M58" s="124"/>
      <c r="N58" s="124"/>
      <c r="O58" s="8"/>
      <c r="P58" s="124"/>
      <c r="Q58" s="124"/>
      <c r="R58" s="8"/>
      <c r="S58" s="124"/>
      <c r="T58" s="124"/>
      <c r="U58" s="8"/>
      <c r="V58" s="124"/>
      <c r="W58" s="124"/>
      <c r="X58" s="8"/>
      <c r="Y58" s="124"/>
      <c r="Z58" s="124"/>
      <c r="AA58" s="8"/>
      <c r="AB58" s="124"/>
      <c r="AC58" s="124"/>
      <c r="AD58" s="8"/>
      <c r="AE58" s="124"/>
      <c r="AF58" s="124"/>
      <c r="AG58" s="8"/>
      <c r="AH58" s="124"/>
      <c r="AI58" s="124"/>
      <c r="AJ58" s="8"/>
      <c r="AK58" s="124"/>
      <c r="AL58" s="124"/>
      <c r="AM58" s="8"/>
      <c r="AN58" s="124"/>
      <c r="AO58" s="124"/>
      <c r="AP58" s="170"/>
    </row>
    <row r="59" spans="1:42" ht="15.75" customHeight="1" x14ac:dyDescent="0.25">
      <c r="A59" s="98">
        <v>2149</v>
      </c>
      <c r="B59" s="7" t="s">
        <v>43</v>
      </c>
      <c r="C59" s="8" t="s">
        <v>66</v>
      </c>
      <c r="D59" s="99" t="s">
        <v>271</v>
      </c>
      <c r="E59" s="9" t="s">
        <v>269</v>
      </c>
      <c r="F59" s="8">
        <v>1</v>
      </c>
      <c r="G59" s="124"/>
      <c r="H59" s="124"/>
      <c r="I59" s="8">
        <v>1</v>
      </c>
      <c r="J59" s="124">
        <v>1</v>
      </c>
      <c r="K59" s="124">
        <v>1</v>
      </c>
      <c r="L59" s="8"/>
      <c r="M59" s="124"/>
      <c r="N59" s="124"/>
      <c r="O59" s="8"/>
      <c r="P59" s="124"/>
      <c r="Q59" s="124"/>
      <c r="R59" s="8"/>
      <c r="S59" s="124"/>
      <c r="T59" s="124"/>
      <c r="U59" s="8"/>
      <c r="V59" s="124"/>
      <c r="W59" s="124"/>
      <c r="X59" s="8"/>
      <c r="Y59" s="124"/>
      <c r="Z59" s="124"/>
      <c r="AA59" s="8"/>
      <c r="AB59" s="124"/>
      <c r="AC59" s="124"/>
      <c r="AD59" s="8"/>
      <c r="AE59" s="124"/>
      <c r="AF59" s="124"/>
      <c r="AG59" s="8"/>
      <c r="AH59" s="124"/>
      <c r="AI59" s="124"/>
      <c r="AJ59" s="8"/>
      <c r="AK59" s="124"/>
      <c r="AL59" s="124"/>
      <c r="AM59" s="8"/>
      <c r="AN59" s="124"/>
      <c r="AO59" s="124"/>
      <c r="AP59" s="170"/>
    </row>
    <row r="60" spans="1:42" ht="15.75" customHeight="1" x14ac:dyDescent="0.25">
      <c r="A60" s="98">
        <v>2144</v>
      </c>
      <c r="B60" s="7" t="s">
        <v>43</v>
      </c>
      <c r="C60" s="8" t="s">
        <v>66</v>
      </c>
      <c r="D60" s="99" t="s">
        <v>323</v>
      </c>
      <c r="E60" s="9" t="s">
        <v>273</v>
      </c>
      <c r="F60" s="8"/>
      <c r="G60" s="124"/>
      <c r="H60" s="124"/>
      <c r="I60" s="8"/>
      <c r="J60" s="124">
        <v>1</v>
      </c>
      <c r="K60" s="124"/>
      <c r="L60" s="8"/>
      <c r="M60" s="124"/>
      <c r="N60" s="124"/>
      <c r="O60" s="8">
        <v>1</v>
      </c>
      <c r="P60" s="124"/>
      <c r="Q60" s="124"/>
      <c r="R60" s="8">
        <v>1</v>
      </c>
      <c r="S60" s="124"/>
      <c r="T60" s="124"/>
      <c r="U60" s="8">
        <v>1</v>
      </c>
      <c r="V60" s="124"/>
      <c r="W60" s="124"/>
      <c r="X60" s="8">
        <v>1</v>
      </c>
      <c r="Y60" s="124"/>
      <c r="Z60" s="124"/>
      <c r="AA60" s="8"/>
      <c r="AB60" s="124"/>
      <c r="AC60" s="124"/>
      <c r="AD60" s="8">
        <v>1</v>
      </c>
      <c r="AE60" s="124"/>
      <c r="AF60" s="124"/>
      <c r="AG60" s="8"/>
      <c r="AH60" s="124"/>
      <c r="AI60" s="124"/>
      <c r="AJ60" s="8"/>
      <c r="AK60" s="124"/>
      <c r="AL60" s="124"/>
      <c r="AM60" s="8">
        <v>1</v>
      </c>
      <c r="AN60" s="124"/>
      <c r="AO60" s="124"/>
      <c r="AP60" s="170"/>
    </row>
    <row r="61" spans="1:42" ht="15.75" customHeight="1" x14ac:dyDescent="0.25">
      <c r="A61" s="98">
        <v>2145</v>
      </c>
      <c r="B61" s="7" t="s">
        <v>43</v>
      </c>
      <c r="C61" s="8" t="s">
        <v>66</v>
      </c>
      <c r="D61" s="99" t="s">
        <v>323</v>
      </c>
      <c r="E61" s="9" t="s">
        <v>274</v>
      </c>
      <c r="F61" s="8"/>
      <c r="G61" s="124"/>
      <c r="H61" s="124"/>
      <c r="I61" s="8">
        <v>1</v>
      </c>
      <c r="J61" s="124">
        <v>1</v>
      </c>
      <c r="K61" s="124">
        <v>1</v>
      </c>
      <c r="L61" s="8">
        <v>1</v>
      </c>
      <c r="M61" s="124"/>
      <c r="N61" s="124"/>
      <c r="O61" s="8">
        <v>2</v>
      </c>
      <c r="P61" s="124">
        <v>1</v>
      </c>
      <c r="Q61" s="124">
        <v>1</v>
      </c>
      <c r="R61" s="8">
        <v>2</v>
      </c>
      <c r="S61" s="124">
        <v>1</v>
      </c>
      <c r="T61" s="124">
        <v>2</v>
      </c>
      <c r="U61" s="8"/>
      <c r="V61" s="124">
        <v>1</v>
      </c>
      <c r="W61" s="124">
        <v>1</v>
      </c>
      <c r="X61" s="8"/>
      <c r="Y61" s="124">
        <v>1</v>
      </c>
      <c r="Z61" s="124"/>
      <c r="AA61" s="8">
        <v>1</v>
      </c>
      <c r="AB61" s="124">
        <v>1</v>
      </c>
      <c r="AC61" s="124"/>
      <c r="AD61" s="8">
        <v>1</v>
      </c>
      <c r="AE61" s="124"/>
      <c r="AF61" s="124"/>
      <c r="AG61" s="8">
        <v>1</v>
      </c>
      <c r="AH61" s="124"/>
      <c r="AI61" s="124"/>
      <c r="AJ61" s="8"/>
      <c r="AK61" s="124"/>
      <c r="AL61" s="124"/>
      <c r="AM61" s="8">
        <v>2</v>
      </c>
      <c r="AN61" s="124">
        <v>1</v>
      </c>
      <c r="AO61" s="124">
        <v>1</v>
      </c>
      <c r="AP61" s="170"/>
    </row>
    <row r="62" spans="1:42" ht="15.75" customHeight="1" x14ac:dyDescent="0.25">
      <c r="A62" s="98">
        <v>2067</v>
      </c>
      <c r="B62" s="7" t="s">
        <v>43</v>
      </c>
      <c r="C62" s="8" t="s">
        <v>66</v>
      </c>
      <c r="D62" s="99" t="s">
        <v>275</v>
      </c>
      <c r="E62" s="9" t="s">
        <v>276</v>
      </c>
      <c r="F62" s="8"/>
      <c r="G62" s="124"/>
      <c r="H62" s="124"/>
      <c r="I62" s="8"/>
      <c r="J62" s="124">
        <v>1</v>
      </c>
      <c r="K62" s="124">
        <v>1</v>
      </c>
      <c r="L62" s="8"/>
      <c r="M62" s="124"/>
      <c r="N62" s="124"/>
      <c r="O62" s="8"/>
      <c r="P62" s="124">
        <v>1</v>
      </c>
      <c r="Q62" s="124">
        <v>1</v>
      </c>
      <c r="R62" s="8"/>
      <c r="S62" s="124"/>
      <c r="T62" s="124"/>
      <c r="U62" s="8"/>
      <c r="V62" s="124"/>
      <c r="W62" s="124">
        <v>1</v>
      </c>
      <c r="X62" s="8"/>
      <c r="Y62" s="124">
        <v>1</v>
      </c>
      <c r="Z62" s="124">
        <v>1</v>
      </c>
      <c r="AA62" s="8"/>
      <c r="AB62" s="124"/>
      <c r="AC62" s="124"/>
      <c r="AD62" s="8"/>
      <c r="AE62" s="124"/>
      <c r="AF62" s="124"/>
      <c r="AG62" s="8"/>
      <c r="AH62" s="124"/>
      <c r="AI62" s="124"/>
      <c r="AJ62" s="8"/>
      <c r="AK62" s="124"/>
      <c r="AL62" s="124"/>
      <c r="AM62" s="8"/>
      <c r="AN62" s="124"/>
      <c r="AO62" s="124"/>
      <c r="AP62" s="170"/>
    </row>
    <row r="63" spans="1:42" ht="15.75" customHeight="1" x14ac:dyDescent="0.25">
      <c r="A63" s="98">
        <v>2206</v>
      </c>
      <c r="B63" s="7" t="s">
        <v>39</v>
      </c>
      <c r="C63" s="8" t="s">
        <v>66</v>
      </c>
      <c r="D63" s="99" t="s">
        <v>289</v>
      </c>
      <c r="E63" s="9" t="s">
        <v>290</v>
      </c>
      <c r="F63" s="8"/>
      <c r="G63" s="124">
        <v>1</v>
      </c>
      <c r="H63" s="124">
        <v>1</v>
      </c>
      <c r="I63" s="8">
        <v>1</v>
      </c>
      <c r="J63" s="124">
        <v>1</v>
      </c>
      <c r="K63" s="124"/>
      <c r="L63" s="8"/>
      <c r="M63" s="124">
        <v>2</v>
      </c>
      <c r="N63" s="124"/>
      <c r="O63" s="8">
        <v>1</v>
      </c>
      <c r="P63" s="124">
        <v>2</v>
      </c>
      <c r="Q63" s="124"/>
      <c r="R63" s="8">
        <v>1</v>
      </c>
      <c r="S63" s="124">
        <v>1</v>
      </c>
      <c r="T63" s="124"/>
      <c r="U63" s="8"/>
      <c r="V63" s="124">
        <v>1</v>
      </c>
      <c r="W63" s="124"/>
      <c r="X63" s="8"/>
      <c r="Y63" s="124">
        <v>1</v>
      </c>
      <c r="Z63" s="124"/>
      <c r="AA63" s="8"/>
      <c r="AB63" s="124">
        <v>1</v>
      </c>
      <c r="AC63" s="124"/>
      <c r="AD63" s="8">
        <v>1</v>
      </c>
      <c r="AE63" s="124"/>
      <c r="AF63" s="124"/>
      <c r="AG63" s="8"/>
      <c r="AH63" s="124">
        <v>1</v>
      </c>
      <c r="AI63" s="124"/>
      <c r="AJ63" s="8"/>
      <c r="AK63" s="124"/>
      <c r="AL63" s="124"/>
      <c r="AM63" s="8"/>
      <c r="AN63" s="124">
        <v>2</v>
      </c>
      <c r="AO63" s="124"/>
      <c r="AP63" s="170"/>
    </row>
    <row r="64" spans="1:42" ht="15.75" customHeight="1" x14ac:dyDescent="0.25">
      <c r="A64" s="98">
        <v>2213</v>
      </c>
      <c r="B64" s="7" t="s">
        <v>39</v>
      </c>
      <c r="C64" s="8" t="s">
        <v>66</v>
      </c>
      <c r="D64" s="99" t="s">
        <v>291</v>
      </c>
      <c r="E64" s="9" t="s">
        <v>292</v>
      </c>
      <c r="F64" s="8"/>
      <c r="G64" s="124">
        <v>4</v>
      </c>
      <c r="H64" s="124">
        <v>2</v>
      </c>
      <c r="I64" s="8">
        <v>1</v>
      </c>
      <c r="J64" s="124">
        <v>5</v>
      </c>
      <c r="K64" s="124">
        <v>1</v>
      </c>
      <c r="L64" s="8">
        <v>1</v>
      </c>
      <c r="M64" s="124">
        <v>4</v>
      </c>
      <c r="N64" s="124"/>
      <c r="O64" s="8">
        <v>1</v>
      </c>
      <c r="P64" s="124">
        <v>3</v>
      </c>
      <c r="Q64" s="124">
        <v>3</v>
      </c>
      <c r="R64" s="8">
        <v>1</v>
      </c>
      <c r="S64" s="124">
        <v>4</v>
      </c>
      <c r="T64" s="124"/>
      <c r="U64" s="8">
        <v>3</v>
      </c>
      <c r="V64" s="124">
        <v>4</v>
      </c>
      <c r="W64" s="124">
        <v>1</v>
      </c>
      <c r="X64" s="8">
        <v>3</v>
      </c>
      <c r="Y64" s="124">
        <v>3</v>
      </c>
      <c r="Z64" s="124">
        <v>1</v>
      </c>
      <c r="AA64" s="8">
        <v>1</v>
      </c>
      <c r="AB64" s="124">
        <v>5</v>
      </c>
      <c r="AC64" s="124">
        <v>3</v>
      </c>
      <c r="AD64" s="8">
        <v>1</v>
      </c>
      <c r="AE64" s="124">
        <v>3</v>
      </c>
      <c r="AF64" s="124">
        <v>2</v>
      </c>
      <c r="AG64" s="8"/>
      <c r="AH64" s="124">
        <v>2</v>
      </c>
      <c r="AI64" s="124"/>
      <c r="AJ64" s="8"/>
      <c r="AK64" s="124">
        <v>2</v>
      </c>
      <c r="AL64" s="124"/>
      <c r="AM64" s="8">
        <v>1</v>
      </c>
      <c r="AN64" s="124">
        <v>5</v>
      </c>
      <c r="AO64" s="124">
        <v>1</v>
      </c>
      <c r="AP64" s="170"/>
    </row>
    <row r="65" spans="1:42" ht="15.75" customHeight="1" x14ac:dyDescent="0.25">
      <c r="A65" s="98">
        <v>2214</v>
      </c>
      <c r="B65" s="7" t="s">
        <v>39</v>
      </c>
      <c r="C65" s="8" t="s">
        <v>66</v>
      </c>
      <c r="D65" s="99" t="s">
        <v>291</v>
      </c>
      <c r="E65" s="9" t="s">
        <v>293</v>
      </c>
      <c r="F65" s="8">
        <v>2</v>
      </c>
      <c r="G65" s="124">
        <v>4</v>
      </c>
      <c r="H65" s="124">
        <v>1</v>
      </c>
      <c r="I65" s="8">
        <v>1</v>
      </c>
      <c r="J65" s="124">
        <v>4</v>
      </c>
      <c r="K65" s="124">
        <v>1</v>
      </c>
      <c r="L65" s="8"/>
      <c r="M65" s="124">
        <v>3</v>
      </c>
      <c r="N65" s="124">
        <v>1</v>
      </c>
      <c r="O65" s="8">
        <v>1</v>
      </c>
      <c r="P65" s="124">
        <v>2</v>
      </c>
      <c r="Q65" s="124">
        <v>1</v>
      </c>
      <c r="R65" s="8">
        <v>2</v>
      </c>
      <c r="S65" s="124">
        <v>2</v>
      </c>
      <c r="T65" s="124"/>
      <c r="U65" s="8"/>
      <c r="V65" s="124">
        <v>2</v>
      </c>
      <c r="W65" s="124">
        <v>1</v>
      </c>
      <c r="X65" s="8">
        <v>3</v>
      </c>
      <c r="Y65" s="124">
        <v>2</v>
      </c>
      <c r="Z65" s="124">
        <v>1</v>
      </c>
      <c r="AA65" s="8">
        <v>1</v>
      </c>
      <c r="AB65" s="124">
        <v>3</v>
      </c>
      <c r="AC65" s="124">
        <v>1</v>
      </c>
      <c r="AD65" s="8"/>
      <c r="AE65" s="124">
        <v>2</v>
      </c>
      <c r="AF65" s="124">
        <v>1</v>
      </c>
      <c r="AG65" s="8"/>
      <c r="AH65" s="124">
        <v>1</v>
      </c>
      <c r="AI65" s="124"/>
      <c r="AJ65" s="8"/>
      <c r="AK65" s="124"/>
      <c r="AL65" s="124"/>
      <c r="AM65" s="8">
        <v>1</v>
      </c>
      <c r="AN65" s="124">
        <v>2</v>
      </c>
      <c r="AO65" s="124">
        <v>1</v>
      </c>
      <c r="AP65" s="170"/>
    </row>
    <row r="66" spans="1:42" ht="15.75" customHeight="1" x14ac:dyDescent="0.25">
      <c r="A66" s="98">
        <v>2039</v>
      </c>
      <c r="B66" s="7" t="s">
        <v>39</v>
      </c>
      <c r="C66" s="8" t="s">
        <v>66</v>
      </c>
      <c r="D66" s="99" t="s">
        <v>325</v>
      </c>
      <c r="E66" s="9" t="s">
        <v>295</v>
      </c>
      <c r="F66" s="8">
        <v>1</v>
      </c>
      <c r="G66" s="124">
        <v>1</v>
      </c>
      <c r="H66" s="124">
        <v>1</v>
      </c>
      <c r="I66" s="8">
        <v>1</v>
      </c>
      <c r="J66" s="124"/>
      <c r="K66" s="124"/>
      <c r="L66" s="8"/>
      <c r="M66" s="124"/>
      <c r="N66" s="124"/>
      <c r="O66" s="8"/>
      <c r="P66" s="124">
        <v>2</v>
      </c>
      <c r="Q66" s="124"/>
      <c r="R66" s="8"/>
      <c r="S66" s="124">
        <v>1</v>
      </c>
      <c r="T66" s="124"/>
      <c r="U66" s="8"/>
      <c r="V66" s="124">
        <v>1</v>
      </c>
      <c r="W66" s="124"/>
      <c r="X66" s="8"/>
      <c r="Y66" s="124">
        <v>1</v>
      </c>
      <c r="Z66" s="124"/>
      <c r="AA66" s="8"/>
      <c r="AB66" s="124">
        <v>1</v>
      </c>
      <c r="AC66" s="124"/>
      <c r="AD66" s="8"/>
      <c r="AE66" s="124">
        <v>1</v>
      </c>
      <c r="AF66" s="124"/>
      <c r="AG66" s="8"/>
      <c r="AH66" s="124">
        <v>1</v>
      </c>
      <c r="AI66" s="124"/>
      <c r="AJ66" s="8">
        <v>1</v>
      </c>
      <c r="AK66" s="124">
        <v>1</v>
      </c>
      <c r="AL66" s="124"/>
      <c r="AM66" s="8"/>
      <c r="AN66" s="124">
        <v>1</v>
      </c>
      <c r="AO66" s="124"/>
      <c r="AP66" s="170"/>
    </row>
    <row r="67" spans="1:42" ht="15.75" customHeight="1" x14ac:dyDescent="0.25">
      <c r="A67" s="98">
        <v>2191</v>
      </c>
      <c r="B67" s="7" t="s">
        <v>39</v>
      </c>
      <c r="C67" s="8" t="s">
        <v>66</v>
      </c>
      <c r="D67" s="99" t="s">
        <v>296</v>
      </c>
      <c r="E67" s="9" t="s">
        <v>297</v>
      </c>
      <c r="F67" s="8">
        <v>2</v>
      </c>
      <c r="G67" s="124">
        <v>2</v>
      </c>
      <c r="H67" s="124"/>
      <c r="I67" s="8">
        <v>1</v>
      </c>
      <c r="J67" s="124"/>
      <c r="K67" s="124"/>
      <c r="L67" s="8"/>
      <c r="M67" s="124"/>
      <c r="N67" s="124"/>
      <c r="O67" s="8">
        <v>1</v>
      </c>
      <c r="P67" s="124"/>
      <c r="Q67" s="124"/>
      <c r="R67" s="8">
        <v>1</v>
      </c>
      <c r="S67" s="124"/>
      <c r="T67" s="124"/>
      <c r="U67" s="8">
        <v>1</v>
      </c>
      <c r="V67" s="124"/>
      <c r="W67" s="124"/>
      <c r="X67" s="8">
        <v>1</v>
      </c>
      <c r="Y67" s="124"/>
      <c r="Z67" s="124"/>
      <c r="AA67" s="8">
        <v>1</v>
      </c>
      <c r="AB67" s="124"/>
      <c r="AC67" s="124"/>
      <c r="AD67" s="8"/>
      <c r="AE67" s="124"/>
      <c r="AF67" s="124"/>
      <c r="AG67" s="8">
        <v>1</v>
      </c>
      <c r="AH67" s="124"/>
      <c r="AI67" s="124"/>
      <c r="AJ67" s="8">
        <v>1</v>
      </c>
      <c r="AK67" s="124"/>
      <c r="AL67" s="124"/>
      <c r="AM67" s="8">
        <v>1</v>
      </c>
      <c r="AN67" s="124"/>
      <c r="AO67" s="124"/>
      <c r="AP67" s="170"/>
    </row>
    <row r="68" spans="1:42" ht="15.75" customHeight="1" x14ac:dyDescent="0.25">
      <c r="A68" s="100">
        <v>2192</v>
      </c>
      <c r="B68" s="101" t="s">
        <v>39</v>
      </c>
      <c r="C68" s="102" t="s">
        <v>66</v>
      </c>
      <c r="D68" s="103" t="s">
        <v>296</v>
      </c>
      <c r="E68" s="9" t="s">
        <v>298</v>
      </c>
      <c r="F68" s="8">
        <v>1</v>
      </c>
      <c r="G68" s="124">
        <v>2</v>
      </c>
      <c r="H68" s="124"/>
      <c r="I68" s="8"/>
      <c r="J68" s="124">
        <v>1</v>
      </c>
      <c r="K68" s="124"/>
      <c r="L68" s="8"/>
      <c r="M68" s="124"/>
      <c r="N68" s="124"/>
      <c r="O68" s="8"/>
      <c r="P68" s="124"/>
      <c r="Q68" s="124"/>
      <c r="R68" s="8"/>
      <c r="S68" s="124"/>
      <c r="T68" s="124"/>
      <c r="U68" s="8"/>
      <c r="V68" s="124">
        <v>1</v>
      </c>
      <c r="W68" s="124"/>
      <c r="X68" s="8"/>
      <c r="Y68" s="124">
        <v>1</v>
      </c>
      <c r="Z68" s="124"/>
      <c r="AA68" s="8"/>
      <c r="AB68" s="124">
        <v>1</v>
      </c>
      <c r="AC68" s="124"/>
      <c r="AD68" s="8"/>
      <c r="AE68" s="124"/>
      <c r="AF68" s="124"/>
      <c r="AG68" s="8"/>
      <c r="AH68" s="124"/>
      <c r="AI68" s="124"/>
      <c r="AJ68" s="8"/>
      <c r="AK68" s="124">
        <v>1</v>
      </c>
      <c r="AL68" s="124"/>
      <c r="AM68" s="8"/>
      <c r="AN68" s="124">
        <v>1</v>
      </c>
      <c r="AO68" s="124"/>
      <c r="AP68" s="170"/>
    </row>
    <row r="69" spans="1:42" ht="15.75" customHeight="1" x14ac:dyDescent="0.25">
      <c r="A69" s="120">
        <v>2207</v>
      </c>
      <c r="B69" s="192" t="s">
        <v>39</v>
      </c>
      <c r="C69" s="95" t="s">
        <v>66</v>
      </c>
      <c r="D69" s="104" t="s">
        <v>299</v>
      </c>
      <c r="E69" s="193" t="s">
        <v>300</v>
      </c>
      <c r="F69" s="8"/>
      <c r="G69" s="124"/>
      <c r="H69" s="124"/>
      <c r="I69" s="8"/>
      <c r="J69" s="124"/>
      <c r="K69" s="124"/>
      <c r="L69" s="8"/>
      <c r="M69" s="124"/>
      <c r="N69" s="124"/>
      <c r="O69" s="8"/>
      <c r="P69" s="124"/>
      <c r="Q69" s="124"/>
      <c r="R69" s="8"/>
      <c r="S69" s="124">
        <v>1</v>
      </c>
      <c r="T69" s="124"/>
      <c r="U69" s="8"/>
      <c r="V69" s="124"/>
      <c r="W69" s="124"/>
      <c r="X69" s="8"/>
      <c r="Y69" s="124"/>
      <c r="Z69" s="124"/>
      <c r="AA69" s="8"/>
      <c r="AB69" s="124"/>
      <c r="AC69" s="124"/>
      <c r="AD69" s="8"/>
      <c r="AE69" s="124"/>
      <c r="AF69" s="124"/>
      <c r="AG69" s="8"/>
      <c r="AH69" s="124"/>
      <c r="AI69" s="124"/>
      <c r="AJ69" s="8"/>
      <c r="AK69" s="124"/>
      <c r="AL69" s="124"/>
      <c r="AM69" s="8"/>
      <c r="AN69" s="124"/>
      <c r="AO69" s="124"/>
      <c r="AP69" s="170"/>
    </row>
    <row r="70" spans="1:42" ht="15.75" customHeight="1" x14ac:dyDescent="0.25">
      <c r="A70" s="6"/>
      <c r="E70" s="6"/>
      <c r="F70" s="65">
        <f t="shared" ref="F70:AO70" si="0">SUM(F4:F69)</f>
        <v>36</v>
      </c>
      <c r="G70" s="65">
        <f t="shared" si="0"/>
        <v>61</v>
      </c>
      <c r="H70" s="65">
        <f t="shared" si="0"/>
        <v>32</v>
      </c>
      <c r="I70" s="65">
        <f t="shared" si="0"/>
        <v>39</v>
      </c>
      <c r="J70" s="65">
        <f t="shared" si="0"/>
        <v>67</v>
      </c>
      <c r="K70" s="65">
        <f t="shared" si="0"/>
        <v>51</v>
      </c>
      <c r="L70" s="65">
        <f t="shared" si="0"/>
        <v>28</v>
      </c>
      <c r="M70" s="65">
        <f t="shared" si="0"/>
        <v>39</v>
      </c>
      <c r="N70" s="65">
        <f t="shared" si="0"/>
        <v>39</v>
      </c>
      <c r="O70" s="65">
        <f t="shared" si="0"/>
        <v>25</v>
      </c>
      <c r="P70" s="65">
        <f t="shared" si="0"/>
        <v>29</v>
      </c>
      <c r="Q70" s="65">
        <f t="shared" si="0"/>
        <v>27</v>
      </c>
      <c r="R70" s="65">
        <f t="shared" si="0"/>
        <v>21</v>
      </c>
      <c r="S70" s="65">
        <f t="shared" si="0"/>
        <v>23</v>
      </c>
      <c r="T70" s="65">
        <f t="shared" si="0"/>
        <v>8</v>
      </c>
      <c r="U70" s="65">
        <f t="shared" si="0"/>
        <v>29</v>
      </c>
      <c r="V70" s="65">
        <f t="shared" si="0"/>
        <v>38</v>
      </c>
      <c r="W70" s="65">
        <f t="shared" si="0"/>
        <v>33</v>
      </c>
      <c r="X70" s="65">
        <f t="shared" si="0"/>
        <v>30</v>
      </c>
      <c r="Y70" s="65">
        <f t="shared" si="0"/>
        <v>40</v>
      </c>
      <c r="Z70" s="65">
        <f t="shared" si="0"/>
        <v>33</v>
      </c>
      <c r="AA70" s="65">
        <f t="shared" si="0"/>
        <v>26</v>
      </c>
      <c r="AB70" s="65">
        <f t="shared" si="0"/>
        <v>35</v>
      </c>
      <c r="AC70" s="65">
        <f t="shared" si="0"/>
        <v>21</v>
      </c>
      <c r="AD70" s="65">
        <f t="shared" si="0"/>
        <v>21</v>
      </c>
      <c r="AE70" s="65">
        <f t="shared" si="0"/>
        <v>16</v>
      </c>
      <c r="AF70" s="65">
        <f t="shared" si="0"/>
        <v>11</v>
      </c>
      <c r="AG70" s="65">
        <f t="shared" si="0"/>
        <v>8</v>
      </c>
      <c r="AH70" s="65">
        <f t="shared" si="0"/>
        <v>14</v>
      </c>
      <c r="AI70" s="65">
        <f t="shared" si="0"/>
        <v>10</v>
      </c>
      <c r="AJ70" s="65">
        <f t="shared" si="0"/>
        <v>15</v>
      </c>
      <c r="AK70" s="65">
        <f t="shared" si="0"/>
        <v>11</v>
      </c>
      <c r="AL70" s="65">
        <f t="shared" si="0"/>
        <v>7</v>
      </c>
      <c r="AM70" s="65">
        <f t="shared" si="0"/>
        <v>35</v>
      </c>
      <c r="AN70" s="65">
        <f t="shared" si="0"/>
        <v>52</v>
      </c>
      <c r="AO70" s="65">
        <f t="shared" si="0"/>
        <v>38</v>
      </c>
      <c r="AP70" s="34"/>
    </row>
    <row r="71" spans="1:42" ht="15.75" customHeight="1" x14ac:dyDescent="0.25">
      <c r="A71" s="6"/>
      <c r="E71" s="6"/>
      <c r="AP71" s="34"/>
    </row>
    <row r="72" spans="1:42" ht="15.75" customHeight="1" x14ac:dyDescent="0.25">
      <c r="A72" s="146"/>
      <c r="B72" s="145" t="s">
        <v>398</v>
      </c>
      <c r="E72" s="6"/>
      <c r="AP72" s="34"/>
    </row>
    <row r="73" spans="1:42" ht="15.75" customHeight="1" x14ac:dyDescent="0.25">
      <c r="E73" s="6"/>
      <c r="AP73" s="34"/>
    </row>
    <row r="74" spans="1:42" ht="15.75" customHeight="1" x14ac:dyDescent="0.25">
      <c r="A74" s="210"/>
      <c r="B74" s="145" t="s">
        <v>335</v>
      </c>
      <c r="E74" s="6"/>
      <c r="AP74" s="34"/>
    </row>
    <row r="75" spans="1:42" ht="15.75" customHeight="1" x14ac:dyDescent="0.25">
      <c r="A75" s="6"/>
      <c r="E75" s="6"/>
      <c r="AP75" s="34"/>
    </row>
    <row r="76" spans="1:42" ht="15.75" customHeight="1" x14ac:dyDescent="0.25">
      <c r="A76" s="6"/>
      <c r="E76" s="6"/>
      <c r="AP76" s="34"/>
    </row>
    <row r="77" spans="1:42" ht="15.75" customHeight="1" x14ac:dyDescent="0.25">
      <c r="A77" s="6"/>
      <c r="E77" s="6"/>
      <c r="AP77" s="34"/>
    </row>
    <row r="78" spans="1:42" ht="15.75" customHeight="1" x14ac:dyDescent="0.25">
      <c r="A78" s="6"/>
      <c r="E78" s="6"/>
      <c r="AP78" s="34"/>
    </row>
    <row r="79" spans="1:42" ht="15.75" customHeight="1" x14ac:dyDescent="0.25">
      <c r="A79" s="6"/>
      <c r="E79" s="6"/>
      <c r="AP79" s="34"/>
    </row>
    <row r="80" spans="1:42" ht="15.75" customHeight="1" x14ac:dyDescent="0.25">
      <c r="A80" s="6"/>
      <c r="E80" s="6"/>
      <c r="AP80" s="34"/>
    </row>
    <row r="81" spans="1:42" ht="15.75" customHeight="1" x14ac:dyDescent="0.25">
      <c r="A81" s="6"/>
      <c r="E81" s="6"/>
      <c r="AP81" s="34"/>
    </row>
    <row r="82" spans="1:42" ht="15.75" customHeight="1" x14ac:dyDescent="0.25">
      <c r="A82" s="6"/>
      <c r="E82" s="6"/>
      <c r="AP82" s="34"/>
    </row>
    <row r="83" spans="1:42" ht="15.75" customHeight="1" x14ac:dyDescent="0.25">
      <c r="A83" s="6"/>
      <c r="E83" s="6"/>
      <c r="AP83" s="34"/>
    </row>
    <row r="84" spans="1:42" ht="15.75" customHeight="1" x14ac:dyDescent="0.25">
      <c r="A84" s="6"/>
      <c r="E84" s="6"/>
      <c r="AP84" s="34"/>
    </row>
    <row r="85" spans="1:42" ht="15.75" customHeight="1" x14ac:dyDescent="0.25">
      <c r="A85" s="6"/>
      <c r="E85" s="6"/>
      <c r="AP85" s="34"/>
    </row>
    <row r="86" spans="1:42" ht="15.75" customHeight="1" x14ac:dyDescent="0.25">
      <c r="A86" s="6"/>
      <c r="E86" s="6"/>
      <c r="AP86" s="34"/>
    </row>
    <row r="87" spans="1:42" ht="15.75" customHeight="1" x14ac:dyDescent="0.25">
      <c r="A87" s="6"/>
      <c r="E87" s="6"/>
      <c r="AP87" s="34"/>
    </row>
    <row r="88" spans="1:42" ht="15.75" customHeight="1" x14ac:dyDescent="0.25">
      <c r="A88" s="6"/>
      <c r="E88" s="6"/>
      <c r="AP88" s="34"/>
    </row>
    <row r="89" spans="1:42" ht="15.75" customHeight="1" x14ac:dyDescent="0.25">
      <c r="A89" s="6"/>
      <c r="E89" s="6"/>
      <c r="AP89" s="34"/>
    </row>
    <row r="90" spans="1:42" ht="15.75" customHeight="1" x14ac:dyDescent="0.25">
      <c r="A90" s="6"/>
      <c r="E90" s="6"/>
      <c r="AP90" s="34"/>
    </row>
    <row r="91" spans="1:42" ht="15.75" customHeight="1" x14ac:dyDescent="0.25">
      <c r="A91" s="6"/>
      <c r="E91" s="6"/>
      <c r="AP91" s="34"/>
    </row>
    <row r="92" spans="1:42" ht="15.75" customHeight="1" x14ac:dyDescent="0.25">
      <c r="A92" s="6"/>
      <c r="E92" s="6"/>
      <c r="AP92" s="34"/>
    </row>
    <row r="93" spans="1:42" ht="15.75" customHeight="1" x14ac:dyDescent="0.25">
      <c r="A93" s="6"/>
      <c r="E93" s="6"/>
      <c r="AP93" s="34"/>
    </row>
    <row r="94" spans="1:42" ht="15.75" customHeight="1" x14ac:dyDescent="0.25">
      <c r="A94" s="6"/>
      <c r="E94" s="6"/>
      <c r="AP94" s="34"/>
    </row>
    <row r="95" spans="1:42" ht="15.75" customHeight="1" x14ac:dyDescent="0.25">
      <c r="A95" s="6"/>
      <c r="E95" s="6"/>
      <c r="AP95" s="34"/>
    </row>
    <row r="96" spans="1:42" ht="15.75" customHeight="1" x14ac:dyDescent="0.25">
      <c r="A96" s="6"/>
      <c r="E96" s="6"/>
      <c r="AP96" s="34"/>
    </row>
    <row r="97" spans="1:42" ht="15.75" customHeight="1" x14ac:dyDescent="0.25">
      <c r="A97" s="6"/>
      <c r="E97" s="6"/>
      <c r="AP97" s="34"/>
    </row>
    <row r="98" spans="1:42" ht="15.75" customHeight="1" x14ac:dyDescent="0.25">
      <c r="A98" s="6"/>
      <c r="E98" s="6"/>
      <c r="AP98" s="34"/>
    </row>
    <row r="99" spans="1:42" ht="15.75" customHeight="1" x14ac:dyDescent="0.25">
      <c r="A99" s="6"/>
      <c r="E99" s="6"/>
      <c r="AP99" s="34"/>
    </row>
    <row r="100" spans="1:42" ht="15.75" customHeight="1" x14ac:dyDescent="0.25">
      <c r="A100" s="6"/>
      <c r="E100" s="6"/>
      <c r="AP100" s="34"/>
    </row>
    <row r="101" spans="1:42" ht="15.75" customHeight="1" x14ac:dyDescent="0.25">
      <c r="A101" s="6"/>
      <c r="E101" s="6"/>
      <c r="AP101" s="34"/>
    </row>
    <row r="102" spans="1:42" ht="15.75" customHeight="1" x14ac:dyDescent="0.25">
      <c r="A102" s="6"/>
      <c r="E102" s="6"/>
      <c r="AP102" s="34"/>
    </row>
    <row r="103" spans="1:42" ht="15.75" customHeight="1" x14ac:dyDescent="0.25">
      <c r="A103" s="6"/>
      <c r="E103" s="6"/>
      <c r="AP103" s="34"/>
    </row>
    <row r="104" spans="1:42" ht="15.75" customHeight="1" x14ac:dyDescent="0.25">
      <c r="A104" s="6"/>
      <c r="E104" s="6"/>
      <c r="AP104" s="34"/>
    </row>
    <row r="105" spans="1:42" ht="15.75" customHeight="1" x14ac:dyDescent="0.25">
      <c r="A105" s="6"/>
      <c r="E105" s="6"/>
      <c r="AP105" s="34"/>
    </row>
    <row r="106" spans="1:42" ht="15.75" customHeight="1" x14ac:dyDescent="0.25">
      <c r="A106" s="6"/>
      <c r="E106" s="6"/>
      <c r="AP106" s="34"/>
    </row>
    <row r="107" spans="1:42" ht="15.75" customHeight="1" x14ac:dyDescent="0.25">
      <c r="A107" s="6"/>
      <c r="E107" s="6"/>
      <c r="AP107" s="34"/>
    </row>
    <row r="108" spans="1:42" ht="15.75" customHeight="1" x14ac:dyDescent="0.25">
      <c r="A108" s="6"/>
      <c r="E108" s="6"/>
      <c r="AP108" s="34"/>
    </row>
    <row r="109" spans="1:42" ht="15.75" customHeight="1" x14ac:dyDescent="0.25">
      <c r="A109" s="6"/>
      <c r="E109" s="6"/>
      <c r="AP109" s="34"/>
    </row>
    <row r="110" spans="1:42" ht="15.75" customHeight="1" x14ac:dyDescent="0.25">
      <c r="A110" s="6"/>
      <c r="E110" s="6"/>
      <c r="AP110" s="34"/>
    </row>
    <row r="111" spans="1:42" ht="15.75" customHeight="1" x14ac:dyDescent="0.25">
      <c r="A111" s="6"/>
      <c r="E111" s="6"/>
      <c r="AP111" s="34"/>
    </row>
    <row r="112" spans="1:42" ht="15.75" customHeight="1" x14ac:dyDescent="0.25">
      <c r="A112" s="6"/>
      <c r="E112" s="6"/>
      <c r="AP112" s="34"/>
    </row>
    <row r="113" spans="1:42" ht="15.75" customHeight="1" x14ac:dyDescent="0.25">
      <c r="A113" s="6"/>
      <c r="E113" s="6"/>
      <c r="AP113" s="34"/>
    </row>
    <row r="114" spans="1:42" ht="15.75" customHeight="1" x14ac:dyDescent="0.25">
      <c r="A114" s="6"/>
      <c r="E114" s="6"/>
      <c r="AP114" s="34"/>
    </row>
    <row r="115" spans="1:42" ht="15.75" customHeight="1" x14ac:dyDescent="0.25">
      <c r="A115" s="6"/>
      <c r="E115" s="6"/>
      <c r="AP115" s="34"/>
    </row>
    <row r="116" spans="1:42" ht="15.75" customHeight="1" x14ac:dyDescent="0.25">
      <c r="A116" s="6"/>
      <c r="E116" s="6"/>
      <c r="AP116" s="34"/>
    </row>
    <row r="117" spans="1:42" ht="15.75" customHeight="1" x14ac:dyDescent="0.25">
      <c r="A117" s="6"/>
      <c r="E117" s="6"/>
      <c r="AP117" s="34"/>
    </row>
    <row r="118" spans="1:42" ht="15.75" customHeight="1" x14ac:dyDescent="0.25">
      <c r="A118" s="6"/>
      <c r="E118" s="6"/>
      <c r="AP118" s="34"/>
    </row>
    <row r="119" spans="1:42" ht="15.75" customHeight="1" x14ac:dyDescent="0.25">
      <c r="A119" s="6"/>
      <c r="E119" s="6"/>
      <c r="AP119" s="34"/>
    </row>
    <row r="120" spans="1:42" ht="15.75" customHeight="1" x14ac:dyDescent="0.25">
      <c r="A120" s="6"/>
      <c r="E120" s="6"/>
      <c r="AP120" s="34"/>
    </row>
    <row r="121" spans="1:42" ht="15.75" customHeight="1" x14ac:dyDescent="0.25">
      <c r="A121" s="6"/>
      <c r="E121" s="6"/>
      <c r="AP121" s="34"/>
    </row>
    <row r="122" spans="1:42" ht="15.75" customHeight="1" x14ac:dyDescent="0.25">
      <c r="A122" s="6"/>
      <c r="E122" s="6"/>
      <c r="AP122" s="34"/>
    </row>
    <row r="123" spans="1:42" ht="15.75" customHeight="1" x14ac:dyDescent="0.25">
      <c r="A123" s="6"/>
      <c r="E123" s="6"/>
      <c r="AP123" s="34"/>
    </row>
    <row r="124" spans="1:42" ht="15.75" customHeight="1" x14ac:dyDescent="0.25">
      <c r="A124" s="6"/>
      <c r="E124" s="6"/>
      <c r="AP124" s="34"/>
    </row>
    <row r="125" spans="1:42" ht="15.75" customHeight="1" x14ac:dyDescent="0.25">
      <c r="A125" s="6"/>
      <c r="E125" s="6"/>
      <c r="AP125" s="34"/>
    </row>
    <row r="126" spans="1:42" ht="15.75" customHeight="1" x14ac:dyDescent="0.25">
      <c r="A126" s="6"/>
      <c r="E126" s="6"/>
      <c r="AP126" s="34"/>
    </row>
    <row r="127" spans="1:42" ht="15.75" customHeight="1" x14ac:dyDescent="0.25">
      <c r="A127" s="6"/>
      <c r="E127" s="6"/>
      <c r="AP127" s="34"/>
    </row>
    <row r="128" spans="1:42" ht="15.75" customHeight="1" x14ac:dyDescent="0.25">
      <c r="A128" s="6"/>
      <c r="E128" s="6"/>
      <c r="AP128" s="34"/>
    </row>
    <row r="129" spans="1:42" ht="15.75" customHeight="1" x14ac:dyDescent="0.25">
      <c r="A129" s="6"/>
      <c r="E129" s="6"/>
      <c r="AP129" s="34"/>
    </row>
    <row r="130" spans="1:42" ht="15.75" customHeight="1" x14ac:dyDescent="0.25">
      <c r="A130" s="6"/>
      <c r="E130" s="6"/>
      <c r="AP130" s="34"/>
    </row>
    <row r="131" spans="1:42" ht="15.75" customHeight="1" x14ac:dyDescent="0.25">
      <c r="A131" s="6"/>
      <c r="E131" s="6"/>
      <c r="AP131" s="34"/>
    </row>
    <row r="132" spans="1:42" ht="15.75" customHeight="1" x14ac:dyDescent="0.25">
      <c r="A132" s="6"/>
      <c r="E132" s="6"/>
      <c r="AP132" s="34"/>
    </row>
    <row r="133" spans="1:42" ht="15.75" customHeight="1" x14ac:dyDescent="0.25">
      <c r="A133" s="6"/>
      <c r="E133" s="6"/>
      <c r="AP133" s="34"/>
    </row>
    <row r="134" spans="1:42" ht="15.75" customHeight="1" x14ac:dyDescent="0.25">
      <c r="A134" s="6"/>
      <c r="E134" s="6"/>
      <c r="AP134" s="34"/>
    </row>
    <row r="135" spans="1:42" ht="15.75" customHeight="1" x14ac:dyDescent="0.25">
      <c r="A135" s="6"/>
      <c r="E135" s="6"/>
      <c r="AP135" s="34"/>
    </row>
    <row r="136" spans="1:42" ht="15.75" customHeight="1" x14ac:dyDescent="0.25">
      <c r="A136" s="6"/>
      <c r="E136" s="6"/>
      <c r="AP136" s="34"/>
    </row>
    <row r="137" spans="1:42" ht="15.75" customHeight="1" x14ac:dyDescent="0.25">
      <c r="A137" s="6"/>
      <c r="E137" s="6"/>
      <c r="AP137" s="34"/>
    </row>
    <row r="138" spans="1:42" ht="15.75" customHeight="1" x14ac:dyDescent="0.25">
      <c r="A138" s="6"/>
      <c r="E138" s="6"/>
      <c r="AP138" s="34"/>
    </row>
    <row r="139" spans="1:42" ht="15.75" customHeight="1" x14ac:dyDescent="0.25">
      <c r="A139" s="6"/>
      <c r="E139" s="6"/>
      <c r="AP139" s="34"/>
    </row>
    <row r="140" spans="1:42" ht="15.75" customHeight="1" x14ac:dyDescent="0.25">
      <c r="A140" s="6"/>
      <c r="E140" s="6"/>
      <c r="AP140" s="34"/>
    </row>
    <row r="141" spans="1:42" ht="15.75" customHeight="1" x14ac:dyDescent="0.25">
      <c r="A141" s="6"/>
      <c r="E141" s="6"/>
      <c r="AP141" s="34"/>
    </row>
    <row r="142" spans="1:42" ht="15.75" customHeight="1" x14ac:dyDescent="0.25">
      <c r="A142" s="6"/>
      <c r="E142" s="6"/>
      <c r="AP142" s="34"/>
    </row>
    <row r="143" spans="1:42" ht="15.75" customHeight="1" x14ac:dyDescent="0.25">
      <c r="A143" s="6"/>
      <c r="E143" s="6"/>
      <c r="AP143" s="34"/>
    </row>
    <row r="144" spans="1:42" ht="15.75" customHeight="1" x14ac:dyDescent="0.25">
      <c r="A144" s="6"/>
      <c r="E144" s="6"/>
      <c r="AP144" s="34"/>
    </row>
    <row r="145" spans="1:42" ht="15.75" customHeight="1" x14ac:dyDescent="0.25">
      <c r="A145" s="6"/>
      <c r="E145" s="6"/>
      <c r="AP145" s="34"/>
    </row>
    <row r="146" spans="1:42" ht="15.75" customHeight="1" x14ac:dyDescent="0.25">
      <c r="A146" s="6"/>
      <c r="E146" s="6"/>
      <c r="AP146" s="34"/>
    </row>
    <row r="147" spans="1:42" ht="15.75" customHeight="1" x14ac:dyDescent="0.25">
      <c r="A147" s="6"/>
      <c r="E147" s="6"/>
      <c r="AP147" s="34"/>
    </row>
    <row r="148" spans="1:42" ht="15.75" customHeight="1" x14ac:dyDescent="0.25">
      <c r="A148" s="6"/>
      <c r="E148" s="6"/>
      <c r="AP148" s="34"/>
    </row>
    <row r="149" spans="1:42" ht="15.75" customHeight="1" x14ac:dyDescent="0.25">
      <c r="A149" s="6"/>
      <c r="E149" s="6"/>
      <c r="AP149" s="34"/>
    </row>
    <row r="150" spans="1:42" ht="15.75" customHeight="1" x14ac:dyDescent="0.25">
      <c r="A150" s="6"/>
      <c r="E150" s="6"/>
      <c r="AP150" s="34"/>
    </row>
    <row r="151" spans="1:42" ht="15.75" customHeight="1" x14ac:dyDescent="0.25">
      <c r="A151" s="6"/>
      <c r="E151" s="6"/>
      <c r="AP151" s="34"/>
    </row>
    <row r="152" spans="1:42" ht="15.75" customHeight="1" x14ac:dyDescent="0.25">
      <c r="A152" s="6"/>
      <c r="E152" s="6"/>
      <c r="AP152" s="34"/>
    </row>
    <row r="153" spans="1:42" ht="15.75" customHeight="1" x14ac:dyDescent="0.25">
      <c r="A153" s="6"/>
      <c r="E153" s="6"/>
      <c r="AP153" s="34"/>
    </row>
    <row r="154" spans="1:42" ht="15.75" customHeight="1" x14ac:dyDescent="0.25">
      <c r="A154" s="6"/>
      <c r="E154" s="6"/>
      <c r="AP154" s="34"/>
    </row>
    <row r="155" spans="1:42" ht="15.75" customHeight="1" x14ac:dyDescent="0.25">
      <c r="A155" s="6"/>
      <c r="E155" s="6"/>
      <c r="AP155" s="34"/>
    </row>
    <row r="156" spans="1:42" ht="15.75" customHeight="1" x14ac:dyDescent="0.25">
      <c r="A156" s="6"/>
      <c r="E156" s="6"/>
      <c r="AP156" s="34"/>
    </row>
    <row r="157" spans="1:42" ht="15.75" customHeight="1" x14ac:dyDescent="0.25">
      <c r="A157" s="6"/>
      <c r="E157" s="6"/>
      <c r="AP157" s="34"/>
    </row>
    <row r="158" spans="1:42" ht="15.75" customHeight="1" x14ac:dyDescent="0.25">
      <c r="A158" s="6"/>
      <c r="E158" s="6"/>
      <c r="AP158" s="34"/>
    </row>
    <row r="159" spans="1:42" ht="15.75" customHeight="1" x14ac:dyDescent="0.25">
      <c r="A159" s="6"/>
      <c r="E159" s="6"/>
      <c r="AP159" s="34"/>
    </row>
    <row r="160" spans="1:42" ht="15.75" customHeight="1" x14ac:dyDescent="0.25">
      <c r="A160" s="6"/>
      <c r="E160" s="6"/>
      <c r="AP160" s="34"/>
    </row>
    <row r="161" spans="1:42" ht="15.75" customHeight="1" x14ac:dyDescent="0.25">
      <c r="A161" s="6"/>
      <c r="E161" s="6"/>
      <c r="AP161" s="34"/>
    </row>
    <row r="162" spans="1:42" ht="15.75" customHeight="1" x14ac:dyDescent="0.25">
      <c r="A162" s="6"/>
      <c r="E162" s="6"/>
      <c r="AP162" s="34"/>
    </row>
    <row r="163" spans="1:42" ht="15.75" customHeight="1" x14ac:dyDescent="0.25">
      <c r="A163" s="6"/>
      <c r="E163" s="6"/>
      <c r="AP163" s="34"/>
    </row>
    <row r="164" spans="1:42" ht="15.75" customHeight="1" x14ac:dyDescent="0.25">
      <c r="A164" s="6"/>
      <c r="E164" s="6"/>
      <c r="AP164" s="34"/>
    </row>
    <row r="165" spans="1:42" ht="15.75" customHeight="1" x14ac:dyDescent="0.25">
      <c r="A165" s="6"/>
      <c r="E165" s="6"/>
      <c r="AP165" s="34"/>
    </row>
    <row r="166" spans="1:42" ht="15.75" customHeight="1" x14ac:dyDescent="0.25">
      <c r="A166" s="6"/>
      <c r="E166" s="6"/>
      <c r="AP166" s="34"/>
    </row>
    <row r="167" spans="1:42" ht="15.75" customHeight="1" x14ac:dyDescent="0.25">
      <c r="A167" s="6"/>
      <c r="E167" s="6"/>
      <c r="AP167" s="34"/>
    </row>
    <row r="168" spans="1:42" ht="15.75" customHeight="1" x14ac:dyDescent="0.25">
      <c r="A168" s="6"/>
      <c r="E168" s="6"/>
      <c r="AP168" s="34"/>
    </row>
    <row r="169" spans="1:42" ht="15.75" customHeight="1" x14ac:dyDescent="0.25">
      <c r="A169" s="6"/>
      <c r="E169" s="6"/>
      <c r="AP169" s="34"/>
    </row>
    <row r="170" spans="1:42" ht="15.75" customHeight="1" x14ac:dyDescent="0.25">
      <c r="A170" s="6"/>
      <c r="E170" s="6"/>
      <c r="AP170" s="34"/>
    </row>
    <row r="171" spans="1:42" ht="15.75" customHeight="1" x14ac:dyDescent="0.25">
      <c r="A171" s="6"/>
      <c r="E171" s="6"/>
      <c r="AP171" s="34"/>
    </row>
    <row r="172" spans="1:42" ht="15.75" customHeight="1" x14ac:dyDescent="0.25">
      <c r="A172" s="6"/>
      <c r="E172" s="6"/>
      <c r="AP172" s="34"/>
    </row>
    <row r="173" spans="1:42" ht="15.75" customHeight="1" x14ac:dyDescent="0.25">
      <c r="A173" s="6"/>
      <c r="E173" s="6"/>
      <c r="AP173" s="34"/>
    </row>
    <row r="174" spans="1:42" ht="15.75" customHeight="1" x14ac:dyDescent="0.25">
      <c r="A174" s="6"/>
      <c r="E174" s="6"/>
      <c r="AP174" s="34"/>
    </row>
    <row r="175" spans="1:42" ht="15.75" customHeight="1" x14ac:dyDescent="0.25">
      <c r="A175" s="6"/>
      <c r="E175" s="6"/>
      <c r="AP175" s="34"/>
    </row>
    <row r="176" spans="1:42" ht="15.75" customHeight="1" x14ac:dyDescent="0.25">
      <c r="A176" s="6"/>
      <c r="E176" s="6"/>
      <c r="AP176" s="34"/>
    </row>
    <row r="177" spans="1:42" ht="15.75" customHeight="1" x14ac:dyDescent="0.25">
      <c r="A177" s="6"/>
      <c r="E177" s="6"/>
      <c r="AP177" s="34"/>
    </row>
    <row r="178" spans="1:42" ht="15.75" customHeight="1" x14ac:dyDescent="0.25">
      <c r="A178" s="6"/>
      <c r="E178" s="6"/>
      <c r="AP178" s="34"/>
    </row>
    <row r="179" spans="1:42" ht="15.75" customHeight="1" x14ac:dyDescent="0.25">
      <c r="A179" s="6"/>
      <c r="E179" s="6"/>
      <c r="AP179" s="34"/>
    </row>
    <row r="180" spans="1:42" ht="15.75" customHeight="1" x14ac:dyDescent="0.25">
      <c r="A180" s="6"/>
      <c r="E180" s="6"/>
      <c r="AP180" s="34"/>
    </row>
    <row r="181" spans="1:42" ht="15.75" customHeight="1" x14ac:dyDescent="0.25">
      <c r="A181" s="6"/>
      <c r="E181" s="6"/>
      <c r="AP181" s="34"/>
    </row>
    <row r="182" spans="1:42" ht="15.75" customHeight="1" x14ac:dyDescent="0.25">
      <c r="A182" s="6"/>
      <c r="E182" s="6"/>
      <c r="AP182" s="34"/>
    </row>
    <row r="183" spans="1:42" ht="15.75" customHeight="1" x14ac:dyDescent="0.25">
      <c r="A183" s="6"/>
      <c r="E183" s="6"/>
      <c r="AP183" s="34"/>
    </row>
    <row r="184" spans="1:42" ht="15.75" customHeight="1" x14ac:dyDescent="0.25">
      <c r="A184" s="6"/>
      <c r="E184" s="6"/>
      <c r="AP184" s="34"/>
    </row>
    <row r="185" spans="1:42" ht="15.75" customHeight="1" x14ac:dyDescent="0.25">
      <c r="A185" s="6"/>
      <c r="E185" s="6"/>
      <c r="AP185" s="34"/>
    </row>
    <row r="186" spans="1:42" ht="15.75" customHeight="1" x14ac:dyDescent="0.25">
      <c r="A186" s="6"/>
      <c r="E186" s="6"/>
      <c r="AP186" s="34"/>
    </row>
    <row r="187" spans="1:42" ht="15.75" customHeight="1" x14ac:dyDescent="0.25">
      <c r="A187" s="6"/>
      <c r="E187" s="6"/>
      <c r="AP187" s="34"/>
    </row>
    <row r="188" spans="1:42" ht="15.75" customHeight="1" x14ac:dyDescent="0.25">
      <c r="A188" s="6"/>
      <c r="E188" s="6"/>
      <c r="AP188" s="34"/>
    </row>
    <row r="189" spans="1:42" ht="15.75" customHeight="1" x14ac:dyDescent="0.25">
      <c r="A189" s="6"/>
      <c r="E189" s="6"/>
      <c r="AP189" s="34"/>
    </row>
    <row r="190" spans="1:42" ht="15.75" customHeight="1" x14ac:dyDescent="0.25">
      <c r="A190" s="6"/>
      <c r="E190" s="6"/>
      <c r="AP190" s="34"/>
    </row>
    <row r="191" spans="1:42" ht="15.75" customHeight="1" x14ac:dyDescent="0.25">
      <c r="A191" s="6"/>
      <c r="E191" s="6"/>
      <c r="AP191" s="34"/>
    </row>
    <row r="192" spans="1:42" ht="15.75" customHeight="1" x14ac:dyDescent="0.25">
      <c r="A192" s="6"/>
      <c r="E192" s="6"/>
      <c r="AP192" s="34"/>
    </row>
    <row r="193" spans="1:42" ht="15.75" customHeight="1" x14ac:dyDescent="0.25">
      <c r="A193" s="6"/>
      <c r="E193" s="6"/>
      <c r="AP193" s="34"/>
    </row>
    <row r="194" spans="1:42" ht="15.75" customHeight="1" x14ac:dyDescent="0.25">
      <c r="A194" s="6"/>
      <c r="E194" s="6"/>
      <c r="AP194" s="34"/>
    </row>
    <row r="195" spans="1:42" ht="15.75" customHeight="1" x14ac:dyDescent="0.25">
      <c r="A195" s="6"/>
      <c r="E195" s="6"/>
      <c r="AP195" s="34"/>
    </row>
    <row r="196" spans="1:42" ht="15.75" customHeight="1" x14ac:dyDescent="0.25">
      <c r="A196" s="6"/>
      <c r="E196" s="6"/>
      <c r="AP196" s="34"/>
    </row>
    <row r="197" spans="1:42" ht="15.75" customHeight="1" x14ac:dyDescent="0.25">
      <c r="A197" s="6"/>
      <c r="E197" s="6"/>
      <c r="AP197" s="34"/>
    </row>
    <row r="198" spans="1:42" ht="15.75" customHeight="1" x14ac:dyDescent="0.25">
      <c r="A198" s="6"/>
      <c r="E198" s="6"/>
      <c r="AP198" s="34"/>
    </row>
    <row r="199" spans="1:42" ht="15.75" customHeight="1" x14ac:dyDescent="0.25">
      <c r="A199" s="6"/>
      <c r="E199" s="6"/>
      <c r="AP199" s="34"/>
    </row>
    <row r="200" spans="1:42" ht="15.75" customHeight="1" x14ac:dyDescent="0.25">
      <c r="A200" s="6"/>
      <c r="E200" s="6"/>
      <c r="AP200" s="34"/>
    </row>
    <row r="201" spans="1:42" ht="15.75" customHeight="1" x14ac:dyDescent="0.25">
      <c r="A201" s="6"/>
      <c r="E201" s="6"/>
      <c r="AP201" s="34"/>
    </row>
    <row r="202" spans="1:42" ht="15.75" customHeight="1" x14ac:dyDescent="0.25">
      <c r="A202" s="6"/>
      <c r="E202" s="6"/>
      <c r="AP202" s="34"/>
    </row>
    <row r="203" spans="1:42" ht="15.75" customHeight="1" x14ac:dyDescent="0.25">
      <c r="A203" s="6"/>
      <c r="E203" s="6"/>
      <c r="AP203" s="34"/>
    </row>
    <row r="204" spans="1:42" ht="15.75" customHeight="1" x14ac:dyDescent="0.25">
      <c r="A204" s="6"/>
      <c r="E204" s="6"/>
      <c r="AP204" s="34"/>
    </row>
    <row r="205" spans="1:42" ht="15.75" customHeight="1" x14ac:dyDescent="0.25">
      <c r="A205" s="6"/>
      <c r="E205" s="6"/>
      <c r="AP205" s="34"/>
    </row>
    <row r="206" spans="1:42" ht="15.75" customHeight="1" x14ac:dyDescent="0.25">
      <c r="A206" s="6"/>
      <c r="E206" s="6"/>
      <c r="AP206" s="34"/>
    </row>
    <row r="207" spans="1:42" ht="15.75" customHeight="1" x14ac:dyDescent="0.25">
      <c r="A207" s="6"/>
      <c r="E207" s="6"/>
      <c r="AP207" s="34"/>
    </row>
    <row r="208" spans="1:42" ht="15.75" customHeight="1" x14ac:dyDescent="0.25">
      <c r="A208" s="6"/>
      <c r="E208" s="6"/>
      <c r="AP208" s="34"/>
    </row>
    <row r="209" spans="1:42" ht="15.75" customHeight="1" x14ac:dyDescent="0.25">
      <c r="A209" s="6"/>
      <c r="E209" s="6"/>
      <c r="AP209" s="34"/>
    </row>
    <row r="210" spans="1:42" ht="15.75" customHeight="1" x14ac:dyDescent="0.25">
      <c r="A210" s="6"/>
      <c r="E210" s="6"/>
      <c r="AP210" s="34"/>
    </row>
    <row r="211" spans="1:42" ht="15.75" customHeight="1" x14ac:dyDescent="0.25">
      <c r="A211" s="6"/>
      <c r="E211" s="6"/>
      <c r="AP211" s="34"/>
    </row>
    <row r="212" spans="1:42" ht="15.75" customHeight="1" x14ac:dyDescent="0.25">
      <c r="A212" s="6"/>
      <c r="E212" s="6"/>
      <c r="AP212" s="34"/>
    </row>
    <row r="213" spans="1:42" ht="15.75" customHeight="1" x14ac:dyDescent="0.25">
      <c r="A213" s="6"/>
      <c r="E213" s="6"/>
      <c r="AP213" s="34"/>
    </row>
    <row r="214" spans="1:42" ht="15.75" customHeight="1" x14ac:dyDescent="0.25">
      <c r="A214" s="6"/>
      <c r="E214" s="6"/>
      <c r="AP214" s="34"/>
    </row>
    <row r="215" spans="1:42" ht="15.75" customHeight="1" x14ac:dyDescent="0.25">
      <c r="A215" s="6"/>
      <c r="E215" s="6"/>
      <c r="AP215" s="34"/>
    </row>
    <row r="216" spans="1:42" ht="15.75" customHeight="1" x14ac:dyDescent="0.25">
      <c r="A216" s="6"/>
      <c r="E216" s="6"/>
      <c r="AP216" s="34"/>
    </row>
    <row r="217" spans="1:42" ht="15.75" customHeight="1" x14ac:dyDescent="0.25">
      <c r="A217" s="6"/>
      <c r="E217" s="6"/>
      <c r="AP217" s="34"/>
    </row>
    <row r="218" spans="1:42" ht="15.75" customHeight="1" x14ac:dyDescent="0.25">
      <c r="A218" s="6"/>
      <c r="E218" s="6"/>
      <c r="AP218" s="34"/>
    </row>
    <row r="219" spans="1:42" ht="15.75" customHeight="1" x14ac:dyDescent="0.25">
      <c r="A219" s="6"/>
      <c r="E219" s="6"/>
      <c r="AP219" s="34"/>
    </row>
    <row r="220" spans="1:42" ht="15.75" customHeight="1" x14ac:dyDescent="0.25">
      <c r="A220" s="6"/>
      <c r="E220" s="6"/>
      <c r="AP220" s="34"/>
    </row>
    <row r="221" spans="1:42" ht="15.75" customHeight="1" x14ac:dyDescent="0.25">
      <c r="A221" s="6"/>
      <c r="E221" s="6"/>
      <c r="AP221" s="34"/>
    </row>
    <row r="222" spans="1:42" ht="15.75" customHeight="1" x14ac:dyDescent="0.25">
      <c r="A222" s="6"/>
      <c r="E222" s="6"/>
      <c r="AP222" s="34"/>
    </row>
    <row r="223" spans="1:42" ht="15.75" customHeight="1" x14ac:dyDescent="0.25">
      <c r="A223" s="6"/>
      <c r="E223" s="6"/>
      <c r="AP223" s="34"/>
    </row>
    <row r="224" spans="1:42" ht="15.75" customHeight="1" x14ac:dyDescent="0.25">
      <c r="A224" s="6"/>
      <c r="E224" s="6"/>
      <c r="AP224" s="34"/>
    </row>
    <row r="225" spans="1:42" ht="15.75" customHeight="1" x14ac:dyDescent="0.25">
      <c r="A225" s="6"/>
      <c r="E225" s="6"/>
      <c r="AP225" s="34"/>
    </row>
    <row r="226" spans="1:42" ht="15.75" customHeight="1" x14ac:dyDescent="0.25">
      <c r="A226" s="6"/>
      <c r="E226" s="6"/>
      <c r="AP226" s="34"/>
    </row>
    <row r="227" spans="1:42" ht="15.75" customHeight="1" x14ac:dyDescent="0.25">
      <c r="A227" s="6"/>
      <c r="E227" s="6"/>
      <c r="AP227" s="34"/>
    </row>
    <row r="228" spans="1:42" ht="15.75" customHeight="1" x14ac:dyDescent="0.25">
      <c r="A228" s="6"/>
      <c r="E228" s="6"/>
      <c r="AP228" s="34"/>
    </row>
    <row r="229" spans="1:42" ht="15.75" customHeight="1" x14ac:dyDescent="0.25">
      <c r="A229" s="6"/>
      <c r="E229" s="6"/>
      <c r="AP229" s="34"/>
    </row>
    <row r="230" spans="1:42" ht="15.75" customHeight="1" x14ac:dyDescent="0.25">
      <c r="A230" s="6"/>
      <c r="E230" s="6"/>
      <c r="AP230" s="34"/>
    </row>
    <row r="231" spans="1:42" ht="15.75" customHeight="1" x14ac:dyDescent="0.25">
      <c r="A231" s="6"/>
      <c r="E231" s="6"/>
      <c r="AP231" s="34"/>
    </row>
    <row r="232" spans="1:42" ht="15.75" customHeight="1" x14ac:dyDescent="0.25">
      <c r="A232" s="6"/>
      <c r="E232" s="6"/>
      <c r="AP232" s="34"/>
    </row>
    <row r="233" spans="1:42" ht="15.75" customHeight="1" x14ac:dyDescent="0.25">
      <c r="A233" s="6"/>
      <c r="E233" s="6"/>
      <c r="AP233" s="34"/>
    </row>
    <row r="234" spans="1:42" ht="15.75" customHeight="1" x14ac:dyDescent="0.25">
      <c r="A234" s="6"/>
      <c r="E234" s="6"/>
      <c r="AP234" s="34"/>
    </row>
    <row r="235" spans="1:42" ht="15.75" customHeight="1" x14ac:dyDescent="0.25">
      <c r="A235" s="6"/>
      <c r="E235" s="6"/>
      <c r="AP235" s="34"/>
    </row>
    <row r="236" spans="1:42" ht="15.75" customHeight="1" x14ac:dyDescent="0.25">
      <c r="A236" s="6"/>
      <c r="E236" s="6"/>
      <c r="AP236" s="34"/>
    </row>
    <row r="237" spans="1:42" ht="15.75" customHeight="1" x14ac:dyDescent="0.25">
      <c r="A237" s="6"/>
      <c r="E237" s="6"/>
      <c r="AP237" s="34"/>
    </row>
    <row r="238" spans="1:42" ht="15.75" customHeight="1" x14ac:dyDescent="0.25">
      <c r="A238" s="6"/>
      <c r="E238" s="6"/>
      <c r="AP238" s="34"/>
    </row>
    <row r="239" spans="1:42" ht="15.75" customHeight="1" x14ac:dyDescent="0.25">
      <c r="A239" s="6"/>
      <c r="E239" s="6"/>
      <c r="AP239" s="34"/>
    </row>
    <row r="240" spans="1:42" ht="15.75" customHeight="1" x14ac:dyDescent="0.25">
      <c r="A240" s="6"/>
      <c r="E240" s="6"/>
      <c r="AP240" s="34"/>
    </row>
    <row r="241" spans="1:42" ht="15.75" customHeight="1" x14ac:dyDescent="0.25">
      <c r="A241" s="6"/>
      <c r="E241" s="6"/>
      <c r="AP241" s="34"/>
    </row>
    <row r="242" spans="1:42" ht="15.75" customHeight="1" x14ac:dyDescent="0.25">
      <c r="A242" s="6"/>
      <c r="E242" s="6"/>
      <c r="AP242" s="34"/>
    </row>
    <row r="243" spans="1:42" ht="15.75" customHeight="1" x14ac:dyDescent="0.25">
      <c r="A243" s="6"/>
      <c r="E243" s="6"/>
      <c r="AP243" s="34"/>
    </row>
    <row r="244" spans="1:42" ht="15.75" customHeight="1" x14ac:dyDescent="0.25">
      <c r="A244" s="6"/>
      <c r="E244" s="6"/>
      <c r="AP244" s="34"/>
    </row>
    <row r="245" spans="1:42" ht="15.75" customHeight="1" x14ac:dyDescent="0.25">
      <c r="A245" s="6"/>
      <c r="E245" s="6"/>
      <c r="AP245" s="34"/>
    </row>
    <row r="246" spans="1:42" ht="15.75" customHeight="1" x14ac:dyDescent="0.25">
      <c r="A246" s="6"/>
      <c r="E246" s="6"/>
      <c r="AP246" s="34"/>
    </row>
    <row r="247" spans="1:42" ht="15.75" customHeight="1" x14ac:dyDescent="0.25">
      <c r="A247" s="6"/>
      <c r="E247" s="6"/>
      <c r="AP247" s="34"/>
    </row>
    <row r="248" spans="1:42" ht="15.75" customHeight="1" x14ac:dyDescent="0.25">
      <c r="A248" s="6"/>
      <c r="E248" s="6"/>
      <c r="AP248" s="34"/>
    </row>
    <row r="249" spans="1:42" ht="15.75" customHeight="1" x14ac:dyDescent="0.25">
      <c r="A249" s="6"/>
      <c r="E249" s="6"/>
      <c r="AP249" s="34"/>
    </row>
    <row r="250" spans="1:42" ht="15.75" customHeight="1" x14ac:dyDescent="0.25">
      <c r="A250" s="6"/>
      <c r="E250" s="6"/>
      <c r="AP250" s="34"/>
    </row>
    <row r="251" spans="1:42" ht="15.75" customHeight="1" x14ac:dyDescent="0.25">
      <c r="A251" s="6"/>
      <c r="E251" s="6"/>
      <c r="AP251" s="34"/>
    </row>
    <row r="252" spans="1:42" ht="15.75" customHeight="1" x14ac:dyDescent="0.25">
      <c r="A252" s="6"/>
      <c r="E252" s="6"/>
      <c r="AP252" s="34"/>
    </row>
    <row r="253" spans="1:42" ht="15.75" customHeight="1" x14ac:dyDescent="0.25">
      <c r="A253" s="6"/>
      <c r="E253" s="6"/>
      <c r="AP253" s="34"/>
    </row>
    <row r="254" spans="1:42" ht="15.75" customHeight="1" x14ac:dyDescent="0.25">
      <c r="A254" s="6"/>
      <c r="E254" s="6"/>
      <c r="AP254" s="34"/>
    </row>
    <row r="255" spans="1:42" ht="15.75" customHeight="1" x14ac:dyDescent="0.25">
      <c r="A255" s="6"/>
      <c r="E255" s="6"/>
      <c r="AP255" s="34"/>
    </row>
    <row r="256" spans="1:42" ht="15.75" customHeight="1" x14ac:dyDescent="0.25">
      <c r="A256" s="6"/>
      <c r="E256" s="6"/>
      <c r="AP256" s="34"/>
    </row>
    <row r="257" spans="1:42" ht="15.75" customHeight="1" x14ac:dyDescent="0.25">
      <c r="A257" s="6"/>
      <c r="E257" s="6"/>
      <c r="AP257" s="34"/>
    </row>
    <row r="258" spans="1:42" ht="15.75" customHeight="1" x14ac:dyDescent="0.25">
      <c r="A258" s="6"/>
      <c r="E258" s="6"/>
      <c r="AP258" s="34"/>
    </row>
    <row r="259" spans="1:42" ht="15.75" customHeight="1" x14ac:dyDescent="0.25">
      <c r="A259" s="6"/>
      <c r="E259" s="6"/>
      <c r="AP259" s="34"/>
    </row>
    <row r="260" spans="1:42" ht="15.75" customHeight="1" x14ac:dyDescent="0.25">
      <c r="A260" s="6"/>
      <c r="E260" s="6"/>
      <c r="AP260" s="34"/>
    </row>
    <row r="261" spans="1:42" ht="15.75" customHeight="1" x14ac:dyDescent="0.25">
      <c r="A261" s="6"/>
      <c r="E261" s="6"/>
      <c r="AP261" s="34"/>
    </row>
    <row r="262" spans="1:42" ht="15.75" customHeight="1" x14ac:dyDescent="0.25">
      <c r="A262" s="6"/>
      <c r="E262" s="6"/>
      <c r="AP262" s="34"/>
    </row>
    <row r="263" spans="1:42" ht="15.75" customHeight="1" x14ac:dyDescent="0.25">
      <c r="A263" s="6"/>
      <c r="E263" s="6"/>
      <c r="AP263" s="34"/>
    </row>
    <row r="264" spans="1:42" ht="15.75" customHeight="1" x14ac:dyDescent="0.25">
      <c r="A264" s="6"/>
      <c r="E264" s="6"/>
      <c r="AP264" s="34"/>
    </row>
    <row r="265" spans="1:42" ht="15.75" customHeight="1" x14ac:dyDescent="0.25">
      <c r="A265" s="6"/>
      <c r="E265" s="6"/>
      <c r="AP265" s="34"/>
    </row>
    <row r="266" spans="1:42" ht="15.75" customHeight="1" x14ac:dyDescent="0.25">
      <c r="A266" s="6"/>
      <c r="E266" s="6"/>
      <c r="AP266" s="34"/>
    </row>
    <row r="267" spans="1:42" ht="15.75" customHeight="1" x14ac:dyDescent="0.25">
      <c r="A267" s="6"/>
      <c r="E267" s="6"/>
      <c r="AP267" s="34"/>
    </row>
    <row r="268" spans="1:42" ht="15.75" customHeight="1" x14ac:dyDescent="0.25">
      <c r="A268" s="6"/>
      <c r="E268" s="6"/>
      <c r="AP268" s="34"/>
    </row>
    <row r="269" spans="1:42" ht="15.75" customHeight="1" x14ac:dyDescent="0.25">
      <c r="A269" s="6"/>
      <c r="E269" s="6"/>
      <c r="AP269" s="34"/>
    </row>
    <row r="270" spans="1:42" ht="15.75" customHeight="1" x14ac:dyDescent="0.25">
      <c r="A270" s="6"/>
      <c r="E270" s="6"/>
      <c r="AP270" s="34"/>
    </row>
    <row r="271" spans="1:42" ht="15.75" customHeight="1" x14ac:dyDescent="0.25">
      <c r="A271" s="6"/>
      <c r="E271" s="6"/>
      <c r="AP271" s="34"/>
    </row>
    <row r="272" spans="1:42" ht="15.75" customHeight="1" x14ac:dyDescent="0.25">
      <c r="A272" s="6"/>
      <c r="E272" s="6"/>
      <c r="AP272" s="34"/>
    </row>
    <row r="273" spans="1:42" ht="15.75" customHeight="1" x14ac:dyDescent="0.25">
      <c r="A273" s="6"/>
      <c r="E273" s="6"/>
      <c r="AP273" s="34"/>
    </row>
    <row r="274" spans="1:42" ht="15.75" customHeight="1" x14ac:dyDescent="0.25">
      <c r="A274" s="6"/>
      <c r="E274" s="6"/>
      <c r="AP274" s="34"/>
    </row>
    <row r="275" spans="1:42" ht="15.75" customHeight="1" x14ac:dyDescent="0.25">
      <c r="A275" s="6"/>
      <c r="E275" s="6"/>
      <c r="AP275" s="34"/>
    </row>
    <row r="276" spans="1:42" ht="15.75" customHeight="1" x14ac:dyDescent="0.25">
      <c r="A276" s="6"/>
      <c r="E276" s="6"/>
      <c r="AP276" s="34"/>
    </row>
    <row r="277" spans="1:42" ht="15.75" customHeight="1" x14ac:dyDescent="0.25">
      <c r="A277" s="6"/>
      <c r="E277" s="6"/>
      <c r="AP277" s="34"/>
    </row>
    <row r="278" spans="1:42" ht="15.75" customHeight="1" x14ac:dyDescent="0.25">
      <c r="A278" s="6"/>
      <c r="E278" s="6"/>
      <c r="AP278" s="34"/>
    </row>
    <row r="279" spans="1:42" ht="15.75" customHeight="1" x14ac:dyDescent="0.25">
      <c r="A279" s="6"/>
      <c r="E279" s="6"/>
      <c r="AP279" s="34"/>
    </row>
    <row r="280" spans="1:42" ht="15.75" customHeight="1" x14ac:dyDescent="0.25">
      <c r="A280" s="6"/>
      <c r="E280" s="6"/>
      <c r="AP280" s="34"/>
    </row>
    <row r="281" spans="1:42" ht="15.75" customHeight="1" x14ac:dyDescent="0.25">
      <c r="A281" s="6"/>
      <c r="E281" s="6"/>
      <c r="AP281" s="34"/>
    </row>
    <row r="282" spans="1:42" ht="15.75" customHeight="1" x14ac:dyDescent="0.25">
      <c r="A282" s="6"/>
      <c r="E282" s="6"/>
      <c r="AP282" s="34"/>
    </row>
    <row r="283" spans="1:42" ht="15.75" customHeight="1" x14ac:dyDescent="0.25">
      <c r="A283" s="6"/>
      <c r="E283" s="6"/>
      <c r="AP283" s="34"/>
    </row>
    <row r="284" spans="1:42" ht="15.75" customHeight="1" x14ac:dyDescent="0.25">
      <c r="A284" s="6"/>
      <c r="E284" s="6"/>
      <c r="AP284" s="34"/>
    </row>
    <row r="285" spans="1:42" ht="15.75" customHeight="1" x14ac:dyDescent="0.25">
      <c r="A285" s="6"/>
      <c r="E285" s="6"/>
      <c r="AP285" s="34"/>
    </row>
    <row r="286" spans="1:42" ht="15.75" customHeight="1" x14ac:dyDescent="0.25">
      <c r="A286" s="6"/>
      <c r="E286" s="6"/>
      <c r="AP286" s="34"/>
    </row>
    <row r="287" spans="1:42" ht="15.75" customHeight="1" x14ac:dyDescent="0.25">
      <c r="A287" s="6"/>
      <c r="E287" s="6"/>
      <c r="AP287" s="34"/>
    </row>
    <row r="288" spans="1:42" ht="15.75" customHeight="1" x14ac:dyDescent="0.25">
      <c r="A288" s="6"/>
      <c r="E288" s="6"/>
      <c r="AP288" s="34"/>
    </row>
    <row r="289" spans="1:42" ht="15.75" customHeight="1" x14ac:dyDescent="0.25">
      <c r="A289" s="6"/>
      <c r="E289" s="6"/>
      <c r="AP289" s="34"/>
    </row>
    <row r="290" spans="1:42" ht="15.75" customHeight="1" x14ac:dyDescent="0.25">
      <c r="A290" s="6"/>
      <c r="E290" s="6"/>
      <c r="AP290" s="34"/>
    </row>
    <row r="291" spans="1:42" ht="15.75" customHeight="1" x14ac:dyDescent="0.25">
      <c r="A291" s="6"/>
      <c r="E291" s="6"/>
      <c r="AP291" s="34"/>
    </row>
    <row r="292" spans="1:42" ht="15.75" customHeight="1" x14ac:dyDescent="0.25">
      <c r="A292" s="6"/>
      <c r="E292" s="6"/>
      <c r="AP292" s="34"/>
    </row>
    <row r="293" spans="1:42" ht="15.75" customHeight="1" x14ac:dyDescent="0.25">
      <c r="A293" s="6"/>
      <c r="E293" s="6"/>
      <c r="AP293" s="34"/>
    </row>
    <row r="294" spans="1:42" ht="15.75" customHeight="1" x14ac:dyDescent="0.25">
      <c r="A294" s="6"/>
      <c r="E294" s="6"/>
      <c r="AP294" s="34"/>
    </row>
    <row r="295" spans="1:42" ht="15.75" customHeight="1" x14ac:dyDescent="0.25">
      <c r="A295" s="6"/>
      <c r="E295" s="6"/>
      <c r="AP295" s="34"/>
    </row>
    <row r="296" spans="1:42" ht="15.75" customHeight="1" x14ac:dyDescent="0.25">
      <c r="A296" s="6"/>
      <c r="E296" s="6"/>
      <c r="AP296" s="34"/>
    </row>
    <row r="297" spans="1:42" ht="15.75" customHeight="1" x14ac:dyDescent="0.25">
      <c r="A297" s="6"/>
      <c r="E297" s="6"/>
      <c r="AP297" s="34"/>
    </row>
    <row r="298" spans="1:42" ht="15.75" customHeight="1" x14ac:dyDescent="0.25">
      <c r="A298" s="6"/>
      <c r="E298" s="6"/>
      <c r="AP298" s="34"/>
    </row>
    <row r="299" spans="1:42" ht="15.75" customHeight="1" x14ac:dyDescent="0.25">
      <c r="A299" s="6"/>
      <c r="E299" s="6"/>
      <c r="AP299" s="34"/>
    </row>
    <row r="300" spans="1:42" ht="15.75" customHeight="1" x14ac:dyDescent="0.25">
      <c r="A300" s="6"/>
      <c r="E300" s="6"/>
      <c r="AP300" s="34"/>
    </row>
    <row r="301" spans="1:42" ht="15.75" customHeight="1" x14ac:dyDescent="0.25">
      <c r="A301" s="6"/>
      <c r="E301" s="6"/>
      <c r="AP301" s="34"/>
    </row>
    <row r="302" spans="1:42" ht="15.75" customHeight="1" x14ac:dyDescent="0.25">
      <c r="A302" s="6"/>
      <c r="E302" s="6"/>
      <c r="AP302" s="34"/>
    </row>
    <row r="303" spans="1:42" ht="15.75" customHeight="1" x14ac:dyDescent="0.25">
      <c r="A303" s="6"/>
      <c r="E303" s="6"/>
      <c r="AP303" s="34"/>
    </row>
    <row r="304" spans="1:42" ht="15.75" customHeight="1" x14ac:dyDescent="0.25">
      <c r="A304" s="6"/>
      <c r="E304" s="6"/>
      <c r="AP304" s="34"/>
    </row>
    <row r="305" spans="1:42" ht="15.75" customHeight="1" x14ac:dyDescent="0.25">
      <c r="A305" s="6"/>
      <c r="E305" s="6"/>
      <c r="AP305" s="34"/>
    </row>
    <row r="306" spans="1:42" ht="15.75" customHeight="1" x14ac:dyDescent="0.25">
      <c r="A306" s="6"/>
      <c r="E306" s="6"/>
      <c r="AP306" s="34"/>
    </row>
    <row r="307" spans="1:42" ht="15.75" customHeight="1" x14ac:dyDescent="0.25">
      <c r="A307" s="6"/>
      <c r="E307" s="6"/>
      <c r="AP307" s="34"/>
    </row>
    <row r="308" spans="1:42" ht="15.75" customHeight="1" x14ac:dyDescent="0.25">
      <c r="A308" s="6"/>
      <c r="E308" s="6"/>
      <c r="AP308" s="34"/>
    </row>
    <row r="309" spans="1:42" ht="15.75" customHeight="1" x14ac:dyDescent="0.25">
      <c r="A309" s="6"/>
      <c r="E309" s="6"/>
      <c r="AP309" s="34"/>
    </row>
    <row r="310" spans="1:42" ht="15.75" customHeight="1" x14ac:dyDescent="0.25">
      <c r="A310" s="6"/>
      <c r="E310" s="6"/>
      <c r="AP310" s="34"/>
    </row>
    <row r="311" spans="1:42" ht="15.75" customHeight="1" x14ac:dyDescent="0.25">
      <c r="A311" s="6"/>
      <c r="E311" s="6"/>
      <c r="AP311" s="34"/>
    </row>
    <row r="312" spans="1:42" ht="15.75" customHeight="1" x14ac:dyDescent="0.25">
      <c r="A312" s="6"/>
      <c r="E312" s="6"/>
      <c r="AP312" s="34"/>
    </row>
    <row r="313" spans="1:42" ht="15.75" customHeight="1" x14ac:dyDescent="0.25">
      <c r="A313" s="6"/>
      <c r="E313" s="6"/>
      <c r="AP313" s="34"/>
    </row>
    <row r="314" spans="1:42" ht="15.75" customHeight="1" x14ac:dyDescent="0.25">
      <c r="A314" s="6"/>
      <c r="E314" s="6"/>
      <c r="AP314" s="34"/>
    </row>
    <row r="315" spans="1:42" ht="15.75" customHeight="1" x14ac:dyDescent="0.25">
      <c r="A315" s="6"/>
      <c r="E315" s="6"/>
      <c r="AP315" s="34"/>
    </row>
    <row r="316" spans="1:42" ht="15.75" customHeight="1" x14ac:dyDescent="0.25">
      <c r="A316" s="6"/>
      <c r="E316" s="6"/>
      <c r="AP316" s="34"/>
    </row>
    <row r="317" spans="1:42" ht="15.75" customHeight="1" x14ac:dyDescent="0.25">
      <c r="A317" s="6"/>
      <c r="E317" s="6"/>
      <c r="AP317" s="34"/>
    </row>
    <row r="318" spans="1:42" ht="15.75" customHeight="1" x14ac:dyDescent="0.25">
      <c r="A318" s="6"/>
      <c r="E318" s="6"/>
      <c r="AP318" s="34"/>
    </row>
    <row r="319" spans="1:42" ht="15.75" customHeight="1" x14ac:dyDescent="0.25">
      <c r="A319" s="6"/>
      <c r="E319" s="6"/>
      <c r="AP319" s="34"/>
    </row>
    <row r="320" spans="1:42" ht="15.75" customHeight="1" x14ac:dyDescent="0.25">
      <c r="A320" s="6"/>
      <c r="E320" s="6"/>
      <c r="AP320" s="34"/>
    </row>
    <row r="321" spans="1:42" ht="15.75" customHeight="1" x14ac:dyDescent="0.25">
      <c r="A321" s="6"/>
      <c r="E321" s="6"/>
      <c r="AP321" s="34"/>
    </row>
    <row r="322" spans="1:42" ht="15.75" customHeight="1" x14ac:dyDescent="0.25">
      <c r="A322" s="6"/>
      <c r="E322" s="6"/>
      <c r="AP322" s="34"/>
    </row>
    <row r="323" spans="1:42" ht="15.75" customHeight="1" x14ac:dyDescent="0.25">
      <c r="A323" s="6"/>
      <c r="E323" s="6"/>
      <c r="AP323" s="34"/>
    </row>
    <row r="324" spans="1:42" ht="15.75" customHeight="1" x14ac:dyDescent="0.25">
      <c r="A324" s="6"/>
      <c r="E324" s="6"/>
      <c r="AP324" s="34"/>
    </row>
    <row r="325" spans="1:42" ht="15.75" customHeight="1" x14ac:dyDescent="0.25">
      <c r="A325" s="6"/>
      <c r="E325" s="6"/>
      <c r="AP325" s="34"/>
    </row>
    <row r="326" spans="1:42" ht="15.75" customHeight="1" x14ac:dyDescent="0.25">
      <c r="A326" s="6"/>
      <c r="E326" s="6"/>
      <c r="AP326" s="34"/>
    </row>
    <row r="327" spans="1:42" ht="15.75" customHeight="1" x14ac:dyDescent="0.25">
      <c r="A327" s="6"/>
      <c r="E327" s="6"/>
      <c r="AP327" s="34"/>
    </row>
    <row r="328" spans="1:42" ht="15.75" customHeight="1" x14ac:dyDescent="0.25">
      <c r="A328" s="6"/>
      <c r="E328" s="6"/>
      <c r="AP328" s="34"/>
    </row>
    <row r="329" spans="1:42" ht="15.75" customHeight="1" x14ac:dyDescent="0.25">
      <c r="A329" s="6"/>
      <c r="E329" s="6"/>
      <c r="AP329" s="34"/>
    </row>
    <row r="330" spans="1:42" ht="15.75" customHeight="1" x14ac:dyDescent="0.25">
      <c r="A330" s="6"/>
      <c r="E330" s="6"/>
      <c r="AP330" s="34"/>
    </row>
    <row r="331" spans="1:42" ht="15.75" customHeight="1" x14ac:dyDescent="0.25">
      <c r="A331" s="6"/>
      <c r="E331" s="6"/>
      <c r="AP331" s="34"/>
    </row>
    <row r="332" spans="1:42" ht="15.75" customHeight="1" x14ac:dyDescent="0.25">
      <c r="A332" s="6"/>
      <c r="E332" s="6"/>
      <c r="AP332" s="34"/>
    </row>
    <row r="333" spans="1:42" ht="15.75" customHeight="1" x14ac:dyDescent="0.25">
      <c r="A333" s="6"/>
      <c r="E333" s="6"/>
      <c r="AP333" s="34"/>
    </row>
    <row r="334" spans="1:42" ht="15.75" customHeight="1" x14ac:dyDescent="0.25">
      <c r="A334" s="6"/>
      <c r="E334" s="6"/>
      <c r="AP334" s="34"/>
    </row>
    <row r="335" spans="1:42" ht="15.75" customHeight="1" x14ac:dyDescent="0.25">
      <c r="A335" s="6"/>
      <c r="E335" s="6"/>
      <c r="AP335" s="34"/>
    </row>
    <row r="336" spans="1:42" ht="15.75" customHeight="1" x14ac:dyDescent="0.25">
      <c r="A336" s="6"/>
      <c r="E336" s="6"/>
      <c r="AP336" s="34"/>
    </row>
    <row r="337" spans="1:42" ht="15.75" customHeight="1" x14ac:dyDescent="0.25">
      <c r="A337" s="6"/>
      <c r="E337" s="6"/>
      <c r="AP337" s="34"/>
    </row>
    <row r="338" spans="1:42" ht="15.75" customHeight="1" x14ac:dyDescent="0.25">
      <c r="A338" s="6"/>
      <c r="E338" s="6"/>
      <c r="AP338" s="34"/>
    </row>
    <row r="339" spans="1:42" ht="15.75" customHeight="1" x14ac:dyDescent="0.25">
      <c r="A339" s="6"/>
      <c r="E339" s="6"/>
      <c r="AP339" s="34"/>
    </row>
    <row r="340" spans="1:42" ht="15.75" customHeight="1" x14ac:dyDescent="0.25">
      <c r="A340" s="6"/>
      <c r="E340" s="6"/>
      <c r="AP340" s="34"/>
    </row>
    <row r="341" spans="1:42" ht="15.75" customHeight="1" x14ac:dyDescent="0.25">
      <c r="A341" s="6"/>
      <c r="E341" s="6"/>
      <c r="AP341" s="34"/>
    </row>
    <row r="342" spans="1:42" ht="15.75" customHeight="1" x14ac:dyDescent="0.25">
      <c r="A342" s="6"/>
      <c r="E342" s="6"/>
      <c r="AP342" s="34"/>
    </row>
    <row r="343" spans="1:42" ht="15.75" customHeight="1" x14ac:dyDescent="0.25">
      <c r="A343" s="6"/>
      <c r="E343" s="6"/>
      <c r="AP343" s="34"/>
    </row>
    <row r="344" spans="1:42" ht="15.75" customHeight="1" x14ac:dyDescent="0.25">
      <c r="A344" s="6"/>
      <c r="E344" s="6"/>
      <c r="AP344" s="34"/>
    </row>
    <row r="345" spans="1:42" ht="15.75" customHeight="1" x14ac:dyDescent="0.25">
      <c r="A345" s="6"/>
      <c r="E345" s="6"/>
      <c r="AP345" s="34"/>
    </row>
    <row r="346" spans="1:42" ht="15.75" customHeight="1" x14ac:dyDescent="0.25">
      <c r="A346" s="6"/>
      <c r="E346" s="6"/>
      <c r="AP346" s="34"/>
    </row>
    <row r="347" spans="1:42" ht="15.75" customHeight="1" x14ac:dyDescent="0.25">
      <c r="A347" s="6"/>
      <c r="E347" s="6"/>
      <c r="AP347" s="34"/>
    </row>
    <row r="348" spans="1:42" ht="15.75" customHeight="1" x14ac:dyDescent="0.25">
      <c r="A348" s="6"/>
      <c r="E348" s="6"/>
      <c r="AP348" s="34"/>
    </row>
    <row r="349" spans="1:42" ht="15.75" customHeight="1" x14ac:dyDescent="0.25">
      <c r="A349" s="6"/>
      <c r="E349" s="6"/>
      <c r="AP349" s="34"/>
    </row>
    <row r="350" spans="1:42" ht="15.75" customHeight="1" x14ac:dyDescent="0.25">
      <c r="A350" s="6"/>
      <c r="E350" s="6"/>
      <c r="AP350" s="34"/>
    </row>
    <row r="351" spans="1:42" ht="15.75" customHeight="1" x14ac:dyDescent="0.25">
      <c r="A351" s="6"/>
      <c r="E351" s="6"/>
      <c r="AP351" s="34"/>
    </row>
    <row r="352" spans="1:42" ht="15.75" customHeight="1" x14ac:dyDescent="0.25">
      <c r="A352" s="6"/>
      <c r="E352" s="6"/>
      <c r="AP352" s="34"/>
    </row>
    <row r="353" spans="1:42" ht="15.75" customHeight="1" x14ac:dyDescent="0.25">
      <c r="A353" s="6"/>
      <c r="E353" s="6"/>
      <c r="AP353" s="34"/>
    </row>
    <row r="354" spans="1:42" ht="15.75" customHeight="1" x14ac:dyDescent="0.25">
      <c r="A354" s="6"/>
      <c r="E354" s="6"/>
      <c r="AP354" s="34"/>
    </row>
    <row r="355" spans="1:42" ht="15.75" customHeight="1" x14ac:dyDescent="0.25">
      <c r="A355" s="6"/>
      <c r="E355" s="6"/>
      <c r="AP355" s="34"/>
    </row>
    <row r="356" spans="1:42" ht="15.75" customHeight="1" x14ac:dyDescent="0.25">
      <c r="A356" s="6"/>
      <c r="E356" s="6"/>
      <c r="AP356" s="34"/>
    </row>
    <row r="357" spans="1:42" ht="15.75" customHeight="1" x14ac:dyDescent="0.25">
      <c r="A357" s="6"/>
      <c r="E357" s="6"/>
      <c r="AP357" s="34"/>
    </row>
    <row r="358" spans="1:42" ht="15.75" customHeight="1" x14ac:dyDescent="0.25">
      <c r="A358" s="6"/>
      <c r="E358" s="6"/>
      <c r="AP358" s="34"/>
    </row>
    <row r="359" spans="1:42" ht="15.75" customHeight="1" x14ac:dyDescent="0.25">
      <c r="A359" s="6"/>
      <c r="E359" s="6"/>
      <c r="AP359" s="34"/>
    </row>
    <row r="360" spans="1:42" ht="15.75" customHeight="1" x14ac:dyDescent="0.25">
      <c r="A360" s="6"/>
      <c r="E360" s="6"/>
      <c r="AP360" s="34"/>
    </row>
    <row r="361" spans="1:42" ht="15.75" customHeight="1" x14ac:dyDescent="0.25">
      <c r="A361" s="6"/>
      <c r="E361" s="6"/>
      <c r="AP361" s="34"/>
    </row>
    <row r="362" spans="1:42" ht="15.75" customHeight="1" x14ac:dyDescent="0.25">
      <c r="A362" s="6"/>
      <c r="E362" s="6"/>
      <c r="AP362" s="34"/>
    </row>
    <row r="363" spans="1:42" ht="15.75" customHeight="1" x14ac:dyDescent="0.25">
      <c r="A363" s="6"/>
      <c r="E363" s="6"/>
      <c r="AP363" s="34"/>
    </row>
    <row r="364" spans="1:42" ht="15.75" customHeight="1" x14ac:dyDescent="0.25">
      <c r="A364" s="6"/>
      <c r="E364" s="6"/>
      <c r="AP364" s="34"/>
    </row>
    <row r="365" spans="1:42" ht="15.75" customHeight="1" x14ac:dyDescent="0.25">
      <c r="A365" s="6"/>
      <c r="E365" s="6"/>
      <c r="AP365" s="34"/>
    </row>
    <row r="366" spans="1:42" ht="15.75" customHeight="1" x14ac:dyDescent="0.25">
      <c r="A366" s="6"/>
      <c r="E366" s="6"/>
      <c r="AP366" s="34"/>
    </row>
    <row r="367" spans="1:42" ht="15.75" customHeight="1" x14ac:dyDescent="0.25">
      <c r="A367" s="6"/>
      <c r="E367" s="6"/>
      <c r="AP367" s="34"/>
    </row>
    <row r="368" spans="1:42" ht="15.75" customHeight="1" x14ac:dyDescent="0.25">
      <c r="A368" s="6"/>
      <c r="E368" s="6"/>
      <c r="AP368" s="34"/>
    </row>
    <row r="369" spans="1:42" ht="15.75" customHeight="1" x14ac:dyDescent="0.25">
      <c r="A369" s="6"/>
      <c r="E369" s="6"/>
      <c r="AP369" s="34"/>
    </row>
    <row r="370" spans="1:42" ht="15.75" customHeight="1" x14ac:dyDescent="0.25">
      <c r="A370" s="6"/>
      <c r="E370" s="6"/>
      <c r="AP370" s="34"/>
    </row>
    <row r="371" spans="1:42" ht="15.75" customHeight="1" x14ac:dyDescent="0.25">
      <c r="A371" s="6"/>
      <c r="E371" s="6"/>
      <c r="AP371" s="34"/>
    </row>
    <row r="372" spans="1:42" ht="15.75" customHeight="1" x14ac:dyDescent="0.25">
      <c r="A372" s="6"/>
      <c r="E372" s="6"/>
      <c r="AP372" s="34"/>
    </row>
    <row r="373" spans="1:42" ht="15.75" customHeight="1" x14ac:dyDescent="0.25">
      <c r="A373" s="6"/>
      <c r="E373" s="6"/>
      <c r="AP373" s="34"/>
    </row>
    <row r="374" spans="1:42" ht="15.75" customHeight="1" x14ac:dyDescent="0.25">
      <c r="A374" s="6"/>
      <c r="E374" s="6"/>
      <c r="AP374" s="34"/>
    </row>
    <row r="375" spans="1:42" ht="15.75" customHeight="1" x14ac:dyDescent="0.25">
      <c r="A375" s="6"/>
      <c r="E375" s="6"/>
      <c r="AP375" s="34"/>
    </row>
    <row r="376" spans="1:42" ht="15.75" customHeight="1" x14ac:dyDescent="0.25">
      <c r="A376" s="6"/>
      <c r="E376" s="6"/>
      <c r="AP376" s="34"/>
    </row>
    <row r="377" spans="1:42" ht="15.75" customHeight="1" x14ac:dyDescent="0.25">
      <c r="A377" s="6"/>
      <c r="E377" s="6"/>
      <c r="AP377" s="34"/>
    </row>
    <row r="378" spans="1:42" ht="15.75" customHeight="1" x14ac:dyDescent="0.25">
      <c r="A378" s="6"/>
      <c r="E378" s="6"/>
      <c r="AP378" s="34"/>
    </row>
    <row r="379" spans="1:42" ht="15.75" customHeight="1" x14ac:dyDescent="0.25">
      <c r="A379" s="6"/>
      <c r="E379" s="6"/>
      <c r="AP379" s="34"/>
    </row>
    <row r="380" spans="1:42" ht="15.75" customHeight="1" x14ac:dyDescent="0.25">
      <c r="A380" s="6"/>
      <c r="E380" s="6"/>
      <c r="AP380" s="34"/>
    </row>
    <row r="381" spans="1:42" ht="15.75" customHeight="1" x14ac:dyDescent="0.25">
      <c r="A381" s="6"/>
      <c r="E381" s="6"/>
      <c r="AP381" s="34"/>
    </row>
    <row r="382" spans="1:42" ht="15.75" customHeight="1" x14ac:dyDescent="0.25">
      <c r="A382" s="6"/>
      <c r="E382" s="6"/>
      <c r="AP382" s="34"/>
    </row>
    <row r="383" spans="1:42" ht="15.75" customHeight="1" x14ac:dyDescent="0.25">
      <c r="A383" s="6"/>
      <c r="E383" s="6"/>
      <c r="AP383" s="34"/>
    </row>
    <row r="384" spans="1:42" ht="15.75" customHeight="1" x14ac:dyDescent="0.25">
      <c r="A384" s="6"/>
      <c r="E384" s="6"/>
      <c r="AP384" s="34"/>
    </row>
    <row r="385" spans="1:42" ht="15.75" customHeight="1" x14ac:dyDescent="0.25">
      <c r="A385" s="6"/>
      <c r="E385" s="6"/>
      <c r="AP385" s="34"/>
    </row>
    <row r="386" spans="1:42" ht="15.75" customHeight="1" x14ac:dyDescent="0.25">
      <c r="A386" s="6"/>
      <c r="E386" s="6"/>
      <c r="AP386" s="34"/>
    </row>
    <row r="387" spans="1:42" ht="15.75" customHeight="1" x14ac:dyDescent="0.25">
      <c r="A387" s="6"/>
      <c r="E387" s="6"/>
      <c r="AP387" s="34"/>
    </row>
    <row r="388" spans="1:42" ht="15.75" customHeight="1" x14ac:dyDescent="0.25">
      <c r="A388" s="6"/>
      <c r="E388" s="6"/>
      <c r="AP388" s="34"/>
    </row>
    <row r="389" spans="1:42" ht="15.75" customHeight="1" x14ac:dyDescent="0.25">
      <c r="A389" s="6"/>
      <c r="E389" s="6"/>
      <c r="AP389" s="34"/>
    </row>
    <row r="390" spans="1:42" ht="15.75" customHeight="1" x14ac:dyDescent="0.25">
      <c r="A390" s="6"/>
      <c r="E390" s="6"/>
      <c r="AP390" s="34"/>
    </row>
    <row r="391" spans="1:42" ht="15.75" customHeight="1" x14ac:dyDescent="0.25">
      <c r="A391" s="6"/>
      <c r="E391" s="6"/>
      <c r="AP391" s="34"/>
    </row>
    <row r="392" spans="1:42" ht="15.75" customHeight="1" x14ac:dyDescent="0.25">
      <c r="A392" s="6"/>
      <c r="E392" s="6"/>
      <c r="AP392" s="34"/>
    </row>
    <row r="393" spans="1:42" ht="15.75" customHeight="1" x14ac:dyDescent="0.25">
      <c r="A393" s="6"/>
      <c r="E393" s="6"/>
      <c r="AP393" s="34"/>
    </row>
    <row r="394" spans="1:42" ht="15.75" customHeight="1" x14ac:dyDescent="0.25">
      <c r="A394" s="6"/>
      <c r="E394" s="6"/>
      <c r="AP394" s="34"/>
    </row>
    <row r="395" spans="1:42" ht="15.75" customHeight="1" x14ac:dyDescent="0.25">
      <c r="A395" s="6"/>
      <c r="E395" s="6"/>
      <c r="AP395" s="34"/>
    </row>
    <row r="396" spans="1:42" ht="15.75" customHeight="1" x14ac:dyDescent="0.25">
      <c r="A396" s="6"/>
      <c r="E396" s="6"/>
      <c r="AP396" s="34"/>
    </row>
    <row r="397" spans="1:42" ht="15.75" customHeight="1" x14ac:dyDescent="0.25">
      <c r="A397" s="6"/>
      <c r="E397" s="6"/>
      <c r="AP397" s="34"/>
    </row>
    <row r="398" spans="1:42" ht="15.75" customHeight="1" x14ac:dyDescent="0.25">
      <c r="A398" s="6"/>
      <c r="E398" s="6"/>
      <c r="AP398" s="34"/>
    </row>
    <row r="399" spans="1:42" ht="15.75" customHeight="1" x14ac:dyDescent="0.25">
      <c r="A399" s="6"/>
      <c r="E399" s="6"/>
      <c r="AP399" s="34"/>
    </row>
    <row r="400" spans="1:42" ht="15.75" customHeight="1" x14ac:dyDescent="0.25">
      <c r="A400" s="6"/>
      <c r="E400" s="6"/>
      <c r="AP400" s="34"/>
    </row>
    <row r="401" spans="1:42" ht="15.75" customHeight="1" x14ac:dyDescent="0.25">
      <c r="A401" s="6"/>
      <c r="E401" s="6"/>
      <c r="AP401" s="34"/>
    </row>
    <row r="402" spans="1:42" ht="15.75" customHeight="1" x14ac:dyDescent="0.25">
      <c r="A402" s="6"/>
      <c r="E402" s="6"/>
      <c r="AP402" s="34"/>
    </row>
    <row r="403" spans="1:42" ht="15.75" customHeight="1" x14ac:dyDescent="0.25">
      <c r="A403" s="6"/>
      <c r="E403" s="6"/>
      <c r="AP403" s="34"/>
    </row>
    <row r="404" spans="1:42" ht="15.75" customHeight="1" x14ac:dyDescent="0.25">
      <c r="A404" s="6"/>
      <c r="E404" s="6"/>
      <c r="AP404" s="34"/>
    </row>
    <row r="405" spans="1:42" ht="15.75" customHeight="1" x14ac:dyDescent="0.25">
      <c r="A405" s="6"/>
      <c r="E405" s="6"/>
      <c r="AP405" s="34"/>
    </row>
    <row r="406" spans="1:42" ht="15.75" customHeight="1" x14ac:dyDescent="0.25">
      <c r="A406" s="6"/>
      <c r="E406" s="6"/>
      <c r="AP406" s="34"/>
    </row>
    <row r="407" spans="1:42" ht="15.75" customHeight="1" x14ac:dyDescent="0.25">
      <c r="A407" s="6"/>
      <c r="E407" s="6"/>
      <c r="AP407" s="34"/>
    </row>
    <row r="408" spans="1:42" ht="15.75" customHeight="1" x14ac:dyDescent="0.25">
      <c r="A408" s="6"/>
      <c r="E408" s="6"/>
      <c r="AP408" s="34"/>
    </row>
    <row r="409" spans="1:42" ht="15.75" customHeight="1" x14ac:dyDescent="0.25">
      <c r="A409" s="6"/>
      <c r="E409" s="6"/>
      <c r="AP409" s="34"/>
    </row>
    <row r="410" spans="1:42" ht="15.75" customHeight="1" x14ac:dyDescent="0.25">
      <c r="A410" s="6"/>
      <c r="E410" s="6"/>
      <c r="AP410" s="34"/>
    </row>
    <row r="411" spans="1:42" ht="15.75" customHeight="1" x14ac:dyDescent="0.25">
      <c r="A411" s="6"/>
      <c r="E411" s="6"/>
      <c r="AP411" s="34"/>
    </row>
    <row r="412" spans="1:42" ht="15.75" customHeight="1" x14ac:dyDescent="0.25">
      <c r="A412" s="6"/>
      <c r="E412" s="6"/>
      <c r="AP412" s="34"/>
    </row>
    <row r="413" spans="1:42" ht="15.75" customHeight="1" x14ac:dyDescent="0.25">
      <c r="A413" s="6"/>
      <c r="E413" s="6"/>
      <c r="AP413" s="34"/>
    </row>
    <row r="414" spans="1:42" ht="15.75" customHeight="1" x14ac:dyDescent="0.25">
      <c r="A414" s="6"/>
      <c r="E414" s="6"/>
      <c r="AP414" s="34"/>
    </row>
    <row r="415" spans="1:42" ht="15.75" customHeight="1" x14ac:dyDescent="0.25">
      <c r="A415" s="6"/>
      <c r="E415" s="6"/>
      <c r="AP415" s="34"/>
    </row>
    <row r="416" spans="1:42" ht="15.75" customHeight="1" x14ac:dyDescent="0.25">
      <c r="A416" s="6"/>
      <c r="E416" s="6"/>
      <c r="AP416" s="34"/>
    </row>
    <row r="417" spans="1:42" ht="15.75" customHeight="1" x14ac:dyDescent="0.25">
      <c r="A417" s="6"/>
      <c r="E417" s="6"/>
      <c r="AP417" s="34"/>
    </row>
    <row r="418" spans="1:42" ht="15.75" customHeight="1" x14ac:dyDescent="0.25">
      <c r="A418" s="6"/>
      <c r="E418" s="6"/>
      <c r="AP418" s="34"/>
    </row>
    <row r="419" spans="1:42" ht="15.75" customHeight="1" x14ac:dyDescent="0.25">
      <c r="A419" s="6"/>
      <c r="E419" s="6"/>
      <c r="AP419" s="34"/>
    </row>
    <row r="420" spans="1:42" ht="15.75" customHeight="1" x14ac:dyDescent="0.25">
      <c r="A420" s="6"/>
      <c r="E420" s="6"/>
      <c r="AP420" s="34"/>
    </row>
    <row r="421" spans="1:42" ht="15.75" customHeight="1" x14ac:dyDescent="0.25">
      <c r="A421" s="6"/>
      <c r="E421" s="6"/>
      <c r="AP421" s="34"/>
    </row>
    <row r="422" spans="1:42" ht="15.75" customHeight="1" x14ac:dyDescent="0.25">
      <c r="A422" s="6"/>
      <c r="E422" s="6"/>
      <c r="AP422" s="34"/>
    </row>
    <row r="423" spans="1:42" ht="15.75" customHeight="1" x14ac:dyDescent="0.25">
      <c r="A423" s="6"/>
      <c r="E423" s="6"/>
      <c r="AP423" s="34"/>
    </row>
    <row r="424" spans="1:42" ht="15.75" customHeight="1" x14ac:dyDescent="0.25">
      <c r="A424" s="6"/>
      <c r="E424" s="6"/>
      <c r="AP424" s="34"/>
    </row>
    <row r="425" spans="1:42" ht="15.75" customHeight="1" x14ac:dyDescent="0.25">
      <c r="A425" s="6"/>
      <c r="E425" s="6"/>
      <c r="AP425" s="34"/>
    </row>
    <row r="426" spans="1:42" ht="15.75" customHeight="1" x14ac:dyDescent="0.25">
      <c r="A426" s="6"/>
      <c r="E426" s="6"/>
      <c r="AP426" s="34"/>
    </row>
    <row r="427" spans="1:42" ht="15.75" customHeight="1" x14ac:dyDescent="0.25">
      <c r="A427" s="6"/>
      <c r="E427" s="6"/>
      <c r="AP427" s="34"/>
    </row>
    <row r="428" spans="1:42" ht="15.75" customHeight="1" x14ac:dyDescent="0.25">
      <c r="A428" s="6"/>
      <c r="E428" s="6"/>
      <c r="AP428" s="34"/>
    </row>
    <row r="429" spans="1:42" ht="15.75" customHeight="1" x14ac:dyDescent="0.25">
      <c r="A429" s="6"/>
      <c r="E429" s="6"/>
      <c r="AP429" s="34"/>
    </row>
    <row r="430" spans="1:42" ht="15.75" customHeight="1" x14ac:dyDescent="0.25">
      <c r="A430" s="6"/>
      <c r="E430" s="6"/>
      <c r="AP430" s="34"/>
    </row>
    <row r="431" spans="1:42" ht="15.75" customHeight="1" x14ac:dyDescent="0.25">
      <c r="A431" s="6"/>
      <c r="E431" s="6"/>
      <c r="AP431" s="34"/>
    </row>
    <row r="432" spans="1:42" ht="15.75" customHeight="1" x14ac:dyDescent="0.25">
      <c r="A432" s="6"/>
      <c r="E432" s="6"/>
      <c r="AP432" s="34"/>
    </row>
    <row r="433" spans="1:42" ht="15.75" customHeight="1" x14ac:dyDescent="0.25">
      <c r="A433" s="6"/>
      <c r="E433" s="6"/>
      <c r="AP433" s="34"/>
    </row>
    <row r="434" spans="1:42" ht="15.75" customHeight="1" x14ac:dyDescent="0.25">
      <c r="A434" s="6"/>
      <c r="E434" s="6"/>
      <c r="AP434" s="34"/>
    </row>
    <row r="435" spans="1:42" ht="15.75" customHeight="1" x14ac:dyDescent="0.25">
      <c r="A435" s="6"/>
      <c r="E435" s="6"/>
      <c r="AP435" s="34"/>
    </row>
    <row r="436" spans="1:42" ht="15.75" customHeight="1" x14ac:dyDescent="0.25">
      <c r="A436" s="6"/>
      <c r="E436" s="6"/>
      <c r="AP436" s="34"/>
    </row>
    <row r="437" spans="1:42" ht="15.75" customHeight="1" x14ac:dyDescent="0.25">
      <c r="A437" s="6"/>
      <c r="E437" s="6"/>
      <c r="AP437" s="34"/>
    </row>
    <row r="438" spans="1:42" ht="15.75" customHeight="1" x14ac:dyDescent="0.25">
      <c r="A438" s="6"/>
      <c r="E438" s="6"/>
      <c r="AP438" s="34"/>
    </row>
    <row r="439" spans="1:42" ht="15.75" customHeight="1" x14ac:dyDescent="0.25">
      <c r="A439" s="6"/>
      <c r="E439" s="6"/>
      <c r="AP439" s="34"/>
    </row>
    <row r="440" spans="1:42" ht="15.75" customHeight="1" x14ac:dyDescent="0.25">
      <c r="A440" s="6"/>
      <c r="E440" s="6"/>
      <c r="AP440" s="34"/>
    </row>
    <row r="441" spans="1:42" ht="15.75" customHeight="1" x14ac:dyDescent="0.25">
      <c r="A441" s="6"/>
      <c r="E441" s="6"/>
      <c r="AP441" s="34"/>
    </row>
    <row r="442" spans="1:42" ht="15.75" customHeight="1" x14ac:dyDescent="0.25">
      <c r="A442" s="6"/>
      <c r="E442" s="6"/>
      <c r="AP442" s="34"/>
    </row>
    <row r="443" spans="1:42" ht="15.75" customHeight="1" x14ac:dyDescent="0.25">
      <c r="A443" s="6"/>
      <c r="E443" s="6"/>
      <c r="AP443" s="34"/>
    </row>
    <row r="444" spans="1:42" ht="15.75" customHeight="1" x14ac:dyDescent="0.25">
      <c r="A444" s="6"/>
      <c r="E444" s="6"/>
      <c r="AP444" s="34"/>
    </row>
    <row r="445" spans="1:42" ht="15.75" customHeight="1" x14ac:dyDescent="0.25">
      <c r="A445" s="6"/>
      <c r="E445" s="6"/>
      <c r="AP445" s="34"/>
    </row>
    <row r="446" spans="1:42" ht="15.75" customHeight="1" x14ac:dyDescent="0.25">
      <c r="A446" s="6"/>
      <c r="E446" s="6"/>
      <c r="AP446" s="34"/>
    </row>
    <row r="447" spans="1:42" ht="15.75" customHeight="1" x14ac:dyDescent="0.25">
      <c r="A447" s="6"/>
      <c r="E447" s="6"/>
      <c r="AP447" s="34"/>
    </row>
    <row r="448" spans="1:42" ht="15.75" customHeight="1" x14ac:dyDescent="0.25">
      <c r="A448" s="6"/>
      <c r="E448" s="6"/>
      <c r="AP448" s="34"/>
    </row>
    <row r="449" spans="1:42" ht="15.75" customHeight="1" x14ac:dyDescent="0.25">
      <c r="A449" s="6"/>
      <c r="E449" s="6"/>
      <c r="AP449" s="34"/>
    </row>
    <row r="450" spans="1:42" ht="15.75" customHeight="1" x14ac:dyDescent="0.25">
      <c r="A450" s="6"/>
      <c r="E450" s="6"/>
      <c r="AP450" s="34"/>
    </row>
    <row r="451" spans="1:42" ht="15.75" customHeight="1" x14ac:dyDescent="0.25">
      <c r="A451" s="6"/>
      <c r="E451" s="6"/>
      <c r="AP451" s="34"/>
    </row>
    <row r="452" spans="1:42" ht="15.75" customHeight="1" x14ac:dyDescent="0.25">
      <c r="A452" s="6"/>
      <c r="E452" s="6"/>
      <c r="AP452" s="34"/>
    </row>
    <row r="453" spans="1:42" ht="15.75" customHeight="1" x14ac:dyDescent="0.25">
      <c r="A453" s="6"/>
      <c r="E453" s="6"/>
      <c r="AP453" s="34"/>
    </row>
    <row r="454" spans="1:42" ht="15.75" customHeight="1" x14ac:dyDescent="0.25">
      <c r="A454" s="6"/>
      <c r="E454" s="6"/>
      <c r="AP454" s="34"/>
    </row>
    <row r="455" spans="1:42" ht="15.75" customHeight="1" x14ac:dyDescent="0.25">
      <c r="A455" s="6"/>
      <c r="E455" s="6"/>
      <c r="AP455" s="34"/>
    </row>
    <row r="456" spans="1:42" ht="15.75" customHeight="1" x14ac:dyDescent="0.25">
      <c r="A456" s="6"/>
      <c r="E456" s="6"/>
      <c r="AP456" s="34"/>
    </row>
    <row r="457" spans="1:42" ht="15.75" customHeight="1" x14ac:dyDescent="0.25">
      <c r="A457" s="6"/>
      <c r="E457" s="6"/>
      <c r="AP457" s="34"/>
    </row>
    <row r="458" spans="1:42" ht="15.75" customHeight="1" x14ac:dyDescent="0.25">
      <c r="A458" s="6"/>
      <c r="E458" s="6"/>
      <c r="AP458" s="34"/>
    </row>
    <row r="459" spans="1:42" ht="15.75" customHeight="1" x14ac:dyDescent="0.25">
      <c r="A459" s="6"/>
      <c r="E459" s="6"/>
      <c r="AP459" s="34"/>
    </row>
    <row r="460" spans="1:42" ht="15.75" customHeight="1" x14ac:dyDescent="0.25">
      <c r="A460" s="6"/>
      <c r="E460" s="6"/>
      <c r="AP460" s="34"/>
    </row>
    <row r="461" spans="1:42" ht="15.75" customHeight="1" x14ac:dyDescent="0.25">
      <c r="A461" s="6"/>
      <c r="E461" s="6"/>
      <c r="AP461" s="34"/>
    </row>
    <row r="462" spans="1:42" ht="15.75" customHeight="1" x14ac:dyDescent="0.25">
      <c r="A462" s="6"/>
      <c r="E462" s="6"/>
      <c r="AP462" s="34"/>
    </row>
    <row r="463" spans="1:42" ht="15.75" customHeight="1" x14ac:dyDescent="0.25">
      <c r="A463" s="6"/>
      <c r="E463" s="6"/>
      <c r="AP463" s="34"/>
    </row>
    <row r="464" spans="1:42" ht="15.75" customHeight="1" x14ac:dyDescent="0.25">
      <c r="A464" s="6"/>
      <c r="E464" s="6"/>
      <c r="AP464" s="34"/>
    </row>
    <row r="465" spans="1:42" ht="15.75" customHeight="1" x14ac:dyDescent="0.25">
      <c r="A465" s="6"/>
      <c r="E465" s="6"/>
      <c r="AP465" s="34"/>
    </row>
    <row r="466" spans="1:42" ht="15.75" customHeight="1" x14ac:dyDescent="0.25">
      <c r="A466" s="6"/>
      <c r="E466" s="6"/>
      <c r="AP466" s="34"/>
    </row>
    <row r="467" spans="1:42" ht="15.75" customHeight="1" x14ac:dyDescent="0.25">
      <c r="A467" s="6"/>
      <c r="E467" s="6"/>
      <c r="AP467" s="34"/>
    </row>
    <row r="468" spans="1:42" ht="15.75" customHeight="1" x14ac:dyDescent="0.25">
      <c r="A468" s="6"/>
      <c r="E468" s="6"/>
      <c r="AP468" s="34"/>
    </row>
    <row r="469" spans="1:42" ht="15.75" customHeight="1" x14ac:dyDescent="0.25">
      <c r="A469" s="6"/>
      <c r="E469" s="6"/>
      <c r="AP469" s="34"/>
    </row>
    <row r="470" spans="1:42" ht="15.75" customHeight="1" x14ac:dyDescent="0.25">
      <c r="A470" s="6"/>
      <c r="E470" s="6"/>
      <c r="AP470" s="34"/>
    </row>
    <row r="471" spans="1:42" ht="15.75" customHeight="1" x14ac:dyDescent="0.25">
      <c r="A471" s="6"/>
      <c r="E471" s="6"/>
      <c r="AP471" s="34"/>
    </row>
    <row r="472" spans="1:42" ht="15.75" customHeight="1" x14ac:dyDescent="0.25">
      <c r="A472" s="6"/>
      <c r="E472" s="6"/>
      <c r="AP472" s="34"/>
    </row>
    <row r="473" spans="1:42" ht="15.75" customHeight="1" x14ac:dyDescent="0.25">
      <c r="A473" s="6"/>
      <c r="E473" s="6"/>
      <c r="AP473" s="34"/>
    </row>
    <row r="474" spans="1:42" ht="15.75" customHeight="1" x14ac:dyDescent="0.25">
      <c r="A474" s="6"/>
      <c r="E474" s="6"/>
      <c r="AP474" s="34"/>
    </row>
    <row r="475" spans="1:42" ht="15.75" customHeight="1" x14ac:dyDescent="0.25">
      <c r="A475" s="6"/>
      <c r="E475" s="6"/>
      <c r="AP475" s="34"/>
    </row>
    <row r="476" spans="1:42" ht="15.75" customHeight="1" x14ac:dyDescent="0.25">
      <c r="A476" s="6"/>
      <c r="E476" s="6"/>
      <c r="AP476" s="34"/>
    </row>
    <row r="477" spans="1:42" ht="15.75" customHeight="1" x14ac:dyDescent="0.25">
      <c r="A477" s="6"/>
      <c r="E477" s="6"/>
      <c r="AP477" s="34"/>
    </row>
    <row r="478" spans="1:42" ht="15.75" customHeight="1" x14ac:dyDescent="0.25">
      <c r="A478" s="6"/>
      <c r="E478" s="6"/>
      <c r="AP478" s="34"/>
    </row>
    <row r="479" spans="1:42" ht="15.75" customHeight="1" x14ac:dyDescent="0.25">
      <c r="A479" s="6"/>
      <c r="E479" s="6"/>
      <c r="AP479" s="34"/>
    </row>
    <row r="480" spans="1:42" ht="15.75" customHeight="1" x14ac:dyDescent="0.25">
      <c r="A480" s="6"/>
      <c r="E480" s="6"/>
      <c r="AP480" s="34"/>
    </row>
    <row r="481" spans="1:42" ht="15.75" customHeight="1" x14ac:dyDescent="0.25">
      <c r="A481" s="6"/>
      <c r="E481" s="6"/>
      <c r="AP481" s="34"/>
    </row>
    <row r="482" spans="1:42" ht="15.75" customHeight="1" x14ac:dyDescent="0.25">
      <c r="A482" s="6"/>
      <c r="E482" s="6"/>
      <c r="AP482" s="34"/>
    </row>
    <row r="483" spans="1:42" ht="15.75" customHeight="1" x14ac:dyDescent="0.25">
      <c r="A483" s="6"/>
      <c r="E483" s="6"/>
      <c r="AP483" s="34"/>
    </row>
    <row r="484" spans="1:42" ht="15.75" customHeight="1" x14ac:dyDescent="0.25">
      <c r="A484" s="6"/>
      <c r="E484" s="6"/>
      <c r="AP484" s="34"/>
    </row>
    <row r="485" spans="1:42" ht="15.75" customHeight="1" x14ac:dyDescent="0.25">
      <c r="A485" s="6"/>
      <c r="E485" s="6"/>
      <c r="AP485" s="34"/>
    </row>
    <row r="486" spans="1:42" ht="15.75" customHeight="1" x14ac:dyDescent="0.25">
      <c r="A486" s="6"/>
      <c r="E486" s="6"/>
      <c r="AP486" s="34"/>
    </row>
    <row r="487" spans="1:42" ht="15.75" customHeight="1" x14ac:dyDescent="0.25">
      <c r="A487" s="6"/>
      <c r="E487" s="6"/>
      <c r="AP487" s="34"/>
    </row>
    <row r="488" spans="1:42" ht="15.75" customHeight="1" x14ac:dyDescent="0.25">
      <c r="A488" s="6"/>
      <c r="E488" s="6"/>
      <c r="AP488" s="34"/>
    </row>
    <row r="489" spans="1:42" ht="15.75" customHeight="1" x14ac:dyDescent="0.25">
      <c r="A489" s="6"/>
      <c r="E489" s="6"/>
      <c r="AP489" s="34"/>
    </row>
    <row r="490" spans="1:42" ht="15.75" customHeight="1" x14ac:dyDescent="0.25">
      <c r="A490" s="6"/>
      <c r="E490" s="6"/>
      <c r="AP490" s="34"/>
    </row>
    <row r="491" spans="1:42" ht="15.75" customHeight="1" x14ac:dyDescent="0.25">
      <c r="A491" s="6"/>
      <c r="E491" s="6"/>
      <c r="AP491" s="34"/>
    </row>
    <row r="492" spans="1:42" ht="15.75" customHeight="1" x14ac:dyDescent="0.25">
      <c r="A492" s="6"/>
      <c r="E492" s="6"/>
      <c r="AP492" s="34"/>
    </row>
    <row r="493" spans="1:42" ht="15.75" customHeight="1" x14ac:dyDescent="0.25">
      <c r="A493" s="6"/>
      <c r="E493" s="6"/>
      <c r="AP493" s="34"/>
    </row>
    <row r="494" spans="1:42" ht="15.75" customHeight="1" x14ac:dyDescent="0.25">
      <c r="A494" s="6"/>
      <c r="E494" s="6"/>
      <c r="AP494" s="34"/>
    </row>
    <row r="495" spans="1:42" ht="15.75" customHeight="1" x14ac:dyDescent="0.25">
      <c r="A495" s="6"/>
      <c r="E495" s="6"/>
      <c r="AP495" s="34"/>
    </row>
    <row r="496" spans="1:42" ht="15.75" customHeight="1" x14ac:dyDescent="0.25">
      <c r="A496" s="6"/>
      <c r="E496" s="6"/>
      <c r="AP496" s="34"/>
    </row>
    <row r="497" spans="1:42" ht="15.75" customHeight="1" x14ac:dyDescent="0.25">
      <c r="A497" s="6"/>
      <c r="E497" s="6"/>
      <c r="AP497" s="34"/>
    </row>
    <row r="498" spans="1:42" ht="15.75" customHeight="1" x14ac:dyDescent="0.25">
      <c r="A498" s="6"/>
      <c r="E498" s="6"/>
      <c r="AP498" s="34"/>
    </row>
    <row r="499" spans="1:42" ht="15.75" customHeight="1" x14ac:dyDescent="0.25">
      <c r="A499" s="6"/>
      <c r="E499" s="6"/>
      <c r="AP499" s="34"/>
    </row>
    <row r="500" spans="1:42" ht="15.75" customHeight="1" x14ac:dyDescent="0.25">
      <c r="A500" s="6"/>
      <c r="E500" s="6"/>
      <c r="AP500" s="34"/>
    </row>
    <row r="501" spans="1:42" ht="15.75" customHeight="1" x14ac:dyDescent="0.25">
      <c r="A501" s="6"/>
      <c r="E501" s="6"/>
      <c r="AP501" s="34"/>
    </row>
    <row r="502" spans="1:42" ht="15.75" customHeight="1" x14ac:dyDescent="0.25">
      <c r="A502" s="6"/>
      <c r="E502" s="6"/>
      <c r="AP502" s="34"/>
    </row>
    <row r="503" spans="1:42" ht="15.75" customHeight="1" x14ac:dyDescent="0.25">
      <c r="A503" s="6"/>
      <c r="E503" s="6"/>
      <c r="AP503" s="34"/>
    </row>
    <row r="504" spans="1:42" ht="15.75" customHeight="1" x14ac:dyDescent="0.25">
      <c r="A504" s="6"/>
      <c r="E504" s="6"/>
      <c r="AP504" s="34"/>
    </row>
    <row r="505" spans="1:42" ht="15.75" customHeight="1" x14ac:dyDescent="0.25">
      <c r="A505" s="6"/>
      <c r="E505" s="6"/>
      <c r="AP505" s="34"/>
    </row>
    <row r="506" spans="1:42" ht="15.75" customHeight="1" x14ac:dyDescent="0.25">
      <c r="A506" s="6"/>
      <c r="E506" s="6"/>
      <c r="AP506" s="34"/>
    </row>
    <row r="507" spans="1:42" ht="15.75" customHeight="1" x14ac:dyDescent="0.25">
      <c r="A507" s="6"/>
      <c r="E507" s="6"/>
      <c r="AP507" s="34"/>
    </row>
    <row r="508" spans="1:42" ht="15.75" customHeight="1" x14ac:dyDescent="0.25">
      <c r="A508" s="6"/>
      <c r="E508" s="6"/>
      <c r="AP508" s="34"/>
    </row>
    <row r="509" spans="1:42" ht="15.75" customHeight="1" x14ac:dyDescent="0.25">
      <c r="A509" s="6"/>
      <c r="E509" s="6"/>
      <c r="AP509" s="34"/>
    </row>
    <row r="510" spans="1:42" ht="15.75" customHeight="1" x14ac:dyDescent="0.25">
      <c r="A510" s="6"/>
      <c r="E510" s="6"/>
      <c r="AP510" s="34"/>
    </row>
    <row r="511" spans="1:42" ht="15.75" customHeight="1" x14ac:dyDescent="0.25">
      <c r="A511" s="6"/>
      <c r="E511" s="6"/>
      <c r="AP511" s="34"/>
    </row>
    <row r="512" spans="1:42" ht="15.75" customHeight="1" x14ac:dyDescent="0.25">
      <c r="A512" s="6"/>
      <c r="E512" s="6"/>
      <c r="AP512" s="34"/>
    </row>
    <row r="513" spans="1:42" ht="15.75" customHeight="1" x14ac:dyDescent="0.25">
      <c r="A513" s="6"/>
      <c r="E513" s="6"/>
      <c r="AP513" s="34"/>
    </row>
    <row r="514" spans="1:42" ht="15.75" customHeight="1" x14ac:dyDescent="0.25">
      <c r="A514" s="6"/>
      <c r="E514" s="6"/>
      <c r="AP514" s="34"/>
    </row>
    <row r="515" spans="1:42" ht="15.75" customHeight="1" x14ac:dyDescent="0.25">
      <c r="A515" s="6"/>
      <c r="E515" s="6"/>
      <c r="AP515" s="34"/>
    </row>
    <row r="516" spans="1:42" ht="15.75" customHeight="1" x14ac:dyDescent="0.25">
      <c r="A516" s="6"/>
      <c r="E516" s="6"/>
      <c r="AP516" s="34"/>
    </row>
    <row r="517" spans="1:42" ht="15.75" customHeight="1" x14ac:dyDescent="0.25">
      <c r="A517" s="6"/>
      <c r="E517" s="6"/>
      <c r="AP517" s="34"/>
    </row>
    <row r="518" spans="1:42" ht="15.75" customHeight="1" x14ac:dyDescent="0.25">
      <c r="A518" s="6"/>
      <c r="E518" s="6"/>
      <c r="AP518" s="34"/>
    </row>
    <row r="519" spans="1:42" ht="15.75" customHeight="1" x14ac:dyDescent="0.25">
      <c r="A519" s="6"/>
      <c r="E519" s="6"/>
      <c r="AP519" s="34"/>
    </row>
    <row r="520" spans="1:42" ht="15.75" customHeight="1" x14ac:dyDescent="0.25">
      <c r="A520" s="6"/>
      <c r="E520" s="6"/>
      <c r="AP520" s="34"/>
    </row>
    <row r="521" spans="1:42" ht="15.75" customHeight="1" x14ac:dyDescent="0.25">
      <c r="A521" s="6"/>
      <c r="E521" s="6"/>
      <c r="AP521" s="34"/>
    </row>
    <row r="522" spans="1:42" ht="15.75" customHeight="1" x14ac:dyDescent="0.25">
      <c r="A522" s="6"/>
      <c r="E522" s="6"/>
      <c r="AP522" s="34"/>
    </row>
    <row r="523" spans="1:42" ht="15.75" customHeight="1" x14ac:dyDescent="0.25">
      <c r="A523" s="6"/>
      <c r="E523" s="6"/>
      <c r="AP523" s="34"/>
    </row>
    <row r="524" spans="1:42" ht="15.75" customHeight="1" x14ac:dyDescent="0.25">
      <c r="A524" s="6"/>
      <c r="E524" s="6"/>
      <c r="AP524" s="34"/>
    </row>
    <row r="525" spans="1:42" ht="15.75" customHeight="1" x14ac:dyDescent="0.25">
      <c r="A525" s="6"/>
      <c r="E525" s="6"/>
      <c r="AP525" s="34"/>
    </row>
    <row r="526" spans="1:42" ht="15.75" customHeight="1" x14ac:dyDescent="0.25">
      <c r="A526" s="6"/>
      <c r="E526" s="6"/>
      <c r="AP526" s="34"/>
    </row>
    <row r="527" spans="1:42" ht="15.75" customHeight="1" x14ac:dyDescent="0.25">
      <c r="A527" s="6"/>
      <c r="E527" s="6"/>
      <c r="AP527" s="34"/>
    </row>
    <row r="528" spans="1:42" ht="15.75" customHeight="1" x14ac:dyDescent="0.25">
      <c r="A528" s="6"/>
      <c r="E528" s="6"/>
      <c r="AP528" s="34"/>
    </row>
    <row r="529" spans="1:42" ht="15.75" customHeight="1" x14ac:dyDescent="0.25">
      <c r="A529" s="6"/>
      <c r="E529" s="6"/>
      <c r="AP529" s="34"/>
    </row>
    <row r="530" spans="1:42" ht="15.75" customHeight="1" x14ac:dyDescent="0.25">
      <c r="A530" s="6"/>
      <c r="E530" s="6"/>
      <c r="AP530" s="34"/>
    </row>
    <row r="531" spans="1:42" ht="15.75" customHeight="1" x14ac:dyDescent="0.25">
      <c r="A531" s="6"/>
      <c r="E531" s="6"/>
      <c r="AP531" s="34"/>
    </row>
    <row r="532" spans="1:42" ht="15.75" customHeight="1" x14ac:dyDescent="0.25">
      <c r="A532" s="6"/>
      <c r="E532" s="6"/>
      <c r="AP532" s="34"/>
    </row>
    <row r="533" spans="1:42" ht="15.75" customHeight="1" x14ac:dyDescent="0.25">
      <c r="A533" s="6"/>
      <c r="E533" s="6"/>
      <c r="AP533" s="34"/>
    </row>
    <row r="534" spans="1:42" ht="15.75" customHeight="1" x14ac:dyDescent="0.25">
      <c r="A534" s="6"/>
      <c r="E534" s="6"/>
      <c r="AP534" s="34"/>
    </row>
    <row r="535" spans="1:42" ht="15.75" customHeight="1" x14ac:dyDescent="0.25">
      <c r="A535" s="6"/>
      <c r="E535" s="6"/>
      <c r="AP535" s="34"/>
    </row>
    <row r="536" spans="1:42" ht="15.75" customHeight="1" x14ac:dyDescent="0.25">
      <c r="A536" s="6"/>
      <c r="E536" s="6"/>
      <c r="AP536" s="34"/>
    </row>
    <row r="537" spans="1:42" ht="15.75" customHeight="1" x14ac:dyDescent="0.25">
      <c r="A537" s="6"/>
      <c r="E537" s="6"/>
      <c r="AP537" s="34"/>
    </row>
    <row r="538" spans="1:42" ht="15.75" customHeight="1" x14ac:dyDescent="0.25">
      <c r="A538" s="6"/>
      <c r="E538" s="6"/>
      <c r="AP538" s="34"/>
    </row>
    <row r="539" spans="1:42" ht="15.75" customHeight="1" x14ac:dyDescent="0.25">
      <c r="A539" s="6"/>
      <c r="E539" s="6"/>
      <c r="AP539" s="34"/>
    </row>
    <row r="540" spans="1:42" ht="15.75" customHeight="1" x14ac:dyDescent="0.25">
      <c r="A540" s="6"/>
      <c r="E540" s="6"/>
      <c r="AP540" s="34"/>
    </row>
    <row r="541" spans="1:42" ht="15.75" customHeight="1" x14ac:dyDescent="0.25">
      <c r="A541" s="6"/>
      <c r="E541" s="6"/>
      <c r="AP541" s="34"/>
    </row>
    <row r="542" spans="1:42" ht="15.75" customHeight="1" x14ac:dyDescent="0.25">
      <c r="A542" s="6"/>
      <c r="E542" s="6"/>
      <c r="AP542" s="34"/>
    </row>
    <row r="543" spans="1:42" ht="15.75" customHeight="1" x14ac:dyDescent="0.25">
      <c r="A543" s="6"/>
      <c r="E543" s="6"/>
      <c r="AP543" s="34"/>
    </row>
    <row r="544" spans="1:42" ht="15.75" customHeight="1" x14ac:dyDescent="0.25">
      <c r="A544" s="6"/>
      <c r="E544" s="6"/>
      <c r="AP544" s="34"/>
    </row>
    <row r="545" spans="1:42" ht="15.75" customHeight="1" x14ac:dyDescent="0.25">
      <c r="A545" s="6"/>
      <c r="E545" s="6"/>
      <c r="AP545" s="34"/>
    </row>
    <row r="546" spans="1:42" ht="15.75" customHeight="1" x14ac:dyDescent="0.25">
      <c r="A546" s="6"/>
      <c r="E546" s="6"/>
      <c r="AP546" s="34"/>
    </row>
    <row r="547" spans="1:42" ht="15.75" customHeight="1" x14ac:dyDescent="0.25">
      <c r="A547" s="6"/>
      <c r="E547" s="6"/>
      <c r="AP547" s="34"/>
    </row>
    <row r="548" spans="1:42" ht="15.75" customHeight="1" x14ac:dyDescent="0.25">
      <c r="A548" s="6"/>
      <c r="E548" s="6"/>
      <c r="AP548" s="34"/>
    </row>
    <row r="549" spans="1:42" ht="15.75" customHeight="1" x14ac:dyDescent="0.25">
      <c r="A549" s="6"/>
      <c r="E549" s="6"/>
      <c r="AP549" s="34"/>
    </row>
    <row r="550" spans="1:42" ht="15.75" customHeight="1" x14ac:dyDescent="0.25">
      <c r="A550" s="6"/>
      <c r="E550" s="6"/>
      <c r="AP550" s="34"/>
    </row>
    <row r="551" spans="1:42" ht="15.75" customHeight="1" x14ac:dyDescent="0.25">
      <c r="A551" s="6"/>
      <c r="E551" s="6"/>
      <c r="AP551" s="34"/>
    </row>
    <row r="552" spans="1:42" ht="15.75" customHeight="1" x14ac:dyDescent="0.25">
      <c r="A552" s="6"/>
      <c r="E552" s="6"/>
      <c r="AP552" s="34"/>
    </row>
    <row r="553" spans="1:42" ht="15.75" customHeight="1" x14ac:dyDescent="0.25">
      <c r="A553" s="6"/>
      <c r="E553" s="6"/>
      <c r="AP553" s="34"/>
    </row>
    <row r="554" spans="1:42" ht="15.75" customHeight="1" x14ac:dyDescent="0.25">
      <c r="A554" s="6"/>
      <c r="E554" s="6"/>
      <c r="AP554" s="34"/>
    </row>
    <row r="555" spans="1:42" ht="15.75" customHeight="1" x14ac:dyDescent="0.25">
      <c r="A555" s="6"/>
      <c r="E555" s="6"/>
      <c r="AP555" s="34"/>
    </row>
    <row r="556" spans="1:42" ht="15.75" customHeight="1" x14ac:dyDescent="0.25">
      <c r="A556" s="6"/>
      <c r="E556" s="6"/>
      <c r="AP556" s="34"/>
    </row>
    <row r="557" spans="1:42" ht="15.75" customHeight="1" x14ac:dyDescent="0.25">
      <c r="A557" s="6"/>
      <c r="E557" s="6"/>
      <c r="AP557" s="34"/>
    </row>
    <row r="558" spans="1:42" ht="15.75" customHeight="1" x14ac:dyDescent="0.25">
      <c r="A558" s="6"/>
      <c r="E558" s="6"/>
      <c r="AP558" s="34"/>
    </row>
    <row r="559" spans="1:42" ht="15.75" customHeight="1" x14ac:dyDescent="0.25">
      <c r="A559" s="6"/>
      <c r="E559" s="6"/>
      <c r="AP559" s="34"/>
    </row>
    <row r="560" spans="1:42" ht="15.75" customHeight="1" x14ac:dyDescent="0.25">
      <c r="A560" s="6"/>
      <c r="E560" s="6"/>
      <c r="AP560" s="34"/>
    </row>
    <row r="561" spans="1:42" ht="15.75" customHeight="1" x14ac:dyDescent="0.25">
      <c r="A561" s="6"/>
      <c r="E561" s="6"/>
      <c r="AP561" s="34"/>
    </row>
    <row r="562" spans="1:42" ht="15.75" customHeight="1" x14ac:dyDescent="0.25">
      <c r="A562" s="6"/>
      <c r="E562" s="6"/>
      <c r="AP562" s="34"/>
    </row>
    <row r="563" spans="1:42" ht="15.75" customHeight="1" x14ac:dyDescent="0.25">
      <c r="A563" s="6"/>
      <c r="E563" s="6"/>
      <c r="AP563" s="34"/>
    </row>
    <row r="564" spans="1:42" ht="15.75" customHeight="1" x14ac:dyDescent="0.25">
      <c r="A564" s="6"/>
      <c r="E564" s="6"/>
      <c r="AP564" s="34"/>
    </row>
    <row r="565" spans="1:42" ht="15.75" customHeight="1" x14ac:dyDescent="0.25">
      <c r="A565" s="6"/>
      <c r="E565" s="6"/>
      <c r="AP565" s="34"/>
    </row>
    <row r="566" spans="1:42" ht="15.75" customHeight="1" x14ac:dyDescent="0.25">
      <c r="A566" s="6"/>
      <c r="E566" s="6"/>
      <c r="AP566" s="34"/>
    </row>
    <row r="567" spans="1:42" ht="15.75" customHeight="1" x14ac:dyDescent="0.25">
      <c r="A567" s="6"/>
      <c r="E567" s="6"/>
      <c r="AP567" s="34"/>
    </row>
    <row r="568" spans="1:42" ht="15.75" customHeight="1" x14ac:dyDescent="0.25">
      <c r="A568" s="6"/>
      <c r="E568" s="6"/>
      <c r="AP568" s="34"/>
    </row>
    <row r="569" spans="1:42" ht="15.75" customHeight="1" x14ac:dyDescent="0.25">
      <c r="A569" s="6"/>
      <c r="E569" s="6"/>
      <c r="AP569" s="34"/>
    </row>
    <row r="570" spans="1:42" ht="15.75" customHeight="1" x14ac:dyDescent="0.25">
      <c r="A570" s="6"/>
      <c r="E570" s="6"/>
      <c r="AP570" s="34"/>
    </row>
    <row r="571" spans="1:42" ht="15.75" customHeight="1" x14ac:dyDescent="0.25">
      <c r="A571" s="6"/>
      <c r="E571" s="6"/>
      <c r="AP571" s="34"/>
    </row>
    <row r="572" spans="1:42" ht="15.75" customHeight="1" x14ac:dyDescent="0.25">
      <c r="A572" s="6"/>
      <c r="E572" s="6"/>
      <c r="AP572" s="34"/>
    </row>
    <row r="573" spans="1:42" ht="15.75" customHeight="1" x14ac:dyDescent="0.25">
      <c r="A573" s="6"/>
      <c r="E573" s="6"/>
      <c r="AP573" s="34"/>
    </row>
    <row r="574" spans="1:42" ht="15.75" customHeight="1" x14ac:dyDescent="0.25">
      <c r="A574" s="6"/>
      <c r="E574" s="6"/>
      <c r="AP574" s="34"/>
    </row>
    <row r="575" spans="1:42" ht="15.75" customHeight="1" x14ac:dyDescent="0.25">
      <c r="A575" s="6"/>
      <c r="E575" s="6"/>
      <c r="AP575" s="34"/>
    </row>
    <row r="576" spans="1:42" ht="15.75" customHeight="1" x14ac:dyDescent="0.25">
      <c r="A576" s="6"/>
      <c r="E576" s="6"/>
      <c r="AP576" s="34"/>
    </row>
    <row r="577" spans="1:42" ht="15.75" customHeight="1" x14ac:dyDescent="0.25">
      <c r="A577" s="6"/>
      <c r="E577" s="6"/>
      <c r="AP577" s="34"/>
    </row>
    <row r="578" spans="1:42" ht="15.75" customHeight="1" x14ac:dyDescent="0.25">
      <c r="A578" s="6"/>
      <c r="E578" s="6"/>
      <c r="AP578" s="34"/>
    </row>
    <row r="579" spans="1:42" ht="15.75" customHeight="1" x14ac:dyDescent="0.25">
      <c r="A579" s="6"/>
      <c r="E579" s="6"/>
      <c r="AP579" s="34"/>
    </row>
    <row r="580" spans="1:42" ht="15.75" customHeight="1" x14ac:dyDescent="0.25">
      <c r="A580" s="6"/>
      <c r="E580" s="6"/>
      <c r="AP580" s="34"/>
    </row>
    <row r="581" spans="1:42" ht="15.75" customHeight="1" x14ac:dyDescent="0.25">
      <c r="A581" s="6"/>
      <c r="E581" s="6"/>
      <c r="AP581" s="34"/>
    </row>
    <row r="582" spans="1:42" ht="15.75" customHeight="1" x14ac:dyDescent="0.25">
      <c r="A582" s="6"/>
      <c r="E582" s="6"/>
      <c r="AP582" s="34"/>
    </row>
    <row r="583" spans="1:42" ht="15.75" customHeight="1" x14ac:dyDescent="0.25">
      <c r="A583" s="6"/>
      <c r="E583" s="6"/>
      <c r="AP583" s="34"/>
    </row>
    <row r="584" spans="1:42" ht="15.75" customHeight="1" x14ac:dyDescent="0.25">
      <c r="A584" s="6"/>
      <c r="E584" s="6"/>
      <c r="AP584" s="34"/>
    </row>
    <row r="585" spans="1:42" ht="15.75" customHeight="1" x14ac:dyDescent="0.25">
      <c r="A585" s="6"/>
      <c r="E585" s="6"/>
      <c r="AP585" s="34"/>
    </row>
    <row r="586" spans="1:42" ht="15.75" customHeight="1" x14ac:dyDescent="0.25">
      <c r="A586" s="6"/>
      <c r="E586" s="6"/>
      <c r="AP586" s="34"/>
    </row>
    <row r="587" spans="1:42" ht="15.75" customHeight="1" x14ac:dyDescent="0.25">
      <c r="A587" s="6"/>
      <c r="E587" s="6"/>
      <c r="AP587" s="34"/>
    </row>
    <row r="588" spans="1:42" ht="15.75" customHeight="1" x14ac:dyDescent="0.25">
      <c r="A588" s="6"/>
      <c r="E588" s="6"/>
      <c r="AP588" s="34"/>
    </row>
    <row r="589" spans="1:42" ht="15.75" customHeight="1" x14ac:dyDescent="0.25">
      <c r="A589" s="6"/>
      <c r="E589" s="6"/>
      <c r="AP589" s="34"/>
    </row>
    <row r="590" spans="1:42" ht="15.75" customHeight="1" x14ac:dyDescent="0.25">
      <c r="A590" s="6"/>
      <c r="E590" s="6"/>
      <c r="AP590" s="34"/>
    </row>
    <row r="591" spans="1:42" ht="15.75" customHeight="1" x14ac:dyDescent="0.25">
      <c r="A591" s="6"/>
      <c r="E591" s="6"/>
      <c r="AP591" s="34"/>
    </row>
    <row r="592" spans="1:42" ht="15.75" customHeight="1" x14ac:dyDescent="0.25">
      <c r="A592" s="6"/>
      <c r="E592" s="6"/>
      <c r="AP592" s="34"/>
    </row>
    <row r="593" spans="1:42" ht="15.75" customHeight="1" x14ac:dyDescent="0.25">
      <c r="A593" s="6"/>
      <c r="E593" s="6"/>
      <c r="AP593" s="34"/>
    </row>
    <row r="594" spans="1:42" ht="15.75" customHeight="1" x14ac:dyDescent="0.25">
      <c r="A594" s="6"/>
      <c r="E594" s="6"/>
      <c r="AP594" s="34"/>
    </row>
    <row r="595" spans="1:42" ht="15.75" customHeight="1" x14ac:dyDescent="0.25">
      <c r="A595" s="6"/>
      <c r="E595" s="6"/>
      <c r="AP595" s="34"/>
    </row>
    <row r="596" spans="1:42" ht="15.75" customHeight="1" x14ac:dyDescent="0.25">
      <c r="A596" s="6"/>
      <c r="E596" s="6"/>
      <c r="AP596" s="34"/>
    </row>
    <row r="597" spans="1:42" ht="15.75" customHeight="1" x14ac:dyDescent="0.25">
      <c r="A597" s="6"/>
      <c r="E597" s="6"/>
      <c r="AP597" s="34"/>
    </row>
    <row r="598" spans="1:42" ht="15.75" customHeight="1" x14ac:dyDescent="0.25">
      <c r="A598" s="6"/>
      <c r="E598" s="6"/>
      <c r="AP598" s="34"/>
    </row>
    <row r="599" spans="1:42" ht="15.75" customHeight="1" x14ac:dyDescent="0.25">
      <c r="A599" s="6"/>
      <c r="E599" s="6"/>
      <c r="AP599" s="34"/>
    </row>
    <row r="600" spans="1:42" ht="15.75" customHeight="1" x14ac:dyDescent="0.25">
      <c r="A600" s="6"/>
      <c r="E600" s="6"/>
      <c r="AP600" s="34"/>
    </row>
    <row r="601" spans="1:42" ht="15.75" customHeight="1" x14ac:dyDescent="0.25">
      <c r="A601" s="6"/>
      <c r="E601" s="6"/>
      <c r="AP601" s="34"/>
    </row>
    <row r="602" spans="1:42" ht="15.75" customHeight="1" x14ac:dyDescent="0.25">
      <c r="A602" s="6"/>
      <c r="E602" s="6"/>
      <c r="AP602" s="34"/>
    </row>
    <row r="603" spans="1:42" ht="15.75" customHeight="1" x14ac:dyDescent="0.25">
      <c r="A603" s="6"/>
      <c r="E603" s="6"/>
      <c r="AP603" s="34"/>
    </row>
    <row r="604" spans="1:42" ht="15.75" customHeight="1" x14ac:dyDescent="0.25">
      <c r="A604" s="6"/>
      <c r="E604" s="6"/>
      <c r="AP604" s="34"/>
    </row>
    <row r="605" spans="1:42" ht="15.75" customHeight="1" x14ac:dyDescent="0.25">
      <c r="A605" s="6"/>
      <c r="E605" s="6"/>
      <c r="AP605" s="34"/>
    </row>
    <row r="606" spans="1:42" ht="15.75" customHeight="1" x14ac:dyDescent="0.25">
      <c r="A606" s="6"/>
      <c r="E606" s="6"/>
      <c r="AP606" s="34"/>
    </row>
    <row r="607" spans="1:42" ht="15.75" customHeight="1" x14ac:dyDescent="0.25">
      <c r="A607" s="6"/>
      <c r="E607" s="6"/>
      <c r="AP607" s="34"/>
    </row>
    <row r="608" spans="1:42" ht="15.75" customHeight="1" x14ac:dyDescent="0.25">
      <c r="A608" s="6"/>
      <c r="E608" s="6"/>
      <c r="AP608" s="34"/>
    </row>
    <row r="609" spans="1:42" ht="15.75" customHeight="1" x14ac:dyDescent="0.25">
      <c r="A609" s="6"/>
      <c r="E609" s="6"/>
      <c r="AP609" s="34"/>
    </row>
    <row r="610" spans="1:42" ht="15.75" customHeight="1" x14ac:dyDescent="0.25">
      <c r="A610" s="6"/>
      <c r="E610" s="6"/>
      <c r="AP610" s="34"/>
    </row>
    <row r="611" spans="1:42" ht="15.75" customHeight="1" x14ac:dyDescent="0.25">
      <c r="A611" s="6"/>
      <c r="E611" s="6"/>
      <c r="AP611" s="34"/>
    </row>
    <row r="612" spans="1:42" ht="15.75" customHeight="1" x14ac:dyDescent="0.25">
      <c r="A612" s="6"/>
      <c r="E612" s="6"/>
      <c r="AP612" s="34"/>
    </row>
    <row r="613" spans="1:42" ht="15.75" customHeight="1" x14ac:dyDescent="0.25">
      <c r="A613" s="6"/>
      <c r="E613" s="6"/>
      <c r="AP613" s="34"/>
    </row>
    <row r="614" spans="1:42" ht="15.75" customHeight="1" x14ac:dyDescent="0.25">
      <c r="A614" s="6"/>
      <c r="E614" s="6"/>
      <c r="AP614" s="34"/>
    </row>
    <row r="615" spans="1:42" ht="15.75" customHeight="1" x14ac:dyDescent="0.25">
      <c r="A615" s="6"/>
      <c r="E615" s="6"/>
      <c r="AP615" s="34"/>
    </row>
    <row r="616" spans="1:42" ht="15.75" customHeight="1" x14ac:dyDescent="0.25">
      <c r="A616" s="6"/>
      <c r="E616" s="6"/>
      <c r="AP616" s="34"/>
    </row>
    <row r="617" spans="1:42" ht="15.75" customHeight="1" x14ac:dyDescent="0.25">
      <c r="A617" s="6"/>
      <c r="E617" s="6"/>
      <c r="AP617" s="34"/>
    </row>
    <row r="618" spans="1:42" ht="15.75" customHeight="1" x14ac:dyDescent="0.25">
      <c r="A618" s="6"/>
      <c r="E618" s="6"/>
      <c r="AP618" s="34"/>
    </row>
    <row r="619" spans="1:42" ht="15.75" customHeight="1" x14ac:dyDescent="0.25">
      <c r="A619" s="6"/>
      <c r="E619" s="6"/>
      <c r="AP619" s="34"/>
    </row>
    <row r="620" spans="1:42" ht="15.75" customHeight="1" x14ac:dyDescent="0.25">
      <c r="A620" s="6"/>
      <c r="E620" s="6"/>
      <c r="AP620" s="34"/>
    </row>
    <row r="621" spans="1:42" ht="15.75" customHeight="1" x14ac:dyDescent="0.25">
      <c r="A621" s="6"/>
      <c r="E621" s="6"/>
      <c r="AP621" s="34"/>
    </row>
    <row r="622" spans="1:42" ht="15.75" customHeight="1" x14ac:dyDescent="0.25">
      <c r="A622" s="6"/>
      <c r="E622" s="6"/>
      <c r="AP622" s="34"/>
    </row>
    <row r="623" spans="1:42" ht="15.75" customHeight="1" x14ac:dyDescent="0.25">
      <c r="A623" s="6"/>
      <c r="E623" s="6"/>
      <c r="AP623" s="34"/>
    </row>
    <row r="624" spans="1:42" ht="15.75" customHeight="1" x14ac:dyDescent="0.25">
      <c r="A624" s="6"/>
      <c r="E624" s="6"/>
      <c r="AP624" s="34"/>
    </row>
    <row r="625" spans="1:42" ht="15.75" customHeight="1" x14ac:dyDescent="0.25">
      <c r="A625" s="6"/>
      <c r="E625" s="6"/>
      <c r="AP625" s="34"/>
    </row>
    <row r="626" spans="1:42" ht="15.75" customHeight="1" x14ac:dyDescent="0.25">
      <c r="A626" s="6"/>
      <c r="E626" s="6"/>
      <c r="AP626" s="34"/>
    </row>
    <row r="627" spans="1:42" ht="15.75" customHeight="1" x14ac:dyDescent="0.25">
      <c r="A627" s="6"/>
      <c r="E627" s="6"/>
      <c r="AP627" s="34"/>
    </row>
    <row r="628" spans="1:42" ht="15.75" customHeight="1" x14ac:dyDescent="0.25">
      <c r="A628" s="6"/>
      <c r="E628" s="6"/>
      <c r="AP628" s="34"/>
    </row>
    <row r="629" spans="1:42" ht="15.75" customHeight="1" x14ac:dyDescent="0.25">
      <c r="A629" s="6"/>
      <c r="E629" s="6"/>
      <c r="AP629" s="34"/>
    </row>
    <row r="630" spans="1:42" ht="15.75" customHeight="1" x14ac:dyDescent="0.25">
      <c r="A630" s="6"/>
      <c r="E630" s="6"/>
      <c r="AP630" s="34"/>
    </row>
    <row r="631" spans="1:42" ht="15.75" customHeight="1" x14ac:dyDescent="0.25">
      <c r="A631" s="6"/>
      <c r="E631" s="6"/>
      <c r="AP631" s="34"/>
    </row>
    <row r="632" spans="1:42" ht="15.75" customHeight="1" x14ac:dyDescent="0.25">
      <c r="A632" s="6"/>
      <c r="E632" s="6"/>
      <c r="AP632" s="34"/>
    </row>
    <row r="633" spans="1:42" ht="15.75" customHeight="1" x14ac:dyDescent="0.25">
      <c r="A633" s="6"/>
      <c r="E633" s="6"/>
      <c r="AP633" s="34"/>
    </row>
    <row r="634" spans="1:42" ht="15.75" customHeight="1" x14ac:dyDescent="0.25">
      <c r="A634" s="6"/>
      <c r="E634" s="6"/>
      <c r="AP634" s="34"/>
    </row>
    <row r="635" spans="1:42" ht="15.75" customHeight="1" x14ac:dyDescent="0.25">
      <c r="A635" s="6"/>
      <c r="E635" s="6"/>
      <c r="AP635" s="34"/>
    </row>
    <row r="636" spans="1:42" ht="15.75" customHeight="1" x14ac:dyDescent="0.25">
      <c r="A636" s="6"/>
      <c r="E636" s="6"/>
      <c r="AP636" s="34"/>
    </row>
    <row r="637" spans="1:42" ht="15.75" customHeight="1" x14ac:dyDescent="0.25">
      <c r="A637" s="6"/>
      <c r="E637" s="6"/>
      <c r="AP637" s="34"/>
    </row>
    <row r="638" spans="1:42" ht="15.75" customHeight="1" x14ac:dyDescent="0.25">
      <c r="A638" s="6"/>
      <c r="E638" s="6"/>
      <c r="AP638" s="34"/>
    </row>
    <row r="639" spans="1:42" ht="15.75" customHeight="1" x14ac:dyDescent="0.25">
      <c r="A639" s="6"/>
      <c r="E639" s="6"/>
      <c r="AP639" s="34"/>
    </row>
    <row r="640" spans="1:42" ht="15.75" customHeight="1" x14ac:dyDescent="0.25">
      <c r="A640" s="6"/>
      <c r="E640" s="6"/>
      <c r="AP640" s="34"/>
    </row>
    <row r="641" spans="1:42" ht="15.75" customHeight="1" x14ac:dyDescent="0.25">
      <c r="A641" s="6"/>
      <c r="E641" s="6"/>
      <c r="AP641" s="34"/>
    </row>
    <row r="642" spans="1:42" ht="15.75" customHeight="1" x14ac:dyDescent="0.25">
      <c r="A642" s="6"/>
      <c r="E642" s="6"/>
      <c r="AP642" s="34"/>
    </row>
    <row r="643" spans="1:42" ht="15.75" customHeight="1" x14ac:dyDescent="0.25">
      <c r="A643" s="6"/>
      <c r="E643" s="6"/>
      <c r="AP643" s="34"/>
    </row>
    <row r="644" spans="1:42" ht="15.75" customHeight="1" x14ac:dyDescent="0.25">
      <c r="A644" s="6"/>
      <c r="E644" s="6"/>
      <c r="AP644" s="34"/>
    </row>
    <row r="645" spans="1:42" ht="15.75" customHeight="1" x14ac:dyDescent="0.25">
      <c r="A645" s="6"/>
      <c r="E645" s="6"/>
      <c r="AP645" s="34"/>
    </row>
    <row r="646" spans="1:42" ht="15.75" customHeight="1" x14ac:dyDescent="0.25">
      <c r="A646" s="6"/>
      <c r="E646" s="6"/>
      <c r="AP646" s="34"/>
    </row>
    <row r="647" spans="1:42" ht="15.75" customHeight="1" x14ac:dyDescent="0.25">
      <c r="A647" s="6"/>
      <c r="E647" s="6"/>
      <c r="AP647" s="34"/>
    </row>
    <row r="648" spans="1:42" ht="15.75" customHeight="1" x14ac:dyDescent="0.25">
      <c r="A648" s="6"/>
      <c r="E648" s="6"/>
      <c r="AP648" s="34"/>
    </row>
    <row r="649" spans="1:42" ht="15.75" customHeight="1" x14ac:dyDescent="0.25">
      <c r="A649" s="6"/>
      <c r="E649" s="6"/>
      <c r="AP649" s="34"/>
    </row>
    <row r="650" spans="1:42" ht="15.75" customHeight="1" x14ac:dyDescent="0.25">
      <c r="A650" s="6"/>
      <c r="E650" s="6"/>
      <c r="AP650" s="34"/>
    </row>
    <row r="651" spans="1:42" ht="15.75" customHeight="1" x14ac:dyDescent="0.25">
      <c r="A651" s="6"/>
      <c r="E651" s="6"/>
      <c r="AP651" s="34"/>
    </row>
    <row r="652" spans="1:42" ht="15.75" customHeight="1" x14ac:dyDescent="0.25">
      <c r="A652" s="6"/>
      <c r="E652" s="6"/>
      <c r="AP652" s="34"/>
    </row>
    <row r="653" spans="1:42" ht="15.75" customHeight="1" x14ac:dyDescent="0.25">
      <c r="A653" s="6"/>
      <c r="E653" s="6"/>
      <c r="AP653" s="34"/>
    </row>
    <row r="654" spans="1:42" ht="15.75" customHeight="1" x14ac:dyDescent="0.25">
      <c r="A654" s="6"/>
      <c r="E654" s="6"/>
      <c r="AP654" s="34"/>
    </row>
    <row r="655" spans="1:42" ht="15.75" customHeight="1" x14ac:dyDescent="0.25">
      <c r="A655" s="6"/>
      <c r="E655" s="6"/>
      <c r="AP655" s="34"/>
    </row>
    <row r="656" spans="1:42" ht="15.75" customHeight="1" x14ac:dyDescent="0.25">
      <c r="A656" s="6"/>
      <c r="E656" s="6"/>
      <c r="AP656" s="34"/>
    </row>
    <row r="657" spans="1:42" ht="15.75" customHeight="1" x14ac:dyDescent="0.25">
      <c r="A657" s="6"/>
      <c r="E657" s="6"/>
      <c r="AP657" s="34"/>
    </row>
    <row r="658" spans="1:42" ht="15.75" customHeight="1" x14ac:dyDescent="0.25">
      <c r="A658" s="6"/>
      <c r="E658" s="6"/>
      <c r="AP658" s="34"/>
    </row>
    <row r="659" spans="1:42" ht="15.75" customHeight="1" x14ac:dyDescent="0.25">
      <c r="A659" s="6"/>
      <c r="E659" s="6"/>
      <c r="AP659" s="34"/>
    </row>
    <row r="660" spans="1:42" ht="15.75" customHeight="1" x14ac:dyDescent="0.25">
      <c r="A660" s="6"/>
      <c r="E660" s="6"/>
      <c r="AP660" s="34"/>
    </row>
    <row r="661" spans="1:42" ht="15.75" customHeight="1" x14ac:dyDescent="0.25">
      <c r="A661" s="6"/>
      <c r="E661" s="6"/>
      <c r="AP661" s="34"/>
    </row>
    <row r="662" spans="1:42" ht="15.75" customHeight="1" x14ac:dyDescent="0.25">
      <c r="A662" s="6"/>
      <c r="E662" s="6"/>
      <c r="AP662" s="34"/>
    </row>
    <row r="663" spans="1:42" ht="15.75" customHeight="1" x14ac:dyDescent="0.25">
      <c r="A663" s="6"/>
      <c r="E663" s="6"/>
      <c r="AP663" s="34"/>
    </row>
    <row r="664" spans="1:42" ht="15.75" customHeight="1" x14ac:dyDescent="0.25">
      <c r="A664" s="6"/>
      <c r="E664" s="6"/>
      <c r="AP664" s="34"/>
    </row>
    <row r="665" spans="1:42" ht="15.75" customHeight="1" x14ac:dyDescent="0.25">
      <c r="A665" s="6"/>
      <c r="E665" s="6"/>
      <c r="AP665" s="34"/>
    </row>
    <row r="666" spans="1:42" ht="15.75" customHeight="1" x14ac:dyDescent="0.25">
      <c r="A666" s="6"/>
      <c r="E666" s="6"/>
      <c r="AP666" s="34"/>
    </row>
    <row r="667" spans="1:42" ht="15.75" customHeight="1" x14ac:dyDescent="0.25">
      <c r="A667" s="6"/>
      <c r="E667" s="6"/>
      <c r="AP667" s="34"/>
    </row>
    <row r="668" spans="1:42" ht="15.75" customHeight="1" x14ac:dyDescent="0.25">
      <c r="A668" s="6"/>
      <c r="E668" s="6"/>
      <c r="AP668" s="34"/>
    </row>
    <row r="669" spans="1:42" ht="15.75" customHeight="1" x14ac:dyDescent="0.25">
      <c r="A669" s="6"/>
      <c r="E669" s="6"/>
      <c r="AP669" s="34"/>
    </row>
    <row r="670" spans="1:42" ht="15.75" customHeight="1" x14ac:dyDescent="0.25">
      <c r="A670" s="6"/>
      <c r="E670" s="6"/>
      <c r="AP670" s="34"/>
    </row>
    <row r="671" spans="1:42" ht="15.75" customHeight="1" x14ac:dyDescent="0.25">
      <c r="A671" s="6"/>
      <c r="E671" s="6"/>
      <c r="AP671" s="34"/>
    </row>
    <row r="672" spans="1:42" ht="15.75" customHeight="1" x14ac:dyDescent="0.25">
      <c r="A672" s="6"/>
      <c r="E672" s="6"/>
      <c r="AP672" s="34"/>
    </row>
    <row r="673" spans="1:42" ht="15.75" customHeight="1" x14ac:dyDescent="0.25">
      <c r="A673" s="6"/>
      <c r="E673" s="6"/>
      <c r="AP673" s="34"/>
    </row>
    <row r="674" spans="1:42" ht="15.75" customHeight="1" x14ac:dyDescent="0.25">
      <c r="A674" s="6"/>
      <c r="E674" s="6"/>
      <c r="AP674" s="34"/>
    </row>
    <row r="675" spans="1:42" ht="15.75" customHeight="1" x14ac:dyDescent="0.25">
      <c r="A675" s="6"/>
      <c r="E675" s="6"/>
      <c r="AP675" s="34"/>
    </row>
    <row r="676" spans="1:42" ht="15.75" customHeight="1" x14ac:dyDescent="0.25">
      <c r="A676" s="6"/>
      <c r="E676" s="6"/>
      <c r="AP676" s="34"/>
    </row>
    <row r="677" spans="1:42" ht="15.75" customHeight="1" x14ac:dyDescent="0.25">
      <c r="A677" s="6"/>
      <c r="E677" s="6"/>
      <c r="AP677" s="34"/>
    </row>
    <row r="678" spans="1:42" ht="15.75" customHeight="1" x14ac:dyDescent="0.25">
      <c r="A678" s="6"/>
      <c r="E678" s="6"/>
      <c r="AP678" s="34"/>
    </row>
    <row r="679" spans="1:42" ht="15.75" customHeight="1" x14ac:dyDescent="0.25">
      <c r="A679" s="6"/>
      <c r="E679" s="6"/>
      <c r="AP679" s="34"/>
    </row>
    <row r="680" spans="1:42" ht="15.75" customHeight="1" x14ac:dyDescent="0.25">
      <c r="A680" s="6"/>
      <c r="E680" s="6"/>
      <c r="AP680" s="34"/>
    </row>
    <row r="681" spans="1:42" ht="15.75" customHeight="1" x14ac:dyDescent="0.25">
      <c r="A681" s="6"/>
      <c r="E681" s="6"/>
      <c r="AP681" s="34"/>
    </row>
    <row r="682" spans="1:42" ht="15.75" customHeight="1" x14ac:dyDescent="0.25">
      <c r="A682" s="6"/>
      <c r="E682" s="6"/>
      <c r="AP682" s="34"/>
    </row>
    <row r="683" spans="1:42" ht="15.75" customHeight="1" x14ac:dyDescent="0.25">
      <c r="A683" s="6"/>
      <c r="E683" s="6"/>
      <c r="AP683" s="34"/>
    </row>
    <row r="684" spans="1:42" ht="15.75" customHeight="1" x14ac:dyDescent="0.25">
      <c r="A684" s="6"/>
      <c r="E684" s="6"/>
      <c r="AP684" s="34"/>
    </row>
    <row r="685" spans="1:42" ht="15.75" customHeight="1" x14ac:dyDescent="0.25">
      <c r="A685" s="6"/>
      <c r="E685" s="6"/>
      <c r="AP685" s="34"/>
    </row>
    <row r="686" spans="1:42" ht="15.75" customHeight="1" x14ac:dyDescent="0.25">
      <c r="A686" s="6"/>
      <c r="E686" s="6"/>
      <c r="AP686" s="34"/>
    </row>
    <row r="687" spans="1:42" ht="15.75" customHeight="1" x14ac:dyDescent="0.25">
      <c r="A687" s="6"/>
      <c r="E687" s="6"/>
      <c r="AP687" s="34"/>
    </row>
    <row r="688" spans="1:42" ht="15.75" customHeight="1" x14ac:dyDescent="0.25">
      <c r="A688" s="6"/>
      <c r="E688" s="6"/>
      <c r="AP688" s="34"/>
    </row>
    <row r="689" spans="1:42" ht="15.75" customHeight="1" x14ac:dyDescent="0.25">
      <c r="A689" s="6"/>
      <c r="E689" s="6"/>
      <c r="AP689" s="34"/>
    </row>
    <row r="690" spans="1:42" ht="15.75" customHeight="1" x14ac:dyDescent="0.25">
      <c r="A690" s="6"/>
      <c r="E690" s="6"/>
      <c r="AP690" s="34"/>
    </row>
    <row r="691" spans="1:42" ht="15.75" customHeight="1" x14ac:dyDescent="0.25">
      <c r="A691" s="6"/>
      <c r="E691" s="6"/>
      <c r="AP691" s="34"/>
    </row>
    <row r="692" spans="1:42" ht="15.75" customHeight="1" x14ac:dyDescent="0.25">
      <c r="A692" s="6"/>
      <c r="E692" s="6"/>
      <c r="AP692" s="34"/>
    </row>
    <row r="693" spans="1:42" ht="15.75" customHeight="1" x14ac:dyDescent="0.25">
      <c r="A693" s="6"/>
      <c r="E693" s="6"/>
      <c r="AP693" s="34"/>
    </row>
    <row r="694" spans="1:42" ht="15.75" customHeight="1" x14ac:dyDescent="0.25">
      <c r="A694" s="6"/>
      <c r="E694" s="6"/>
      <c r="AP694" s="34"/>
    </row>
    <row r="695" spans="1:42" ht="15.75" customHeight="1" x14ac:dyDescent="0.25">
      <c r="A695" s="6"/>
      <c r="E695" s="6"/>
      <c r="AP695" s="34"/>
    </row>
    <row r="696" spans="1:42" ht="15.75" customHeight="1" x14ac:dyDescent="0.25">
      <c r="A696" s="6"/>
      <c r="E696" s="6"/>
      <c r="AP696" s="34"/>
    </row>
    <row r="697" spans="1:42" ht="15.75" customHeight="1" x14ac:dyDescent="0.25">
      <c r="A697" s="6"/>
      <c r="E697" s="6"/>
      <c r="AP697" s="34"/>
    </row>
    <row r="698" spans="1:42" ht="15.75" customHeight="1" x14ac:dyDescent="0.25">
      <c r="A698" s="6"/>
      <c r="E698" s="6"/>
      <c r="AP698" s="34"/>
    </row>
    <row r="699" spans="1:42" ht="15.75" customHeight="1" x14ac:dyDescent="0.25">
      <c r="A699" s="6"/>
      <c r="E699" s="6"/>
      <c r="AP699" s="34"/>
    </row>
    <row r="700" spans="1:42" ht="15.75" customHeight="1" x14ac:dyDescent="0.25">
      <c r="A700" s="6"/>
      <c r="E700" s="6"/>
      <c r="AP700" s="34"/>
    </row>
    <row r="701" spans="1:42" ht="15.75" customHeight="1" x14ac:dyDescent="0.25">
      <c r="A701" s="6"/>
      <c r="E701" s="6"/>
      <c r="AP701" s="34"/>
    </row>
    <row r="702" spans="1:42" ht="15.75" customHeight="1" x14ac:dyDescent="0.25">
      <c r="A702" s="6"/>
      <c r="E702" s="6"/>
      <c r="AP702" s="34"/>
    </row>
    <row r="703" spans="1:42" ht="15.75" customHeight="1" x14ac:dyDescent="0.25">
      <c r="A703" s="6"/>
      <c r="E703" s="6"/>
      <c r="AP703" s="34"/>
    </row>
    <row r="704" spans="1:42" ht="15.75" customHeight="1" x14ac:dyDescent="0.25">
      <c r="A704" s="6"/>
      <c r="E704" s="6"/>
      <c r="AP704" s="34"/>
    </row>
    <row r="705" spans="1:42" ht="15.75" customHeight="1" x14ac:dyDescent="0.25">
      <c r="A705" s="6"/>
      <c r="E705" s="6"/>
      <c r="AP705" s="34"/>
    </row>
    <row r="706" spans="1:42" ht="15.75" customHeight="1" x14ac:dyDescent="0.25">
      <c r="A706" s="6"/>
      <c r="E706" s="6"/>
      <c r="AP706" s="34"/>
    </row>
    <row r="707" spans="1:42" ht="15.75" customHeight="1" x14ac:dyDescent="0.25">
      <c r="A707" s="6"/>
      <c r="E707" s="6"/>
      <c r="AP707" s="34"/>
    </row>
    <row r="708" spans="1:42" ht="15.75" customHeight="1" x14ac:dyDescent="0.25">
      <c r="A708" s="6"/>
      <c r="E708" s="6"/>
      <c r="AP708" s="34"/>
    </row>
    <row r="709" spans="1:42" ht="15.75" customHeight="1" x14ac:dyDescent="0.25">
      <c r="A709" s="6"/>
      <c r="E709" s="6"/>
      <c r="AP709" s="34"/>
    </row>
    <row r="710" spans="1:42" ht="15.75" customHeight="1" x14ac:dyDescent="0.25">
      <c r="A710" s="6"/>
      <c r="E710" s="6"/>
      <c r="AP710" s="34"/>
    </row>
    <row r="711" spans="1:42" ht="15.75" customHeight="1" x14ac:dyDescent="0.25">
      <c r="A711" s="6"/>
      <c r="E711" s="6"/>
      <c r="AP711" s="34"/>
    </row>
    <row r="712" spans="1:42" ht="15.75" customHeight="1" x14ac:dyDescent="0.25">
      <c r="A712" s="6"/>
      <c r="E712" s="6"/>
      <c r="AP712" s="34"/>
    </row>
    <row r="713" spans="1:42" ht="15.75" customHeight="1" x14ac:dyDescent="0.25">
      <c r="A713" s="6"/>
      <c r="E713" s="6"/>
      <c r="AP713" s="34"/>
    </row>
    <row r="714" spans="1:42" ht="15.75" customHeight="1" x14ac:dyDescent="0.25">
      <c r="A714" s="6"/>
      <c r="E714" s="6"/>
      <c r="AP714" s="34"/>
    </row>
    <row r="715" spans="1:42" ht="15.75" customHeight="1" x14ac:dyDescent="0.25">
      <c r="A715" s="6"/>
      <c r="E715" s="6"/>
      <c r="AP715" s="34"/>
    </row>
    <row r="716" spans="1:42" ht="15.75" customHeight="1" x14ac:dyDescent="0.25">
      <c r="A716" s="6"/>
      <c r="E716" s="6"/>
      <c r="AP716" s="34"/>
    </row>
    <row r="717" spans="1:42" ht="15.75" customHeight="1" x14ac:dyDescent="0.25">
      <c r="A717" s="6"/>
      <c r="E717" s="6"/>
      <c r="AP717" s="34"/>
    </row>
    <row r="718" spans="1:42" ht="15.75" customHeight="1" x14ac:dyDescent="0.25">
      <c r="A718" s="6"/>
      <c r="E718" s="6"/>
      <c r="AP718" s="34"/>
    </row>
    <row r="719" spans="1:42" ht="15.75" customHeight="1" x14ac:dyDescent="0.25">
      <c r="A719" s="6"/>
      <c r="E719" s="6"/>
      <c r="AP719" s="34"/>
    </row>
    <row r="720" spans="1:42" ht="15.75" customHeight="1" x14ac:dyDescent="0.25">
      <c r="A720" s="6"/>
      <c r="E720" s="6"/>
      <c r="AP720" s="34"/>
    </row>
    <row r="721" spans="1:42" ht="15.75" customHeight="1" x14ac:dyDescent="0.25">
      <c r="A721" s="6"/>
      <c r="E721" s="6"/>
      <c r="AP721" s="34"/>
    </row>
    <row r="722" spans="1:42" ht="15.75" customHeight="1" x14ac:dyDescent="0.25">
      <c r="A722" s="6"/>
      <c r="E722" s="6"/>
      <c r="AP722" s="34"/>
    </row>
    <row r="723" spans="1:42" ht="15.75" customHeight="1" x14ac:dyDescent="0.25">
      <c r="A723" s="6"/>
      <c r="E723" s="6"/>
      <c r="AP723" s="34"/>
    </row>
    <row r="724" spans="1:42" ht="15.75" customHeight="1" x14ac:dyDescent="0.25">
      <c r="A724" s="6"/>
      <c r="E724" s="6"/>
      <c r="AP724" s="34"/>
    </row>
    <row r="725" spans="1:42" ht="15.75" customHeight="1" x14ac:dyDescent="0.25">
      <c r="A725" s="6"/>
      <c r="E725" s="6"/>
      <c r="AP725" s="34"/>
    </row>
    <row r="726" spans="1:42" ht="15.75" customHeight="1" x14ac:dyDescent="0.25">
      <c r="A726" s="6"/>
      <c r="E726" s="6"/>
      <c r="AP726" s="34"/>
    </row>
    <row r="727" spans="1:42" ht="15.75" customHeight="1" x14ac:dyDescent="0.25">
      <c r="A727" s="6"/>
      <c r="E727" s="6"/>
      <c r="AP727" s="34"/>
    </row>
    <row r="728" spans="1:42" ht="15.75" customHeight="1" x14ac:dyDescent="0.25">
      <c r="A728" s="6"/>
      <c r="E728" s="6"/>
      <c r="AP728" s="34"/>
    </row>
    <row r="729" spans="1:42" ht="15.75" customHeight="1" x14ac:dyDescent="0.25">
      <c r="A729" s="6"/>
      <c r="E729" s="6"/>
      <c r="AP729" s="34"/>
    </row>
    <row r="730" spans="1:42" ht="15.75" customHeight="1" x14ac:dyDescent="0.25">
      <c r="A730" s="6"/>
      <c r="E730" s="6"/>
      <c r="AP730" s="34"/>
    </row>
    <row r="731" spans="1:42" ht="15.75" customHeight="1" x14ac:dyDescent="0.25">
      <c r="A731" s="6"/>
      <c r="E731" s="6"/>
      <c r="AP731" s="34"/>
    </row>
    <row r="732" spans="1:42" ht="15.75" customHeight="1" x14ac:dyDescent="0.25">
      <c r="A732" s="6"/>
      <c r="E732" s="6"/>
      <c r="AP732" s="34"/>
    </row>
    <row r="733" spans="1:42" ht="15.75" customHeight="1" x14ac:dyDescent="0.25">
      <c r="A733" s="6"/>
      <c r="E733" s="6"/>
      <c r="AP733" s="34"/>
    </row>
    <row r="734" spans="1:42" ht="15.75" customHeight="1" x14ac:dyDescent="0.25">
      <c r="A734" s="6"/>
      <c r="E734" s="6"/>
      <c r="AP734" s="34"/>
    </row>
    <row r="735" spans="1:42" ht="15.75" customHeight="1" x14ac:dyDescent="0.25">
      <c r="A735" s="6"/>
      <c r="E735" s="6"/>
      <c r="AP735" s="34"/>
    </row>
    <row r="736" spans="1:42" ht="15.75" customHeight="1" x14ac:dyDescent="0.25">
      <c r="A736" s="6"/>
      <c r="E736" s="6"/>
      <c r="AP736" s="34"/>
    </row>
    <row r="737" spans="1:42" ht="15.75" customHeight="1" x14ac:dyDescent="0.25">
      <c r="A737" s="6"/>
      <c r="E737" s="6"/>
      <c r="AP737" s="34"/>
    </row>
    <row r="738" spans="1:42" ht="15.75" customHeight="1" x14ac:dyDescent="0.25">
      <c r="A738" s="6"/>
      <c r="E738" s="6"/>
      <c r="AP738" s="34"/>
    </row>
    <row r="739" spans="1:42" ht="15.75" customHeight="1" x14ac:dyDescent="0.25">
      <c r="A739" s="6"/>
      <c r="E739" s="6"/>
      <c r="AP739" s="34"/>
    </row>
    <row r="740" spans="1:42" ht="15.75" customHeight="1" x14ac:dyDescent="0.25">
      <c r="A740" s="6"/>
      <c r="E740" s="6"/>
      <c r="AP740" s="34"/>
    </row>
    <row r="741" spans="1:42" ht="15.75" customHeight="1" x14ac:dyDescent="0.25">
      <c r="A741" s="6"/>
      <c r="E741" s="6"/>
      <c r="AP741" s="34"/>
    </row>
    <row r="742" spans="1:42" ht="15.75" customHeight="1" x14ac:dyDescent="0.25">
      <c r="A742" s="6"/>
      <c r="E742" s="6"/>
      <c r="AP742" s="34"/>
    </row>
    <row r="743" spans="1:42" ht="15.75" customHeight="1" x14ac:dyDescent="0.25">
      <c r="A743" s="6"/>
      <c r="E743" s="6"/>
      <c r="AP743" s="34"/>
    </row>
    <row r="744" spans="1:42" ht="15.75" customHeight="1" x14ac:dyDescent="0.25">
      <c r="A744" s="6"/>
      <c r="E744" s="6"/>
      <c r="AP744" s="34"/>
    </row>
    <row r="745" spans="1:42" ht="15.75" customHeight="1" x14ac:dyDescent="0.25">
      <c r="A745" s="6"/>
      <c r="E745" s="6"/>
      <c r="AP745" s="34"/>
    </row>
    <row r="746" spans="1:42" ht="15.75" customHeight="1" x14ac:dyDescent="0.25">
      <c r="A746" s="6"/>
      <c r="E746" s="6"/>
      <c r="AP746" s="34"/>
    </row>
    <row r="747" spans="1:42" ht="15.75" customHeight="1" x14ac:dyDescent="0.25">
      <c r="A747" s="6"/>
      <c r="E747" s="6"/>
      <c r="AP747" s="34"/>
    </row>
    <row r="748" spans="1:42" ht="15.75" customHeight="1" x14ac:dyDescent="0.25">
      <c r="A748" s="6"/>
      <c r="E748" s="6"/>
      <c r="AP748" s="34"/>
    </row>
    <row r="749" spans="1:42" ht="15.75" customHeight="1" x14ac:dyDescent="0.25">
      <c r="A749" s="6"/>
      <c r="E749" s="6"/>
      <c r="AP749" s="34"/>
    </row>
    <row r="750" spans="1:42" ht="15.75" customHeight="1" x14ac:dyDescent="0.25">
      <c r="A750" s="6"/>
      <c r="E750" s="6"/>
      <c r="AP750" s="34"/>
    </row>
    <row r="751" spans="1:42" ht="15.75" customHeight="1" x14ac:dyDescent="0.25">
      <c r="A751" s="6"/>
      <c r="E751" s="6"/>
      <c r="AP751" s="34"/>
    </row>
    <row r="752" spans="1:42" ht="15.75" customHeight="1" x14ac:dyDescent="0.25">
      <c r="A752" s="6"/>
      <c r="E752" s="6"/>
      <c r="AP752" s="34"/>
    </row>
    <row r="753" spans="1:42" ht="15.75" customHeight="1" x14ac:dyDescent="0.25">
      <c r="A753" s="6"/>
      <c r="E753" s="6"/>
      <c r="AP753" s="34"/>
    </row>
    <row r="754" spans="1:42" ht="15.75" customHeight="1" x14ac:dyDescent="0.25">
      <c r="A754" s="6"/>
      <c r="E754" s="6"/>
      <c r="AP754" s="34"/>
    </row>
    <row r="755" spans="1:42" ht="15.75" customHeight="1" x14ac:dyDescent="0.25">
      <c r="A755" s="6"/>
      <c r="E755" s="6"/>
      <c r="AP755" s="34"/>
    </row>
    <row r="756" spans="1:42" ht="15.75" customHeight="1" x14ac:dyDescent="0.25">
      <c r="A756" s="6"/>
      <c r="E756" s="6"/>
      <c r="AP756" s="34"/>
    </row>
    <row r="757" spans="1:42" ht="15.75" customHeight="1" x14ac:dyDescent="0.25">
      <c r="A757" s="6"/>
      <c r="E757" s="6"/>
      <c r="AP757" s="34"/>
    </row>
    <row r="758" spans="1:42" ht="15.75" customHeight="1" x14ac:dyDescent="0.25">
      <c r="A758" s="6"/>
      <c r="E758" s="6"/>
      <c r="AP758" s="34"/>
    </row>
    <row r="759" spans="1:42" ht="15.75" customHeight="1" x14ac:dyDescent="0.25">
      <c r="A759" s="6"/>
      <c r="E759" s="6"/>
      <c r="AP759" s="34"/>
    </row>
    <row r="760" spans="1:42" ht="15.75" customHeight="1" x14ac:dyDescent="0.25">
      <c r="A760" s="6"/>
      <c r="E760" s="6"/>
      <c r="AP760" s="34"/>
    </row>
    <row r="761" spans="1:42" ht="15.75" customHeight="1" x14ac:dyDescent="0.25">
      <c r="A761" s="6"/>
      <c r="E761" s="6"/>
      <c r="AP761" s="34"/>
    </row>
    <row r="762" spans="1:42" ht="15.75" customHeight="1" x14ac:dyDescent="0.25">
      <c r="A762" s="6"/>
      <c r="E762" s="6"/>
      <c r="AP762" s="34"/>
    </row>
    <row r="763" spans="1:42" ht="15.75" customHeight="1" x14ac:dyDescent="0.25">
      <c r="A763" s="6"/>
      <c r="E763" s="6"/>
      <c r="AP763" s="34"/>
    </row>
    <row r="764" spans="1:42" ht="15.75" customHeight="1" x14ac:dyDescent="0.25">
      <c r="A764" s="6"/>
      <c r="E764" s="6"/>
      <c r="AP764" s="34"/>
    </row>
    <row r="765" spans="1:42" ht="15.75" customHeight="1" x14ac:dyDescent="0.25">
      <c r="A765" s="6"/>
      <c r="E765" s="6"/>
      <c r="AP765" s="34"/>
    </row>
    <row r="766" spans="1:42" ht="15.75" customHeight="1" x14ac:dyDescent="0.25">
      <c r="A766" s="6"/>
      <c r="E766" s="6"/>
      <c r="AP766" s="34"/>
    </row>
    <row r="767" spans="1:42" ht="15.75" customHeight="1" x14ac:dyDescent="0.25">
      <c r="A767" s="6"/>
      <c r="E767" s="6"/>
      <c r="AP767" s="34"/>
    </row>
    <row r="768" spans="1:42" ht="15.75" customHeight="1" x14ac:dyDescent="0.25">
      <c r="A768" s="6"/>
      <c r="E768" s="6"/>
      <c r="AP768" s="34"/>
    </row>
    <row r="769" spans="1:42" ht="15.75" customHeight="1" x14ac:dyDescent="0.25">
      <c r="A769" s="6"/>
      <c r="E769" s="6"/>
      <c r="AP769" s="34"/>
    </row>
    <row r="770" spans="1:42" ht="15.75" customHeight="1" x14ac:dyDescent="0.25">
      <c r="A770" s="6"/>
      <c r="E770" s="6"/>
      <c r="AP770" s="34"/>
    </row>
    <row r="771" spans="1:42" ht="15.75" customHeight="1" x14ac:dyDescent="0.25">
      <c r="A771" s="6"/>
      <c r="E771" s="6"/>
      <c r="AP771" s="34"/>
    </row>
    <row r="772" spans="1:42" ht="15.75" customHeight="1" x14ac:dyDescent="0.25">
      <c r="A772" s="6"/>
      <c r="E772" s="6"/>
      <c r="AP772" s="34"/>
    </row>
    <row r="773" spans="1:42" ht="15.75" customHeight="1" x14ac:dyDescent="0.25">
      <c r="A773" s="6"/>
      <c r="E773" s="6"/>
      <c r="AP773" s="34"/>
    </row>
    <row r="774" spans="1:42" ht="15.75" customHeight="1" x14ac:dyDescent="0.25">
      <c r="A774" s="6"/>
      <c r="E774" s="6"/>
      <c r="AP774" s="34"/>
    </row>
    <row r="775" spans="1:42" ht="15.75" customHeight="1" x14ac:dyDescent="0.25">
      <c r="A775" s="6"/>
      <c r="E775" s="6"/>
      <c r="AP775" s="34"/>
    </row>
    <row r="776" spans="1:42" ht="15.75" customHeight="1" x14ac:dyDescent="0.25">
      <c r="A776" s="6"/>
      <c r="E776" s="6"/>
      <c r="AP776" s="34"/>
    </row>
    <row r="777" spans="1:42" ht="15.75" customHeight="1" x14ac:dyDescent="0.25">
      <c r="A777" s="6"/>
      <c r="E777" s="6"/>
      <c r="AP777" s="34"/>
    </row>
    <row r="778" spans="1:42" ht="15.75" customHeight="1" x14ac:dyDescent="0.25">
      <c r="A778" s="6"/>
      <c r="E778" s="6"/>
      <c r="AP778" s="34"/>
    </row>
    <row r="779" spans="1:42" ht="15.75" customHeight="1" x14ac:dyDescent="0.25">
      <c r="A779" s="6"/>
      <c r="E779" s="6"/>
      <c r="AP779" s="34"/>
    </row>
    <row r="780" spans="1:42" ht="15.75" customHeight="1" x14ac:dyDescent="0.25">
      <c r="A780" s="6"/>
      <c r="E780" s="6"/>
      <c r="AP780" s="34"/>
    </row>
    <row r="781" spans="1:42" ht="15.75" customHeight="1" x14ac:dyDescent="0.25">
      <c r="A781" s="6"/>
      <c r="E781" s="6"/>
      <c r="AP781" s="34"/>
    </row>
    <row r="782" spans="1:42" ht="15.75" customHeight="1" x14ac:dyDescent="0.25">
      <c r="A782" s="6"/>
      <c r="E782" s="6"/>
      <c r="AP782" s="34"/>
    </row>
    <row r="783" spans="1:42" ht="15.75" customHeight="1" x14ac:dyDescent="0.25">
      <c r="A783" s="6"/>
      <c r="E783" s="6"/>
      <c r="AP783" s="34"/>
    </row>
    <row r="784" spans="1:42" ht="15.75" customHeight="1" x14ac:dyDescent="0.25">
      <c r="A784" s="6"/>
      <c r="E784" s="6"/>
      <c r="AP784" s="34"/>
    </row>
    <row r="785" spans="1:42" ht="15.75" customHeight="1" x14ac:dyDescent="0.25">
      <c r="A785" s="6"/>
      <c r="E785" s="6"/>
      <c r="AP785" s="34"/>
    </row>
    <row r="786" spans="1:42" ht="15.75" customHeight="1" x14ac:dyDescent="0.25">
      <c r="A786" s="6"/>
      <c r="E786" s="6"/>
      <c r="AP786" s="34"/>
    </row>
    <row r="787" spans="1:42" ht="15.75" customHeight="1" x14ac:dyDescent="0.25">
      <c r="A787" s="6"/>
      <c r="E787" s="6"/>
      <c r="AP787" s="34"/>
    </row>
    <row r="788" spans="1:42" ht="15.75" customHeight="1" x14ac:dyDescent="0.25">
      <c r="A788" s="6"/>
      <c r="E788" s="6"/>
      <c r="AP788" s="34"/>
    </row>
    <row r="789" spans="1:42" ht="15.75" customHeight="1" x14ac:dyDescent="0.25">
      <c r="A789" s="6"/>
      <c r="E789" s="6"/>
      <c r="AP789" s="34"/>
    </row>
    <row r="790" spans="1:42" ht="15.75" customHeight="1" x14ac:dyDescent="0.25">
      <c r="A790" s="6"/>
      <c r="E790" s="6"/>
      <c r="AP790" s="34"/>
    </row>
    <row r="791" spans="1:42" ht="15.75" customHeight="1" x14ac:dyDescent="0.25">
      <c r="A791" s="6"/>
      <c r="E791" s="6"/>
      <c r="AP791" s="34"/>
    </row>
    <row r="792" spans="1:42" ht="15.75" customHeight="1" x14ac:dyDescent="0.25">
      <c r="A792" s="6"/>
      <c r="E792" s="6"/>
      <c r="AP792" s="34"/>
    </row>
    <row r="793" spans="1:42" ht="15.75" customHeight="1" x14ac:dyDescent="0.25">
      <c r="A793" s="6"/>
      <c r="E793" s="6"/>
      <c r="AP793" s="34"/>
    </row>
    <row r="794" spans="1:42" ht="15.75" customHeight="1" x14ac:dyDescent="0.25">
      <c r="A794" s="6"/>
      <c r="E794" s="6"/>
      <c r="AP794" s="34"/>
    </row>
    <row r="795" spans="1:42" ht="15.75" customHeight="1" x14ac:dyDescent="0.25">
      <c r="A795" s="6"/>
      <c r="E795" s="6"/>
      <c r="AP795" s="34"/>
    </row>
    <row r="796" spans="1:42" ht="15.75" customHeight="1" x14ac:dyDescent="0.25">
      <c r="A796" s="6"/>
      <c r="E796" s="6"/>
      <c r="AP796" s="34"/>
    </row>
    <row r="797" spans="1:42" ht="15.75" customHeight="1" x14ac:dyDescent="0.25">
      <c r="A797" s="6"/>
      <c r="E797" s="6"/>
      <c r="AP797" s="34"/>
    </row>
    <row r="798" spans="1:42" ht="15.75" customHeight="1" x14ac:dyDescent="0.25">
      <c r="A798" s="6"/>
      <c r="E798" s="6"/>
      <c r="AP798" s="34"/>
    </row>
    <row r="799" spans="1:42" ht="15.75" customHeight="1" x14ac:dyDescent="0.25">
      <c r="A799" s="6"/>
      <c r="E799" s="6"/>
      <c r="AP799" s="34"/>
    </row>
    <row r="800" spans="1:42" ht="15.75" customHeight="1" x14ac:dyDescent="0.25">
      <c r="A800" s="6"/>
      <c r="E800" s="6"/>
      <c r="AP800" s="34"/>
    </row>
    <row r="801" spans="1:42" ht="15.75" customHeight="1" x14ac:dyDescent="0.25">
      <c r="A801" s="6"/>
      <c r="E801" s="6"/>
      <c r="AP801" s="34"/>
    </row>
    <row r="802" spans="1:42" ht="15.75" customHeight="1" x14ac:dyDescent="0.25">
      <c r="A802" s="6"/>
      <c r="E802" s="6"/>
      <c r="AP802" s="34"/>
    </row>
    <row r="803" spans="1:42" ht="15.75" customHeight="1" x14ac:dyDescent="0.25">
      <c r="A803" s="6"/>
      <c r="E803" s="6"/>
      <c r="AP803" s="34"/>
    </row>
    <row r="804" spans="1:42" ht="15.75" customHeight="1" x14ac:dyDescent="0.25">
      <c r="A804" s="6"/>
      <c r="E804" s="6"/>
      <c r="AP804" s="34"/>
    </row>
    <row r="805" spans="1:42" ht="15.75" customHeight="1" x14ac:dyDescent="0.25">
      <c r="A805" s="6"/>
      <c r="E805" s="6"/>
      <c r="AP805" s="34"/>
    </row>
    <row r="806" spans="1:42" ht="15.75" customHeight="1" x14ac:dyDescent="0.25">
      <c r="A806" s="6"/>
      <c r="E806" s="6"/>
      <c r="AP806" s="34"/>
    </row>
    <row r="807" spans="1:42" ht="15.75" customHeight="1" x14ac:dyDescent="0.25">
      <c r="A807" s="6"/>
      <c r="E807" s="6"/>
      <c r="AP807" s="34"/>
    </row>
    <row r="808" spans="1:42" ht="15.75" customHeight="1" x14ac:dyDescent="0.25">
      <c r="A808" s="6"/>
      <c r="E808" s="6"/>
      <c r="AP808" s="34"/>
    </row>
    <row r="809" spans="1:42" ht="15.75" customHeight="1" x14ac:dyDescent="0.25">
      <c r="A809" s="6"/>
      <c r="E809" s="6"/>
      <c r="AP809" s="34"/>
    </row>
    <row r="810" spans="1:42" ht="15.75" customHeight="1" x14ac:dyDescent="0.25">
      <c r="A810" s="6"/>
      <c r="E810" s="6"/>
      <c r="AP810" s="34"/>
    </row>
    <row r="811" spans="1:42" ht="15.75" customHeight="1" x14ac:dyDescent="0.25">
      <c r="A811" s="6"/>
      <c r="E811" s="6"/>
      <c r="AP811" s="34"/>
    </row>
    <row r="812" spans="1:42" ht="15.75" customHeight="1" x14ac:dyDescent="0.25">
      <c r="A812" s="6"/>
      <c r="E812" s="6"/>
      <c r="AP812" s="34"/>
    </row>
    <row r="813" spans="1:42" ht="15.75" customHeight="1" x14ac:dyDescent="0.25">
      <c r="A813" s="6"/>
      <c r="E813" s="6"/>
      <c r="AP813" s="34"/>
    </row>
    <row r="814" spans="1:42" ht="15.75" customHeight="1" x14ac:dyDescent="0.25">
      <c r="A814" s="6"/>
      <c r="E814" s="6"/>
      <c r="AP814" s="34"/>
    </row>
    <row r="815" spans="1:42" ht="15.75" customHeight="1" x14ac:dyDescent="0.25">
      <c r="A815" s="6"/>
      <c r="E815" s="6"/>
      <c r="AP815" s="34"/>
    </row>
    <row r="816" spans="1:42" ht="15.75" customHeight="1" x14ac:dyDescent="0.25">
      <c r="A816" s="6"/>
      <c r="E816" s="6"/>
      <c r="AP816" s="34"/>
    </row>
    <row r="817" spans="1:42" ht="15.75" customHeight="1" x14ac:dyDescent="0.25">
      <c r="A817" s="6"/>
      <c r="E817" s="6"/>
      <c r="AP817" s="34"/>
    </row>
    <row r="818" spans="1:42" ht="15.75" customHeight="1" x14ac:dyDescent="0.25">
      <c r="A818" s="6"/>
      <c r="E818" s="6"/>
      <c r="AP818" s="34"/>
    </row>
    <row r="819" spans="1:42" ht="15.75" customHeight="1" x14ac:dyDescent="0.25">
      <c r="A819" s="6"/>
      <c r="E819" s="6"/>
      <c r="AP819" s="34"/>
    </row>
    <row r="820" spans="1:42" ht="15.75" customHeight="1" x14ac:dyDescent="0.25">
      <c r="A820" s="6"/>
      <c r="E820" s="6"/>
      <c r="AP820" s="34"/>
    </row>
    <row r="821" spans="1:42" ht="15.75" customHeight="1" x14ac:dyDescent="0.25">
      <c r="A821" s="6"/>
      <c r="E821" s="6"/>
      <c r="AP821" s="34"/>
    </row>
    <row r="822" spans="1:42" ht="15.75" customHeight="1" x14ac:dyDescent="0.25">
      <c r="A822" s="6"/>
      <c r="E822" s="6"/>
      <c r="AP822" s="34"/>
    </row>
    <row r="823" spans="1:42" ht="15.75" customHeight="1" x14ac:dyDescent="0.25">
      <c r="A823" s="6"/>
      <c r="E823" s="6"/>
      <c r="AP823" s="34"/>
    </row>
    <row r="824" spans="1:42" ht="15.75" customHeight="1" x14ac:dyDescent="0.25">
      <c r="A824" s="6"/>
      <c r="E824" s="6"/>
      <c r="AP824" s="34"/>
    </row>
    <row r="825" spans="1:42" ht="15.75" customHeight="1" x14ac:dyDescent="0.25">
      <c r="A825" s="6"/>
      <c r="E825" s="6"/>
      <c r="AP825" s="34"/>
    </row>
    <row r="826" spans="1:42" ht="15.75" customHeight="1" x14ac:dyDescent="0.25">
      <c r="A826" s="6"/>
      <c r="E826" s="6"/>
      <c r="AP826" s="34"/>
    </row>
    <row r="827" spans="1:42" ht="15.75" customHeight="1" x14ac:dyDescent="0.25">
      <c r="A827" s="6"/>
      <c r="E827" s="6"/>
      <c r="AP827" s="34"/>
    </row>
    <row r="828" spans="1:42" ht="15.75" customHeight="1" x14ac:dyDescent="0.25">
      <c r="A828" s="6"/>
      <c r="E828" s="6"/>
      <c r="AP828" s="34"/>
    </row>
    <row r="829" spans="1:42" ht="15.75" customHeight="1" x14ac:dyDescent="0.25">
      <c r="A829" s="6"/>
      <c r="E829" s="6"/>
      <c r="AP829" s="34"/>
    </row>
    <row r="830" spans="1:42" ht="15.75" customHeight="1" x14ac:dyDescent="0.25">
      <c r="A830" s="6"/>
      <c r="E830" s="6"/>
      <c r="AP830" s="34"/>
    </row>
    <row r="831" spans="1:42" ht="15.75" customHeight="1" x14ac:dyDescent="0.25">
      <c r="A831" s="6"/>
      <c r="E831" s="6"/>
      <c r="AP831" s="34"/>
    </row>
    <row r="832" spans="1:42" ht="15.75" customHeight="1" x14ac:dyDescent="0.25">
      <c r="A832" s="6"/>
      <c r="E832" s="6"/>
      <c r="AP832" s="34"/>
    </row>
    <row r="833" spans="1:42" ht="15.75" customHeight="1" x14ac:dyDescent="0.25">
      <c r="A833" s="6"/>
      <c r="E833" s="6"/>
      <c r="AP833" s="34"/>
    </row>
    <row r="834" spans="1:42" ht="15.75" customHeight="1" x14ac:dyDescent="0.25">
      <c r="A834" s="6"/>
      <c r="E834" s="6"/>
      <c r="AP834" s="34"/>
    </row>
    <row r="835" spans="1:42" ht="15.75" customHeight="1" x14ac:dyDescent="0.25">
      <c r="A835" s="6"/>
      <c r="E835" s="6"/>
      <c r="AP835" s="34"/>
    </row>
    <row r="836" spans="1:42" ht="15.75" customHeight="1" x14ac:dyDescent="0.25">
      <c r="A836" s="6"/>
      <c r="E836" s="6"/>
      <c r="AP836" s="34"/>
    </row>
    <row r="837" spans="1:42" ht="15.75" customHeight="1" x14ac:dyDescent="0.25">
      <c r="A837" s="6"/>
      <c r="E837" s="6"/>
      <c r="AP837" s="34"/>
    </row>
    <row r="838" spans="1:42" ht="15.75" customHeight="1" x14ac:dyDescent="0.25">
      <c r="A838" s="6"/>
      <c r="E838" s="6"/>
      <c r="AP838" s="34"/>
    </row>
    <row r="839" spans="1:42" ht="15.75" customHeight="1" x14ac:dyDescent="0.25">
      <c r="A839" s="6"/>
      <c r="E839" s="6"/>
      <c r="AP839" s="34"/>
    </row>
    <row r="840" spans="1:42" ht="15.75" customHeight="1" x14ac:dyDescent="0.25">
      <c r="A840" s="6"/>
      <c r="E840" s="6"/>
      <c r="AP840" s="34"/>
    </row>
    <row r="841" spans="1:42" ht="15.75" customHeight="1" x14ac:dyDescent="0.25">
      <c r="A841" s="6"/>
      <c r="E841" s="6"/>
      <c r="AP841" s="34"/>
    </row>
    <row r="842" spans="1:42" ht="15.75" customHeight="1" x14ac:dyDescent="0.25">
      <c r="A842" s="6"/>
      <c r="E842" s="6"/>
      <c r="AP842" s="34"/>
    </row>
    <row r="843" spans="1:42" ht="15.75" customHeight="1" x14ac:dyDescent="0.25">
      <c r="A843" s="6"/>
      <c r="E843" s="6"/>
      <c r="AP843" s="34"/>
    </row>
    <row r="844" spans="1:42" ht="15.75" customHeight="1" x14ac:dyDescent="0.25">
      <c r="A844" s="6"/>
      <c r="E844" s="6"/>
      <c r="AP844" s="34"/>
    </row>
    <row r="845" spans="1:42" ht="15.75" customHeight="1" x14ac:dyDescent="0.25">
      <c r="A845" s="6"/>
      <c r="E845" s="6"/>
      <c r="AP845" s="34"/>
    </row>
    <row r="846" spans="1:42" ht="15.75" customHeight="1" x14ac:dyDescent="0.25">
      <c r="A846" s="6"/>
      <c r="E846" s="6"/>
      <c r="AP846" s="34"/>
    </row>
    <row r="847" spans="1:42" ht="15.75" customHeight="1" x14ac:dyDescent="0.25">
      <c r="A847" s="6"/>
      <c r="E847" s="6"/>
      <c r="AP847" s="34"/>
    </row>
    <row r="848" spans="1:42" ht="15.75" customHeight="1" x14ac:dyDescent="0.25">
      <c r="A848" s="6"/>
      <c r="E848" s="6"/>
      <c r="AP848" s="34"/>
    </row>
    <row r="849" spans="1:42" ht="15.75" customHeight="1" x14ac:dyDescent="0.25">
      <c r="A849" s="6"/>
      <c r="E849" s="6"/>
      <c r="AP849" s="34"/>
    </row>
    <row r="850" spans="1:42" ht="15.75" customHeight="1" x14ac:dyDescent="0.25">
      <c r="A850" s="6"/>
      <c r="E850" s="6"/>
      <c r="AP850" s="34"/>
    </row>
    <row r="851" spans="1:42" ht="15.75" customHeight="1" x14ac:dyDescent="0.25">
      <c r="A851" s="6"/>
      <c r="E851" s="6"/>
      <c r="AP851" s="34"/>
    </row>
    <row r="852" spans="1:42" ht="15.75" customHeight="1" x14ac:dyDescent="0.25">
      <c r="A852" s="6"/>
      <c r="E852" s="6"/>
      <c r="AP852" s="34"/>
    </row>
    <row r="853" spans="1:42" ht="15.75" customHeight="1" x14ac:dyDescent="0.25">
      <c r="A853" s="6"/>
      <c r="E853" s="6"/>
      <c r="AP853" s="34"/>
    </row>
    <row r="854" spans="1:42" ht="15.75" customHeight="1" x14ac:dyDescent="0.25">
      <c r="A854" s="6"/>
      <c r="E854" s="6"/>
      <c r="AP854" s="34"/>
    </row>
    <row r="855" spans="1:42" ht="15.75" customHeight="1" x14ac:dyDescent="0.25">
      <c r="A855" s="6"/>
      <c r="E855" s="6"/>
      <c r="AP855" s="34"/>
    </row>
    <row r="856" spans="1:42" ht="15.75" customHeight="1" x14ac:dyDescent="0.25">
      <c r="A856" s="6"/>
      <c r="E856" s="6"/>
      <c r="AP856" s="34"/>
    </row>
    <row r="857" spans="1:42" ht="15.75" customHeight="1" x14ac:dyDescent="0.25">
      <c r="A857" s="6"/>
      <c r="E857" s="6"/>
      <c r="AP857" s="34"/>
    </row>
    <row r="858" spans="1:42" ht="15.75" customHeight="1" x14ac:dyDescent="0.25">
      <c r="A858" s="6"/>
      <c r="E858" s="6"/>
      <c r="AP858" s="34"/>
    </row>
    <row r="859" spans="1:42" ht="15.75" customHeight="1" x14ac:dyDescent="0.25">
      <c r="A859" s="6"/>
      <c r="E859" s="6"/>
      <c r="AP859" s="34"/>
    </row>
    <row r="860" spans="1:42" ht="15.75" customHeight="1" x14ac:dyDescent="0.25">
      <c r="A860" s="6"/>
      <c r="E860" s="6"/>
      <c r="AP860" s="34"/>
    </row>
    <row r="861" spans="1:42" ht="15.75" customHeight="1" x14ac:dyDescent="0.25">
      <c r="A861" s="6"/>
      <c r="E861" s="6"/>
      <c r="AP861" s="34"/>
    </row>
    <row r="862" spans="1:42" ht="15.75" customHeight="1" x14ac:dyDescent="0.25">
      <c r="A862" s="6"/>
      <c r="E862" s="6"/>
      <c r="AP862" s="34"/>
    </row>
    <row r="863" spans="1:42" ht="15.75" customHeight="1" x14ac:dyDescent="0.25">
      <c r="A863" s="6"/>
      <c r="E863" s="6"/>
      <c r="AP863" s="34"/>
    </row>
    <row r="864" spans="1:42" ht="15.75" customHeight="1" x14ac:dyDescent="0.25">
      <c r="A864" s="6"/>
      <c r="E864" s="6"/>
      <c r="AP864" s="34"/>
    </row>
    <row r="865" spans="1:42" ht="15.75" customHeight="1" x14ac:dyDescent="0.25">
      <c r="A865" s="6"/>
      <c r="E865" s="6"/>
      <c r="AP865" s="34"/>
    </row>
    <row r="866" spans="1:42" ht="15.75" customHeight="1" x14ac:dyDescent="0.25">
      <c r="A866" s="6"/>
      <c r="E866" s="6"/>
      <c r="AP866" s="34"/>
    </row>
    <row r="867" spans="1:42" ht="15.75" customHeight="1" x14ac:dyDescent="0.25">
      <c r="A867" s="6"/>
      <c r="E867" s="6"/>
      <c r="AP867" s="34"/>
    </row>
    <row r="868" spans="1:42" ht="15.75" customHeight="1" x14ac:dyDescent="0.25">
      <c r="A868" s="6"/>
      <c r="E868" s="6"/>
      <c r="AP868" s="34"/>
    </row>
    <row r="869" spans="1:42" ht="15.75" customHeight="1" x14ac:dyDescent="0.25">
      <c r="A869" s="6"/>
      <c r="E869" s="6"/>
      <c r="AP869" s="34"/>
    </row>
    <row r="870" spans="1:42" ht="15.75" customHeight="1" x14ac:dyDescent="0.25">
      <c r="A870" s="6"/>
      <c r="E870" s="6"/>
      <c r="AP870" s="34"/>
    </row>
    <row r="871" spans="1:42" ht="15.75" customHeight="1" x14ac:dyDescent="0.25">
      <c r="A871" s="6"/>
      <c r="E871" s="6"/>
      <c r="AP871" s="34"/>
    </row>
    <row r="872" spans="1:42" ht="15.75" customHeight="1" x14ac:dyDescent="0.25">
      <c r="A872" s="6"/>
      <c r="E872" s="6"/>
      <c r="AP872" s="34"/>
    </row>
    <row r="873" spans="1:42" ht="15.75" customHeight="1" x14ac:dyDescent="0.25">
      <c r="A873" s="6"/>
      <c r="E873" s="6"/>
      <c r="AP873" s="34"/>
    </row>
    <row r="874" spans="1:42" ht="15.75" customHeight="1" x14ac:dyDescent="0.25">
      <c r="A874" s="6"/>
      <c r="E874" s="6"/>
      <c r="AP874" s="34"/>
    </row>
    <row r="875" spans="1:42" ht="15.75" customHeight="1" x14ac:dyDescent="0.25">
      <c r="A875" s="6"/>
      <c r="E875" s="6"/>
      <c r="AP875" s="34"/>
    </row>
    <row r="876" spans="1:42" ht="15.75" customHeight="1" x14ac:dyDescent="0.25">
      <c r="A876" s="6"/>
      <c r="E876" s="6"/>
      <c r="AP876" s="34"/>
    </row>
    <row r="877" spans="1:42" ht="15.75" customHeight="1" x14ac:dyDescent="0.25">
      <c r="A877" s="6"/>
      <c r="E877" s="6"/>
      <c r="AP877" s="34"/>
    </row>
    <row r="878" spans="1:42" ht="15.75" customHeight="1" x14ac:dyDescent="0.25">
      <c r="A878" s="6"/>
      <c r="E878" s="6"/>
      <c r="AP878" s="34"/>
    </row>
    <row r="879" spans="1:42" ht="15.75" customHeight="1" x14ac:dyDescent="0.25">
      <c r="A879" s="6"/>
      <c r="E879" s="6"/>
      <c r="AP879" s="34"/>
    </row>
    <row r="880" spans="1:42" ht="15.75" customHeight="1" x14ac:dyDescent="0.25">
      <c r="A880" s="6"/>
      <c r="E880" s="6"/>
      <c r="AP880" s="34"/>
    </row>
    <row r="881" spans="1:42" ht="15.75" customHeight="1" x14ac:dyDescent="0.25">
      <c r="A881" s="6"/>
      <c r="E881" s="6"/>
      <c r="AP881" s="34"/>
    </row>
    <row r="882" spans="1:42" ht="15.75" customHeight="1" x14ac:dyDescent="0.25">
      <c r="A882" s="6"/>
      <c r="E882" s="6"/>
      <c r="AP882" s="34"/>
    </row>
    <row r="883" spans="1:42" ht="15.75" customHeight="1" x14ac:dyDescent="0.25">
      <c r="A883" s="6"/>
      <c r="E883" s="6"/>
      <c r="AP883" s="34"/>
    </row>
    <row r="884" spans="1:42" ht="15.75" customHeight="1" x14ac:dyDescent="0.25">
      <c r="A884" s="6"/>
      <c r="E884" s="6"/>
      <c r="AP884" s="34"/>
    </row>
    <row r="885" spans="1:42" ht="15.75" customHeight="1" x14ac:dyDescent="0.25">
      <c r="A885" s="6"/>
      <c r="E885" s="6"/>
      <c r="AP885" s="34"/>
    </row>
    <row r="886" spans="1:42" ht="15.75" customHeight="1" x14ac:dyDescent="0.25">
      <c r="A886" s="6"/>
      <c r="E886" s="6"/>
      <c r="AP886" s="34"/>
    </row>
    <row r="887" spans="1:42" ht="15.75" customHeight="1" x14ac:dyDescent="0.25">
      <c r="A887" s="6"/>
      <c r="E887" s="6"/>
      <c r="AP887" s="34"/>
    </row>
    <row r="888" spans="1:42" ht="15.75" customHeight="1" x14ac:dyDescent="0.25">
      <c r="A888" s="6"/>
      <c r="E888" s="6"/>
      <c r="AP888" s="34"/>
    </row>
    <row r="889" spans="1:42" ht="15.75" customHeight="1" x14ac:dyDescent="0.25">
      <c r="A889" s="6"/>
      <c r="E889" s="6"/>
      <c r="AP889" s="34"/>
    </row>
    <row r="890" spans="1:42" ht="15.75" customHeight="1" x14ac:dyDescent="0.25">
      <c r="A890" s="6"/>
      <c r="E890" s="6"/>
      <c r="AP890" s="34"/>
    </row>
    <row r="891" spans="1:42" ht="15.75" customHeight="1" x14ac:dyDescent="0.25">
      <c r="A891" s="6"/>
      <c r="E891" s="6"/>
      <c r="AP891" s="34"/>
    </row>
    <row r="892" spans="1:42" ht="15.75" customHeight="1" x14ac:dyDescent="0.25">
      <c r="A892" s="6"/>
      <c r="E892" s="6"/>
      <c r="AP892" s="34"/>
    </row>
    <row r="893" spans="1:42" ht="15.75" customHeight="1" x14ac:dyDescent="0.25">
      <c r="A893" s="6"/>
      <c r="E893" s="6"/>
      <c r="AP893" s="34"/>
    </row>
    <row r="894" spans="1:42" ht="15.75" customHeight="1" x14ac:dyDescent="0.25">
      <c r="A894" s="6"/>
      <c r="E894" s="6"/>
      <c r="AP894" s="34"/>
    </row>
    <row r="895" spans="1:42" ht="15.75" customHeight="1" x14ac:dyDescent="0.25">
      <c r="A895" s="6"/>
      <c r="E895" s="6"/>
      <c r="AP895" s="34"/>
    </row>
    <row r="896" spans="1:42" ht="15.75" customHeight="1" x14ac:dyDescent="0.25">
      <c r="A896" s="6"/>
      <c r="E896" s="6"/>
      <c r="AP896" s="34"/>
    </row>
    <row r="897" spans="1:42" ht="15.75" customHeight="1" x14ac:dyDescent="0.25">
      <c r="A897" s="6"/>
      <c r="E897" s="6"/>
      <c r="AP897" s="34"/>
    </row>
    <row r="898" spans="1:42" ht="15.75" customHeight="1" x14ac:dyDescent="0.25">
      <c r="A898" s="6"/>
      <c r="E898" s="6"/>
      <c r="AP898" s="34"/>
    </row>
    <row r="899" spans="1:42" ht="15.75" customHeight="1" x14ac:dyDescent="0.25">
      <c r="A899" s="6"/>
      <c r="E899" s="6"/>
      <c r="AP899" s="34"/>
    </row>
    <row r="900" spans="1:42" ht="15.75" customHeight="1" x14ac:dyDescent="0.25">
      <c r="A900" s="6"/>
      <c r="E900" s="6"/>
      <c r="AP900" s="34"/>
    </row>
    <row r="901" spans="1:42" ht="15.75" customHeight="1" x14ac:dyDescent="0.25">
      <c r="A901" s="6"/>
      <c r="E901" s="6"/>
      <c r="AP901" s="34"/>
    </row>
    <row r="902" spans="1:42" ht="15.75" customHeight="1" x14ac:dyDescent="0.25">
      <c r="A902" s="6"/>
      <c r="E902" s="6"/>
      <c r="AP902" s="34"/>
    </row>
    <row r="903" spans="1:42" ht="15.75" customHeight="1" x14ac:dyDescent="0.25">
      <c r="A903" s="6"/>
      <c r="E903" s="6"/>
      <c r="AP903" s="34"/>
    </row>
    <row r="904" spans="1:42" ht="15.75" customHeight="1" x14ac:dyDescent="0.25">
      <c r="A904" s="6"/>
      <c r="E904" s="6"/>
      <c r="AP904" s="34"/>
    </row>
    <row r="905" spans="1:42" ht="15.75" customHeight="1" x14ac:dyDescent="0.25">
      <c r="A905" s="6"/>
      <c r="E905" s="6"/>
      <c r="AP905" s="34"/>
    </row>
    <row r="906" spans="1:42" ht="15.75" customHeight="1" x14ac:dyDescent="0.25">
      <c r="A906" s="6"/>
      <c r="E906" s="6"/>
      <c r="AP906" s="34"/>
    </row>
    <row r="907" spans="1:42" ht="15.75" customHeight="1" x14ac:dyDescent="0.25">
      <c r="A907" s="6"/>
      <c r="E907" s="6"/>
      <c r="AP907" s="34"/>
    </row>
    <row r="908" spans="1:42" ht="15.75" customHeight="1" x14ac:dyDescent="0.25">
      <c r="A908" s="6"/>
      <c r="E908" s="6"/>
      <c r="AP908" s="34"/>
    </row>
    <row r="909" spans="1:42" ht="15.75" customHeight="1" x14ac:dyDescent="0.25">
      <c r="A909" s="6"/>
      <c r="E909" s="6"/>
      <c r="AP909" s="34"/>
    </row>
    <row r="910" spans="1:42" ht="15.75" customHeight="1" x14ac:dyDescent="0.25">
      <c r="A910" s="6"/>
      <c r="E910" s="6"/>
      <c r="AP910" s="34"/>
    </row>
    <row r="911" spans="1:42" ht="15.75" customHeight="1" x14ac:dyDescent="0.25">
      <c r="A911" s="6"/>
      <c r="E911" s="6"/>
      <c r="AP911" s="34"/>
    </row>
    <row r="912" spans="1:42" ht="15.75" customHeight="1" x14ac:dyDescent="0.25">
      <c r="A912" s="6"/>
      <c r="E912" s="6"/>
      <c r="AP912" s="34"/>
    </row>
    <row r="913" spans="1:42" ht="15.75" customHeight="1" x14ac:dyDescent="0.25">
      <c r="A913" s="6"/>
      <c r="E913" s="6"/>
      <c r="AP913" s="34"/>
    </row>
    <row r="914" spans="1:42" ht="15.75" customHeight="1" x14ac:dyDescent="0.25">
      <c r="A914" s="6"/>
      <c r="E914" s="6"/>
      <c r="AP914" s="34"/>
    </row>
    <row r="915" spans="1:42" ht="15.75" customHeight="1" x14ac:dyDescent="0.25">
      <c r="A915" s="6"/>
      <c r="E915" s="6"/>
      <c r="AP915" s="34"/>
    </row>
    <row r="916" spans="1:42" ht="15.75" customHeight="1" x14ac:dyDescent="0.25">
      <c r="A916" s="6"/>
      <c r="E916" s="6"/>
      <c r="AP916" s="34"/>
    </row>
    <row r="917" spans="1:42" ht="15.75" customHeight="1" x14ac:dyDescent="0.25">
      <c r="A917" s="6"/>
      <c r="E917" s="6"/>
      <c r="AP917" s="34"/>
    </row>
    <row r="918" spans="1:42" ht="15.75" customHeight="1" x14ac:dyDescent="0.25">
      <c r="A918" s="6"/>
      <c r="E918" s="6"/>
      <c r="AP918" s="34"/>
    </row>
    <row r="919" spans="1:42" ht="15.75" customHeight="1" x14ac:dyDescent="0.25">
      <c r="A919" s="6"/>
      <c r="E919" s="6"/>
      <c r="AP919" s="34"/>
    </row>
    <row r="920" spans="1:42" ht="15.75" customHeight="1" x14ac:dyDescent="0.25">
      <c r="A920" s="6"/>
      <c r="E920" s="6"/>
      <c r="AP920" s="34"/>
    </row>
    <row r="921" spans="1:42" ht="15.75" customHeight="1" x14ac:dyDescent="0.25">
      <c r="A921" s="6"/>
      <c r="E921" s="6"/>
      <c r="AP921" s="34"/>
    </row>
    <row r="922" spans="1:42" ht="15.75" customHeight="1" x14ac:dyDescent="0.25">
      <c r="A922" s="6"/>
      <c r="E922" s="6"/>
      <c r="AP922" s="34"/>
    </row>
    <row r="923" spans="1:42" ht="15.75" customHeight="1" x14ac:dyDescent="0.25">
      <c r="A923" s="6"/>
      <c r="E923" s="6"/>
      <c r="AP923" s="34"/>
    </row>
    <row r="924" spans="1:42" ht="15.75" customHeight="1" x14ac:dyDescent="0.25">
      <c r="A924" s="6"/>
      <c r="E924" s="6"/>
      <c r="AP924" s="34"/>
    </row>
    <row r="925" spans="1:42" ht="15.75" customHeight="1" x14ac:dyDescent="0.25">
      <c r="A925" s="6"/>
      <c r="E925" s="6"/>
      <c r="AP925" s="34"/>
    </row>
    <row r="926" spans="1:42" ht="15.75" customHeight="1" x14ac:dyDescent="0.25">
      <c r="A926" s="6"/>
      <c r="E926" s="6"/>
      <c r="AP926" s="34"/>
    </row>
    <row r="927" spans="1:42" ht="15.75" customHeight="1" x14ac:dyDescent="0.25">
      <c r="A927" s="6"/>
      <c r="E927" s="6"/>
      <c r="AP927" s="34"/>
    </row>
    <row r="928" spans="1:42" ht="15.75" customHeight="1" x14ac:dyDescent="0.25">
      <c r="A928" s="6"/>
      <c r="E928" s="6"/>
      <c r="AP928" s="34"/>
    </row>
    <row r="929" spans="1:42" ht="15.75" customHeight="1" x14ac:dyDescent="0.25">
      <c r="A929" s="6"/>
      <c r="E929" s="6"/>
      <c r="AP929" s="34"/>
    </row>
    <row r="930" spans="1:42" ht="15.75" customHeight="1" x14ac:dyDescent="0.25">
      <c r="A930" s="6"/>
      <c r="E930" s="6"/>
      <c r="AP930" s="34"/>
    </row>
    <row r="931" spans="1:42" ht="15.75" customHeight="1" x14ac:dyDescent="0.25">
      <c r="A931" s="6"/>
      <c r="E931" s="6"/>
      <c r="AP931" s="34"/>
    </row>
    <row r="932" spans="1:42" ht="15.75" customHeight="1" x14ac:dyDescent="0.25">
      <c r="A932" s="6"/>
      <c r="E932" s="6"/>
      <c r="AP932" s="34"/>
    </row>
    <row r="933" spans="1:42" ht="15.75" customHeight="1" x14ac:dyDescent="0.25">
      <c r="A933" s="6"/>
      <c r="E933" s="6"/>
      <c r="AP933" s="34"/>
    </row>
    <row r="934" spans="1:42" ht="15.75" customHeight="1" x14ac:dyDescent="0.25">
      <c r="A934" s="6"/>
      <c r="E934" s="6"/>
      <c r="AP934" s="34"/>
    </row>
    <row r="935" spans="1:42" ht="15.75" customHeight="1" x14ac:dyDescent="0.25">
      <c r="A935" s="6"/>
      <c r="E935" s="6"/>
      <c r="AP935" s="34"/>
    </row>
    <row r="936" spans="1:42" ht="15.75" customHeight="1" x14ac:dyDescent="0.25">
      <c r="A936" s="6"/>
      <c r="E936" s="6"/>
      <c r="AP936" s="34"/>
    </row>
    <row r="937" spans="1:42" ht="15.75" customHeight="1" x14ac:dyDescent="0.25">
      <c r="A937" s="6"/>
      <c r="E937" s="6"/>
      <c r="AP937" s="34"/>
    </row>
    <row r="938" spans="1:42" ht="15.75" customHeight="1" x14ac:dyDescent="0.25">
      <c r="A938" s="6"/>
      <c r="E938" s="6"/>
      <c r="AP938" s="34"/>
    </row>
    <row r="939" spans="1:42" ht="15.75" customHeight="1" x14ac:dyDescent="0.25">
      <c r="A939" s="6"/>
      <c r="E939" s="6"/>
      <c r="AP939" s="34"/>
    </row>
    <row r="940" spans="1:42" ht="15.75" customHeight="1" x14ac:dyDescent="0.25">
      <c r="A940" s="6"/>
      <c r="E940" s="6"/>
      <c r="AP940" s="34"/>
    </row>
    <row r="941" spans="1:42" ht="15.75" customHeight="1" x14ac:dyDescent="0.25">
      <c r="A941" s="6"/>
      <c r="E941" s="6"/>
      <c r="AP941" s="34"/>
    </row>
    <row r="942" spans="1:42" ht="15.75" customHeight="1" x14ac:dyDescent="0.25">
      <c r="A942" s="6"/>
      <c r="E942" s="6"/>
      <c r="AP942" s="34"/>
    </row>
    <row r="943" spans="1:42" ht="15.75" customHeight="1" x14ac:dyDescent="0.25">
      <c r="A943" s="6"/>
      <c r="E943" s="6"/>
      <c r="AP943" s="34"/>
    </row>
    <row r="944" spans="1:42" ht="15.75" customHeight="1" x14ac:dyDescent="0.25">
      <c r="A944" s="6"/>
      <c r="E944" s="6"/>
      <c r="AP944" s="34"/>
    </row>
    <row r="945" spans="1:42" ht="15.75" customHeight="1" x14ac:dyDescent="0.25">
      <c r="A945" s="6"/>
      <c r="E945" s="6"/>
      <c r="AP945" s="34"/>
    </row>
    <row r="946" spans="1:42" ht="15.75" customHeight="1" x14ac:dyDescent="0.25">
      <c r="A946" s="6"/>
      <c r="E946" s="6"/>
      <c r="AP946" s="34"/>
    </row>
    <row r="947" spans="1:42" ht="15.75" customHeight="1" x14ac:dyDescent="0.25">
      <c r="A947" s="6"/>
      <c r="E947" s="6"/>
      <c r="AP947" s="34"/>
    </row>
    <row r="948" spans="1:42" ht="15.75" customHeight="1" x14ac:dyDescent="0.25">
      <c r="A948" s="6"/>
      <c r="E948" s="6"/>
      <c r="AP948" s="34"/>
    </row>
    <row r="949" spans="1:42" ht="15.75" customHeight="1" x14ac:dyDescent="0.25">
      <c r="A949" s="6"/>
      <c r="E949" s="6"/>
      <c r="AP949" s="34"/>
    </row>
    <row r="950" spans="1:42" ht="15.75" customHeight="1" x14ac:dyDescent="0.25">
      <c r="A950" s="6"/>
      <c r="E950" s="6"/>
      <c r="AP950" s="34"/>
    </row>
    <row r="951" spans="1:42" ht="15.75" customHeight="1" x14ac:dyDescent="0.25">
      <c r="A951" s="6"/>
      <c r="E951" s="6"/>
      <c r="AP951" s="34"/>
    </row>
    <row r="952" spans="1:42" ht="15.75" customHeight="1" x14ac:dyDescent="0.25">
      <c r="A952" s="6"/>
      <c r="E952" s="6"/>
      <c r="AP952" s="34"/>
    </row>
    <row r="953" spans="1:42" ht="15.75" customHeight="1" x14ac:dyDescent="0.25">
      <c r="A953" s="6"/>
      <c r="E953" s="6"/>
      <c r="AP953" s="34"/>
    </row>
    <row r="954" spans="1:42" ht="15.75" customHeight="1" x14ac:dyDescent="0.25">
      <c r="A954" s="6"/>
      <c r="E954" s="6"/>
      <c r="AP954" s="34"/>
    </row>
    <row r="955" spans="1:42" ht="15.75" customHeight="1" x14ac:dyDescent="0.25">
      <c r="A955" s="6"/>
      <c r="E955" s="6"/>
      <c r="AP955" s="34"/>
    </row>
    <row r="956" spans="1:42" ht="15.75" customHeight="1" x14ac:dyDescent="0.25">
      <c r="A956" s="6"/>
      <c r="E956" s="6"/>
      <c r="AP956" s="34"/>
    </row>
    <row r="957" spans="1:42" ht="15.75" customHeight="1" x14ac:dyDescent="0.25">
      <c r="A957" s="6"/>
      <c r="E957" s="6"/>
      <c r="AP957" s="34"/>
    </row>
    <row r="958" spans="1:42" ht="15.75" customHeight="1" x14ac:dyDescent="0.25">
      <c r="A958" s="6"/>
      <c r="E958" s="6"/>
      <c r="AP958" s="34"/>
    </row>
    <row r="959" spans="1:42" ht="15.75" customHeight="1" x14ac:dyDescent="0.25">
      <c r="A959" s="6"/>
      <c r="E959" s="6"/>
      <c r="AP959" s="34"/>
    </row>
    <row r="960" spans="1:42" ht="15.75" customHeight="1" x14ac:dyDescent="0.25">
      <c r="A960" s="6"/>
      <c r="E960" s="6"/>
      <c r="AP960" s="34"/>
    </row>
    <row r="961" spans="1:42" ht="15.75" customHeight="1" x14ac:dyDescent="0.25">
      <c r="A961" s="6"/>
      <c r="E961" s="6"/>
      <c r="AP961" s="34"/>
    </row>
    <row r="962" spans="1:42" ht="15.75" customHeight="1" x14ac:dyDescent="0.25">
      <c r="A962" s="6"/>
      <c r="E962" s="6"/>
      <c r="AP962" s="34"/>
    </row>
    <row r="963" spans="1:42" ht="15.75" customHeight="1" x14ac:dyDescent="0.25">
      <c r="A963" s="6"/>
      <c r="E963" s="6"/>
      <c r="AP963" s="34"/>
    </row>
    <row r="964" spans="1:42" ht="15.75" customHeight="1" x14ac:dyDescent="0.25">
      <c r="A964" s="6"/>
      <c r="E964" s="6"/>
      <c r="AP964" s="34"/>
    </row>
    <row r="965" spans="1:42" ht="15.75" customHeight="1" x14ac:dyDescent="0.25">
      <c r="A965" s="6"/>
      <c r="E965" s="6"/>
      <c r="AP965" s="34"/>
    </row>
    <row r="966" spans="1:42" ht="15.75" customHeight="1" x14ac:dyDescent="0.25">
      <c r="A966" s="6"/>
      <c r="E966" s="6"/>
      <c r="AP966" s="34"/>
    </row>
    <row r="967" spans="1:42" ht="15.75" customHeight="1" x14ac:dyDescent="0.25">
      <c r="A967" s="6"/>
      <c r="E967" s="6"/>
      <c r="AP967" s="34"/>
    </row>
    <row r="968" spans="1:42" ht="15.75" customHeight="1" x14ac:dyDescent="0.25">
      <c r="A968" s="6"/>
      <c r="E968" s="6"/>
      <c r="AP968" s="34"/>
    </row>
    <row r="969" spans="1:42" ht="15.75" customHeight="1" x14ac:dyDescent="0.25">
      <c r="E969" s="6"/>
    </row>
    <row r="970" spans="1:42" ht="15.75" customHeight="1" x14ac:dyDescent="0.25">
      <c r="E970" s="6"/>
    </row>
    <row r="971" spans="1:42" ht="15.75" customHeight="1" x14ac:dyDescent="0.25"/>
    <row r="972" spans="1:42" ht="15.75" customHeight="1" x14ac:dyDescent="0.25"/>
    <row r="973" spans="1:42" ht="15.75" customHeight="1" x14ac:dyDescent="0.25"/>
    <row r="974" spans="1:42" ht="15.75" customHeight="1" x14ac:dyDescent="0.25"/>
    <row r="975" spans="1:42" ht="15.75" customHeight="1" x14ac:dyDescent="0.25"/>
    <row r="976" spans="1:42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</sheetData>
  <sortState xmlns:xlrd2="http://schemas.microsoft.com/office/spreadsheetml/2017/richdata2" ref="A4:AP45">
    <sortCondition ref="B4:B45"/>
    <sortCondition ref="D4:D45"/>
  </sortState>
  <mergeCells count="14">
    <mergeCell ref="AP2:AP3"/>
    <mergeCell ref="B1:E1"/>
    <mergeCell ref="AM2:AO2"/>
    <mergeCell ref="AJ2:AL2"/>
    <mergeCell ref="AG2:AI2"/>
    <mergeCell ref="AD2:AF2"/>
    <mergeCell ref="AA2:AC2"/>
    <mergeCell ref="X2:Z2"/>
    <mergeCell ref="U2:W2"/>
    <mergeCell ref="R2:T2"/>
    <mergeCell ref="O2:Q2"/>
    <mergeCell ref="L2:N2"/>
    <mergeCell ref="I2:K2"/>
    <mergeCell ref="F2:H2"/>
  </mergeCells>
  <pageMargins left="0.25" right="0.25" top="0.75" bottom="0.75" header="0.3" footer="0.3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I1018"/>
  <sheetViews>
    <sheetView topLeftCell="B1" zoomScaleNormal="100" workbookViewId="0">
      <selection activeCell="B189" sqref="B189"/>
    </sheetView>
  </sheetViews>
  <sheetFormatPr defaultColWidth="14.42578125" defaultRowHeight="15" customHeight="1" x14ac:dyDescent="0.25"/>
  <cols>
    <col min="1" max="1" width="11" customWidth="1"/>
    <col min="2" max="2" width="61.42578125" customWidth="1"/>
    <col min="3" max="3" width="8.42578125" customWidth="1"/>
    <col min="4" max="4" width="44.42578125" customWidth="1"/>
    <col min="5" max="5" width="10.85546875" customWidth="1"/>
    <col min="6" max="6" width="14.42578125" customWidth="1"/>
    <col min="7" max="7" width="12.5703125" customWidth="1"/>
    <col min="8" max="8" width="9.5703125" customWidth="1"/>
    <col min="9" max="9" width="20.42578125" customWidth="1"/>
    <col min="10" max="10" width="18" customWidth="1"/>
    <col min="11" max="11" width="14.7109375" customWidth="1"/>
    <col min="12" max="12" width="13.28515625" customWidth="1"/>
    <col min="13" max="13" width="10" customWidth="1"/>
    <col min="14" max="14" width="20.42578125" customWidth="1"/>
    <col min="15" max="15" width="18" customWidth="1"/>
    <col min="16" max="16" width="15" customWidth="1"/>
    <col min="17" max="17" width="12.5703125" customWidth="1"/>
    <col min="18" max="18" width="9.42578125" customWidth="1"/>
    <col min="19" max="19" width="20.42578125" customWidth="1"/>
    <col min="20" max="20" width="18" customWidth="1"/>
    <col min="21" max="21" width="12.5703125" customWidth="1"/>
    <col min="22" max="22" width="10.7109375" customWidth="1"/>
    <col min="23" max="23" width="16.28515625" bestFit="1" customWidth="1"/>
    <col min="24" max="26" width="8.7109375" customWidth="1"/>
    <col min="27" max="27" width="8.7109375" style="203" customWidth="1"/>
    <col min="28" max="32" width="8.7109375" customWidth="1"/>
  </cols>
  <sheetData>
    <row r="1" spans="1:23" ht="30" customHeight="1" x14ac:dyDescent="0.25">
      <c r="B1" s="291" t="s">
        <v>451</v>
      </c>
      <c r="C1" s="291"/>
      <c r="D1" s="291"/>
      <c r="E1" s="291"/>
      <c r="F1" s="291"/>
      <c r="G1" s="291"/>
      <c r="P1" s="119"/>
      <c r="Q1" s="119"/>
      <c r="R1" s="119"/>
    </row>
    <row r="2" spans="1:23" ht="90.75" customHeight="1" x14ac:dyDescent="0.25">
      <c r="A2" s="149" t="s">
        <v>49</v>
      </c>
      <c r="B2" s="131" t="s">
        <v>50</v>
      </c>
      <c r="C2" s="1" t="s">
        <v>51</v>
      </c>
      <c r="D2" s="1" t="s">
        <v>52</v>
      </c>
      <c r="E2" s="1" t="s">
        <v>53</v>
      </c>
      <c r="F2" s="1" t="s">
        <v>361</v>
      </c>
      <c r="G2" s="1" t="s">
        <v>362</v>
      </c>
      <c r="H2" s="3" t="s">
        <v>326</v>
      </c>
      <c r="I2" s="3" t="s">
        <v>407</v>
      </c>
      <c r="J2" s="1" t="s">
        <v>406</v>
      </c>
      <c r="K2" s="1" t="s">
        <v>329</v>
      </c>
      <c r="L2" s="1" t="s">
        <v>330</v>
      </c>
      <c r="M2" s="3" t="s">
        <v>326</v>
      </c>
      <c r="N2" s="3" t="s">
        <v>408</v>
      </c>
      <c r="O2" s="1" t="s">
        <v>410</v>
      </c>
      <c r="P2" s="1" t="s">
        <v>327</v>
      </c>
      <c r="Q2" s="1" t="s">
        <v>328</v>
      </c>
      <c r="R2" s="3" t="s">
        <v>326</v>
      </c>
      <c r="S2" s="3" t="s">
        <v>409</v>
      </c>
      <c r="T2" s="1" t="s">
        <v>411</v>
      </c>
      <c r="U2" s="5" t="s">
        <v>331</v>
      </c>
      <c r="V2" s="5" t="s">
        <v>332</v>
      </c>
      <c r="W2" s="1" t="s">
        <v>363</v>
      </c>
    </row>
    <row r="3" spans="1:23" x14ac:dyDescent="0.25">
      <c r="A3" s="98">
        <v>2228</v>
      </c>
      <c r="B3" s="7" t="s">
        <v>33</v>
      </c>
      <c r="C3" s="8" t="s">
        <v>55</v>
      </c>
      <c r="D3" s="99" t="s">
        <v>57</v>
      </c>
      <c r="E3" s="9" t="s">
        <v>56</v>
      </c>
      <c r="F3" s="223">
        <v>5</v>
      </c>
      <c r="G3" s="223">
        <v>4</v>
      </c>
      <c r="H3" s="10">
        <f t="shared" ref="H3:H10" si="0">G3/F3</f>
        <v>0.8</v>
      </c>
      <c r="I3" s="98"/>
      <c r="J3" s="98">
        <v>3</v>
      </c>
      <c r="K3" s="223">
        <v>7</v>
      </c>
      <c r="L3" s="223">
        <v>7</v>
      </c>
      <c r="M3" s="10">
        <f>L3/K3</f>
        <v>1</v>
      </c>
      <c r="N3" s="98"/>
      <c r="O3" s="98">
        <v>7</v>
      </c>
      <c r="P3" s="223">
        <v>7</v>
      </c>
      <c r="Q3" s="223">
        <v>4</v>
      </c>
      <c r="R3" s="10" t="s">
        <v>333</v>
      </c>
      <c r="S3" s="98"/>
      <c r="T3" s="98">
        <v>7</v>
      </c>
      <c r="U3" s="189">
        <f t="shared" ref="U3:U31" si="1">IF(M3="-","-",(H3-M3))</f>
        <v>-0.19999999999999996</v>
      </c>
      <c r="V3" s="189" t="str">
        <f t="shared" ref="V3:V31" si="2">IF(R3="-","-",(H3-R3))</f>
        <v>-</v>
      </c>
      <c r="W3" s="204"/>
    </row>
    <row r="4" spans="1:23" x14ac:dyDescent="0.25">
      <c r="A4" s="211">
        <v>2242</v>
      </c>
      <c r="B4" s="143" t="s">
        <v>33</v>
      </c>
      <c r="C4" s="138" t="s">
        <v>55</v>
      </c>
      <c r="D4" s="143" t="s">
        <v>60</v>
      </c>
      <c r="E4" s="117" t="s">
        <v>61</v>
      </c>
      <c r="F4" s="223">
        <v>14</v>
      </c>
      <c r="G4" s="223">
        <v>13</v>
      </c>
      <c r="H4" s="10">
        <f t="shared" si="0"/>
        <v>0.9285714285714286</v>
      </c>
      <c r="I4" s="98"/>
      <c r="J4" s="98">
        <v>6</v>
      </c>
      <c r="K4" s="223">
        <v>7</v>
      </c>
      <c r="L4" s="223">
        <v>5</v>
      </c>
      <c r="M4" s="10">
        <f>L4/K4</f>
        <v>0.7142857142857143</v>
      </c>
      <c r="N4" s="98"/>
      <c r="O4" s="98">
        <v>1</v>
      </c>
      <c r="P4" s="223">
        <v>0</v>
      </c>
      <c r="Q4" s="223">
        <v>0</v>
      </c>
      <c r="R4" s="10" t="s">
        <v>333</v>
      </c>
      <c r="S4" s="98"/>
      <c r="T4" s="98"/>
      <c r="U4" s="189">
        <f t="shared" si="1"/>
        <v>0.2142857142857143</v>
      </c>
      <c r="V4" s="189" t="str">
        <f t="shared" si="2"/>
        <v>-</v>
      </c>
      <c r="W4" s="129" t="s">
        <v>59</v>
      </c>
    </row>
    <row r="5" spans="1:23" x14ac:dyDescent="0.25">
      <c r="A5" s="98">
        <v>2079</v>
      </c>
      <c r="B5" s="7" t="s">
        <v>33</v>
      </c>
      <c r="C5" s="8" t="s">
        <v>55</v>
      </c>
      <c r="D5" s="99" t="s">
        <v>62</v>
      </c>
      <c r="E5" s="9" t="s">
        <v>63</v>
      </c>
      <c r="F5" s="223">
        <v>39</v>
      </c>
      <c r="G5" s="223">
        <v>38</v>
      </c>
      <c r="H5" s="10">
        <f t="shared" si="0"/>
        <v>0.97435897435897434</v>
      </c>
      <c r="I5" s="98">
        <v>3</v>
      </c>
      <c r="J5" s="98">
        <v>1</v>
      </c>
      <c r="K5" s="223">
        <v>29</v>
      </c>
      <c r="L5" s="223">
        <v>28</v>
      </c>
      <c r="M5" s="10">
        <f>L5/K5</f>
        <v>0.96551724137931039</v>
      </c>
      <c r="N5" s="98">
        <v>2</v>
      </c>
      <c r="O5" s="98">
        <v>1</v>
      </c>
      <c r="P5" s="223">
        <v>40</v>
      </c>
      <c r="Q5" s="223">
        <v>39</v>
      </c>
      <c r="R5" s="10">
        <f>IF(P5=0,"",Q5/P5)</f>
        <v>0.97499999999999998</v>
      </c>
      <c r="S5" s="98"/>
      <c r="T5" s="98"/>
      <c r="U5" s="189">
        <f t="shared" si="1"/>
        <v>8.8417329796639521E-3</v>
      </c>
      <c r="V5" s="189">
        <f t="shared" si="2"/>
        <v>-6.4102564102563875E-4</v>
      </c>
      <c r="W5" s="204"/>
    </row>
    <row r="6" spans="1:23" x14ac:dyDescent="0.25">
      <c r="A6" s="98">
        <v>2201</v>
      </c>
      <c r="B6" s="7" t="s">
        <v>33</v>
      </c>
      <c r="C6" s="8" t="s">
        <v>55</v>
      </c>
      <c r="D6" s="99" t="s">
        <v>64</v>
      </c>
      <c r="E6" s="9" t="s">
        <v>65</v>
      </c>
      <c r="F6" s="223">
        <v>21</v>
      </c>
      <c r="G6" s="223">
        <v>17</v>
      </c>
      <c r="H6" s="10">
        <f t="shared" si="0"/>
        <v>0.80952380952380953</v>
      </c>
      <c r="I6" s="98"/>
      <c r="J6" s="98">
        <v>4</v>
      </c>
      <c r="K6" s="223">
        <v>18</v>
      </c>
      <c r="L6" s="223">
        <v>16</v>
      </c>
      <c r="M6" s="10">
        <f>L6/K6</f>
        <v>0.88888888888888884</v>
      </c>
      <c r="N6" s="98">
        <v>3</v>
      </c>
      <c r="O6" s="98">
        <v>7</v>
      </c>
      <c r="P6" s="223">
        <v>17</v>
      </c>
      <c r="Q6" s="223">
        <v>16</v>
      </c>
      <c r="R6" s="10">
        <f>IF(P6=0,"",Q6/P6)</f>
        <v>0.94117647058823528</v>
      </c>
      <c r="S6" s="98">
        <v>1</v>
      </c>
      <c r="T6" s="98">
        <v>4</v>
      </c>
      <c r="U6" s="189">
        <f t="shared" si="1"/>
        <v>-7.9365079365079305E-2</v>
      </c>
      <c r="V6" s="189">
        <f t="shared" si="2"/>
        <v>-0.13165266106442575</v>
      </c>
      <c r="W6" s="205"/>
    </row>
    <row r="7" spans="1:23" x14ac:dyDescent="0.25">
      <c r="A7" s="140">
        <v>2248</v>
      </c>
      <c r="B7" s="143" t="s">
        <v>33</v>
      </c>
      <c r="C7" s="138" t="s">
        <v>66</v>
      </c>
      <c r="D7" s="143" t="s">
        <v>364</v>
      </c>
      <c r="E7" s="117" t="s">
        <v>365</v>
      </c>
      <c r="F7" s="223">
        <v>7</v>
      </c>
      <c r="G7" s="223">
        <v>5</v>
      </c>
      <c r="H7" s="10">
        <f t="shared" si="0"/>
        <v>0.7142857142857143</v>
      </c>
      <c r="I7" s="98"/>
      <c r="J7" s="98">
        <v>8</v>
      </c>
      <c r="K7" s="223">
        <v>0</v>
      </c>
      <c r="L7" s="223">
        <v>0</v>
      </c>
      <c r="M7" s="10" t="s">
        <v>333</v>
      </c>
      <c r="N7" s="98"/>
      <c r="O7" s="98"/>
      <c r="P7" s="223">
        <v>0</v>
      </c>
      <c r="Q7" s="223">
        <v>0</v>
      </c>
      <c r="R7" s="10" t="s">
        <v>333</v>
      </c>
      <c r="S7" s="98"/>
      <c r="T7" s="98"/>
      <c r="U7" s="189" t="str">
        <f t="shared" si="1"/>
        <v>-</v>
      </c>
      <c r="V7" s="189" t="str">
        <f t="shared" si="2"/>
        <v>-</v>
      </c>
      <c r="W7" s="129" t="s">
        <v>58</v>
      </c>
    </row>
    <row r="8" spans="1:23" x14ac:dyDescent="0.25">
      <c r="A8" s="98">
        <v>2212</v>
      </c>
      <c r="B8" s="7" t="s">
        <v>33</v>
      </c>
      <c r="C8" s="8" t="s">
        <v>66</v>
      </c>
      <c r="D8" s="99" t="s">
        <v>67</v>
      </c>
      <c r="E8" s="9" t="s">
        <v>68</v>
      </c>
      <c r="F8" s="223">
        <v>13</v>
      </c>
      <c r="G8" s="223">
        <v>11</v>
      </c>
      <c r="H8" s="10">
        <f t="shared" si="0"/>
        <v>0.84615384615384615</v>
      </c>
      <c r="I8" s="98">
        <v>1</v>
      </c>
      <c r="J8" s="98"/>
      <c r="K8" s="223">
        <v>11</v>
      </c>
      <c r="L8" s="223">
        <v>9</v>
      </c>
      <c r="M8" s="10">
        <f>L8/K8</f>
        <v>0.81818181818181823</v>
      </c>
      <c r="N8" s="98">
        <v>1</v>
      </c>
      <c r="O8" s="98">
        <v>2</v>
      </c>
      <c r="P8" s="223">
        <v>10</v>
      </c>
      <c r="Q8" s="223">
        <v>10</v>
      </c>
      <c r="R8" s="10">
        <f t="shared" ref="R8:R16" si="3">IF(P8=0,"",Q8/P8)</f>
        <v>1</v>
      </c>
      <c r="S8" s="98"/>
      <c r="T8" s="98"/>
      <c r="U8" s="189">
        <f t="shared" si="1"/>
        <v>2.7972027972027913E-2</v>
      </c>
      <c r="V8" s="189">
        <f t="shared" si="2"/>
        <v>-0.15384615384615385</v>
      </c>
      <c r="W8" s="204"/>
    </row>
    <row r="9" spans="1:23" x14ac:dyDescent="0.25">
      <c r="A9" s="98">
        <v>2046</v>
      </c>
      <c r="B9" s="7" t="s">
        <v>33</v>
      </c>
      <c r="C9" s="8" t="s">
        <v>66</v>
      </c>
      <c r="D9" s="99" t="s">
        <v>303</v>
      </c>
      <c r="E9" s="9" t="s">
        <v>70</v>
      </c>
      <c r="F9" s="223">
        <v>12</v>
      </c>
      <c r="G9" s="223">
        <v>11</v>
      </c>
      <c r="H9" s="10">
        <f t="shared" si="0"/>
        <v>0.91666666666666663</v>
      </c>
      <c r="I9" s="98"/>
      <c r="J9" s="98">
        <v>8</v>
      </c>
      <c r="K9" s="223">
        <v>10</v>
      </c>
      <c r="L9" s="223">
        <v>10</v>
      </c>
      <c r="M9" s="10">
        <f>L9/K9</f>
        <v>1</v>
      </c>
      <c r="N9" s="98">
        <v>1</v>
      </c>
      <c r="O9" s="98">
        <v>1</v>
      </c>
      <c r="P9" s="223">
        <v>10</v>
      </c>
      <c r="Q9" s="223">
        <v>10</v>
      </c>
      <c r="R9" s="10">
        <f t="shared" si="3"/>
        <v>1</v>
      </c>
      <c r="S9" s="98">
        <v>1</v>
      </c>
      <c r="T9" s="98">
        <v>1</v>
      </c>
      <c r="U9" s="189">
        <f t="shared" si="1"/>
        <v>-8.333333333333337E-2</v>
      </c>
      <c r="V9" s="189">
        <f t="shared" si="2"/>
        <v>-8.333333333333337E-2</v>
      </c>
      <c r="W9" s="206"/>
    </row>
    <row r="10" spans="1:23" x14ac:dyDescent="0.25">
      <c r="A10" s="98">
        <v>2005</v>
      </c>
      <c r="B10" s="7" t="s">
        <v>33</v>
      </c>
      <c r="C10" s="8" t="s">
        <v>71</v>
      </c>
      <c r="D10" s="99" t="s">
        <v>33</v>
      </c>
      <c r="E10" s="9" t="s">
        <v>72</v>
      </c>
      <c r="F10" s="223">
        <v>63</v>
      </c>
      <c r="G10" s="223">
        <v>60</v>
      </c>
      <c r="H10" s="10">
        <f t="shared" si="0"/>
        <v>0.95238095238095233</v>
      </c>
      <c r="I10" s="98">
        <v>3</v>
      </c>
      <c r="J10" s="98">
        <v>4</v>
      </c>
      <c r="K10" s="223">
        <v>51</v>
      </c>
      <c r="L10" s="223">
        <v>50</v>
      </c>
      <c r="M10" s="10">
        <f>L10/K10</f>
        <v>0.98039215686274506</v>
      </c>
      <c r="N10" s="98">
        <v>2</v>
      </c>
      <c r="O10" s="98">
        <v>10</v>
      </c>
      <c r="P10" s="223">
        <v>56</v>
      </c>
      <c r="Q10" s="223">
        <v>55</v>
      </c>
      <c r="R10" s="10">
        <f t="shared" si="3"/>
        <v>0.9821428571428571</v>
      </c>
      <c r="S10" s="98">
        <v>2</v>
      </c>
      <c r="T10" s="98">
        <v>3</v>
      </c>
      <c r="U10" s="189">
        <f t="shared" si="1"/>
        <v>-2.8011204481792729E-2</v>
      </c>
      <c r="V10" s="189">
        <f t="shared" si="2"/>
        <v>-2.9761904761904767E-2</v>
      </c>
      <c r="W10" s="204"/>
    </row>
    <row r="11" spans="1:23" x14ac:dyDescent="0.25">
      <c r="A11" s="98">
        <v>2030</v>
      </c>
      <c r="B11" s="7" t="s">
        <v>33</v>
      </c>
      <c r="C11" s="8" t="s">
        <v>71</v>
      </c>
      <c r="D11" s="99" t="s">
        <v>74</v>
      </c>
      <c r="E11" s="9" t="s">
        <v>72</v>
      </c>
      <c r="F11" s="223">
        <v>10</v>
      </c>
      <c r="G11" s="223">
        <v>9</v>
      </c>
      <c r="H11" s="10">
        <f t="shared" ref="H11:H24" si="4">G11/F11</f>
        <v>0.9</v>
      </c>
      <c r="I11" s="98"/>
      <c r="J11" s="98"/>
      <c r="K11" s="223">
        <v>13</v>
      </c>
      <c r="L11" s="223">
        <v>9</v>
      </c>
      <c r="M11" s="10">
        <f t="shared" ref="M11:M20" si="5">L11/K11</f>
        <v>0.69230769230769229</v>
      </c>
      <c r="N11" s="98"/>
      <c r="O11" s="98">
        <v>5</v>
      </c>
      <c r="P11" s="223">
        <v>19</v>
      </c>
      <c r="Q11" s="223">
        <v>16</v>
      </c>
      <c r="R11" s="10">
        <f t="shared" si="3"/>
        <v>0.84210526315789469</v>
      </c>
      <c r="S11" s="98">
        <v>1</v>
      </c>
      <c r="T11" s="98">
        <v>3</v>
      </c>
      <c r="U11" s="189">
        <f t="shared" si="1"/>
        <v>0.20769230769230773</v>
      </c>
      <c r="V11" s="189">
        <f t="shared" si="2"/>
        <v>5.7894736842105332E-2</v>
      </c>
      <c r="W11" s="129" t="s">
        <v>129</v>
      </c>
    </row>
    <row r="12" spans="1:23" x14ac:dyDescent="0.25">
      <c r="A12" s="98">
        <v>2170</v>
      </c>
      <c r="B12" s="7" t="s">
        <v>35</v>
      </c>
      <c r="C12" s="8" t="s">
        <v>55</v>
      </c>
      <c r="D12" s="99" t="s">
        <v>75</v>
      </c>
      <c r="E12" s="9" t="s">
        <v>76</v>
      </c>
      <c r="F12" s="223">
        <v>23</v>
      </c>
      <c r="G12" s="223">
        <v>18</v>
      </c>
      <c r="H12" s="10">
        <f t="shared" si="4"/>
        <v>0.78260869565217395</v>
      </c>
      <c r="I12" s="98">
        <v>1</v>
      </c>
      <c r="J12" s="98">
        <v>1</v>
      </c>
      <c r="K12" s="223">
        <v>18</v>
      </c>
      <c r="L12" s="223">
        <v>17</v>
      </c>
      <c r="M12" s="10">
        <f t="shared" si="5"/>
        <v>0.94444444444444442</v>
      </c>
      <c r="N12" s="98"/>
      <c r="O12" s="98">
        <v>2</v>
      </c>
      <c r="P12" s="223">
        <v>17</v>
      </c>
      <c r="Q12" s="223">
        <v>17</v>
      </c>
      <c r="R12" s="10">
        <f t="shared" si="3"/>
        <v>1</v>
      </c>
      <c r="S12" s="98"/>
      <c r="T12" s="98"/>
      <c r="U12" s="189">
        <f t="shared" si="1"/>
        <v>-0.16183574879227047</v>
      </c>
      <c r="V12" s="189">
        <f t="shared" si="2"/>
        <v>-0.21739130434782605</v>
      </c>
      <c r="W12" s="204"/>
    </row>
    <row r="13" spans="1:23" x14ac:dyDescent="0.25">
      <c r="A13" s="98">
        <v>2173</v>
      </c>
      <c r="B13" s="7" t="s">
        <v>35</v>
      </c>
      <c r="C13" s="8" t="s">
        <v>55</v>
      </c>
      <c r="D13" s="99" t="s">
        <v>77</v>
      </c>
      <c r="E13" s="9" t="s">
        <v>76</v>
      </c>
      <c r="F13" s="223">
        <v>22</v>
      </c>
      <c r="G13" s="223">
        <v>16</v>
      </c>
      <c r="H13" s="10">
        <f t="shared" si="4"/>
        <v>0.72727272727272729</v>
      </c>
      <c r="I13" s="98"/>
      <c r="J13" s="98">
        <v>2</v>
      </c>
      <c r="K13" s="223">
        <v>18</v>
      </c>
      <c r="L13" s="223">
        <v>17</v>
      </c>
      <c r="M13" s="10">
        <f t="shared" si="5"/>
        <v>0.94444444444444442</v>
      </c>
      <c r="N13" s="98"/>
      <c r="O13" s="98">
        <v>6</v>
      </c>
      <c r="P13" s="223">
        <v>18</v>
      </c>
      <c r="Q13" s="223">
        <v>17</v>
      </c>
      <c r="R13" s="10">
        <f t="shared" si="3"/>
        <v>0.94444444444444442</v>
      </c>
      <c r="S13" s="98"/>
      <c r="T13" s="98"/>
      <c r="U13" s="189">
        <f t="shared" si="1"/>
        <v>-0.21717171717171713</v>
      </c>
      <c r="V13" s="189">
        <f t="shared" si="2"/>
        <v>-0.21717171717171713</v>
      </c>
      <c r="W13" s="204"/>
    </row>
    <row r="14" spans="1:23" x14ac:dyDescent="0.25">
      <c r="A14" s="98">
        <v>2175</v>
      </c>
      <c r="B14" s="7" t="s">
        <v>35</v>
      </c>
      <c r="C14" s="8" t="s">
        <v>55</v>
      </c>
      <c r="D14" s="99" t="s">
        <v>78</v>
      </c>
      <c r="E14" s="9" t="s">
        <v>76</v>
      </c>
      <c r="F14" s="223">
        <v>19</v>
      </c>
      <c r="G14" s="223">
        <v>14</v>
      </c>
      <c r="H14" s="10">
        <f t="shared" si="4"/>
        <v>0.73684210526315785</v>
      </c>
      <c r="I14" s="98">
        <v>1</v>
      </c>
      <c r="J14" s="98">
        <v>10</v>
      </c>
      <c r="K14" s="223">
        <v>15</v>
      </c>
      <c r="L14" s="223">
        <v>14</v>
      </c>
      <c r="M14" s="10">
        <f t="shared" si="5"/>
        <v>0.93333333333333335</v>
      </c>
      <c r="N14" s="98"/>
      <c r="O14" s="98">
        <v>14</v>
      </c>
      <c r="P14" s="223">
        <v>14</v>
      </c>
      <c r="Q14" s="223">
        <v>13</v>
      </c>
      <c r="R14" s="10">
        <f t="shared" si="3"/>
        <v>0.9285714285714286</v>
      </c>
      <c r="S14" s="98"/>
      <c r="T14" s="98">
        <v>5</v>
      </c>
      <c r="U14" s="189">
        <f t="shared" si="1"/>
        <v>-0.19649122807017549</v>
      </c>
      <c r="V14" s="189">
        <f t="shared" si="2"/>
        <v>-0.19172932330827075</v>
      </c>
      <c r="W14" s="204"/>
    </row>
    <row r="15" spans="1:23" x14ac:dyDescent="0.25">
      <c r="A15" s="98">
        <v>2165</v>
      </c>
      <c r="B15" s="7" t="s">
        <v>35</v>
      </c>
      <c r="C15" s="8" t="s">
        <v>55</v>
      </c>
      <c r="D15" s="99" t="s">
        <v>305</v>
      </c>
      <c r="E15" s="9" t="s">
        <v>81</v>
      </c>
      <c r="F15" s="223">
        <v>17</v>
      </c>
      <c r="G15" s="223">
        <v>14</v>
      </c>
      <c r="H15" s="10">
        <f t="shared" si="4"/>
        <v>0.82352941176470584</v>
      </c>
      <c r="I15" s="98">
        <v>1</v>
      </c>
      <c r="J15" s="98">
        <v>5</v>
      </c>
      <c r="K15" s="223">
        <v>13</v>
      </c>
      <c r="L15" s="223">
        <v>11</v>
      </c>
      <c r="M15" s="10">
        <f t="shared" si="5"/>
        <v>0.84615384615384615</v>
      </c>
      <c r="N15" s="98"/>
      <c r="O15" s="98">
        <v>3</v>
      </c>
      <c r="P15" s="223">
        <v>11</v>
      </c>
      <c r="Q15" s="223">
        <v>10</v>
      </c>
      <c r="R15" s="10">
        <f t="shared" si="3"/>
        <v>0.90909090909090906</v>
      </c>
      <c r="S15" s="98">
        <v>1</v>
      </c>
      <c r="T15" s="98">
        <v>3</v>
      </c>
      <c r="U15" s="189">
        <f t="shared" si="1"/>
        <v>-2.2624434389140302E-2</v>
      </c>
      <c r="V15" s="189">
        <f t="shared" si="2"/>
        <v>-8.5561497326203217E-2</v>
      </c>
      <c r="W15" s="204"/>
    </row>
    <row r="16" spans="1:23" x14ac:dyDescent="0.25">
      <c r="A16" s="98">
        <v>2168</v>
      </c>
      <c r="B16" s="7" t="s">
        <v>35</v>
      </c>
      <c r="C16" s="8" t="s">
        <v>55</v>
      </c>
      <c r="D16" s="99" t="s">
        <v>304</v>
      </c>
      <c r="E16" s="9" t="s">
        <v>76</v>
      </c>
      <c r="F16" s="223">
        <v>18</v>
      </c>
      <c r="G16" s="223">
        <v>13</v>
      </c>
      <c r="H16" s="10">
        <f t="shared" si="4"/>
        <v>0.72222222222222221</v>
      </c>
      <c r="I16" s="98"/>
      <c r="J16" s="98">
        <v>2</v>
      </c>
      <c r="K16" s="223">
        <v>14</v>
      </c>
      <c r="L16" s="223">
        <v>12</v>
      </c>
      <c r="M16" s="10">
        <f t="shared" si="5"/>
        <v>0.8571428571428571</v>
      </c>
      <c r="N16" s="98"/>
      <c r="O16" s="98">
        <v>8</v>
      </c>
      <c r="P16" s="223">
        <v>12</v>
      </c>
      <c r="Q16" s="223">
        <v>12</v>
      </c>
      <c r="R16" s="10">
        <f t="shared" si="3"/>
        <v>1</v>
      </c>
      <c r="S16" s="98"/>
      <c r="T16" s="98">
        <v>1</v>
      </c>
      <c r="U16" s="189">
        <f t="shared" si="1"/>
        <v>-0.13492063492063489</v>
      </c>
      <c r="V16" s="189">
        <f t="shared" si="2"/>
        <v>-0.27777777777777779</v>
      </c>
      <c r="W16" s="204"/>
    </row>
    <row r="17" spans="1:23" x14ac:dyDescent="0.25">
      <c r="A17" s="98">
        <v>2237</v>
      </c>
      <c r="B17" s="7" t="s">
        <v>35</v>
      </c>
      <c r="C17" s="8" t="s">
        <v>55</v>
      </c>
      <c r="D17" s="99" t="s">
        <v>80</v>
      </c>
      <c r="E17" s="9" t="s">
        <v>81</v>
      </c>
      <c r="F17" s="223">
        <v>24</v>
      </c>
      <c r="G17" s="223">
        <v>18</v>
      </c>
      <c r="H17" s="10">
        <f t="shared" si="4"/>
        <v>0.75</v>
      </c>
      <c r="I17" s="98">
        <v>1</v>
      </c>
      <c r="J17" s="98"/>
      <c r="K17" s="223">
        <v>12</v>
      </c>
      <c r="L17" s="223">
        <v>10</v>
      </c>
      <c r="M17" s="10">
        <f t="shared" si="5"/>
        <v>0.83333333333333337</v>
      </c>
      <c r="N17" s="98"/>
      <c r="O17" s="98">
        <v>6</v>
      </c>
      <c r="P17" s="223">
        <v>6</v>
      </c>
      <c r="Q17" s="223">
        <v>6</v>
      </c>
      <c r="R17" s="10" t="s">
        <v>333</v>
      </c>
      <c r="S17" s="98"/>
      <c r="T17" s="98"/>
      <c r="U17" s="189">
        <f t="shared" si="1"/>
        <v>-8.333333333333337E-2</v>
      </c>
      <c r="V17" s="189" t="str">
        <f t="shared" si="2"/>
        <v>-</v>
      </c>
      <c r="W17" s="204"/>
    </row>
    <row r="18" spans="1:23" x14ac:dyDescent="0.25">
      <c r="A18" s="98">
        <v>2166</v>
      </c>
      <c r="B18" s="7" t="s">
        <v>35</v>
      </c>
      <c r="C18" s="8" t="s">
        <v>55</v>
      </c>
      <c r="D18" s="99" t="s">
        <v>82</v>
      </c>
      <c r="E18" s="9" t="s">
        <v>81</v>
      </c>
      <c r="F18" s="223">
        <v>20</v>
      </c>
      <c r="G18" s="223">
        <v>18</v>
      </c>
      <c r="H18" s="10">
        <f t="shared" si="4"/>
        <v>0.9</v>
      </c>
      <c r="I18" s="98">
        <v>1</v>
      </c>
      <c r="J18" s="98">
        <v>5</v>
      </c>
      <c r="K18" s="223">
        <v>16</v>
      </c>
      <c r="L18" s="223">
        <v>16</v>
      </c>
      <c r="M18" s="10">
        <f t="shared" si="5"/>
        <v>1</v>
      </c>
      <c r="N18" s="98">
        <v>1</v>
      </c>
      <c r="O18" s="98">
        <v>9</v>
      </c>
      <c r="P18" s="223">
        <v>15</v>
      </c>
      <c r="Q18" s="223">
        <v>15</v>
      </c>
      <c r="R18" s="10">
        <f>IF(P18=0,"",Q18/P18)</f>
        <v>1</v>
      </c>
      <c r="S18" s="98"/>
      <c r="T18" s="98">
        <v>3</v>
      </c>
      <c r="U18" s="189">
        <f t="shared" si="1"/>
        <v>-9.9999999999999978E-2</v>
      </c>
      <c r="V18" s="189">
        <f t="shared" si="2"/>
        <v>-9.9999999999999978E-2</v>
      </c>
      <c r="W18" s="204"/>
    </row>
    <row r="19" spans="1:23" x14ac:dyDescent="0.25">
      <c r="A19" s="98">
        <v>2011</v>
      </c>
      <c r="B19" s="7" t="s">
        <v>35</v>
      </c>
      <c r="C19" s="8" t="s">
        <v>66</v>
      </c>
      <c r="D19" s="99" t="s">
        <v>306</v>
      </c>
      <c r="E19" s="9" t="s">
        <v>85</v>
      </c>
      <c r="F19" s="223">
        <v>13</v>
      </c>
      <c r="G19" s="223">
        <v>11</v>
      </c>
      <c r="H19" s="10">
        <f t="shared" si="4"/>
        <v>0.84615384615384615</v>
      </c>
      <c r="I19" s="98"/>
      <c r="J19" s="98"/>
      <c r="K19" s="223">
        <v>12</v>
      </c>
      <c r="L19" s="223">
        <v>11</v>
      </c>
      <c r="M19" s="10">
        <f t="shared" si="5"/>
        <v>0.91666666666666663</v>
      </c>
      <c r="N19" s="98"/>
      <c r="O19" s="98"/>
      <c r="P19" s="223">
        <v>11</v>
      </c>
      <c r="Q19" s="223">
        <v>11</v>
      </c>
      <c r="R19" s="10">
        <f>IF(P19=0,"",Q19/P19)</f>
        <v>1</v>
      </c>
      <c r="S19" s="98"/>
      <c r="T19" s="98"/>
      <c r="U19" s="189">
        <f t="shared" si="1"/>
        <v>-7.0512820512820484E-2</v>
      </c>
      <c r="V19" s="189">
        <f t="shared" si="2"/>
        <v>-0.15384615384615385</v>
      </c>
      <c r="W19" s="204"/>
    </row>
    <row r="20" spans="1:23" x14ac:dyDescent="0.25">
      <c r="A20" s="211">
        <v>2241</v>
      </c>
      <c r="B20" s="143" t="s">
        <v>35</v>
      </c>
      <c r="C20" s="138" t="s">
        <v>66</v>
      </c>
      <c r="D20" s="143" t="s">
        <v>86</v>
      </c>
      <c r="E20" s="117" t="s">
        <v>87</v>
      </c>
      <c r="F20" s="223">
        <v>1</v>
      </c>
      <c r="G20" s="223">
        <v>1</v>
      </c>
      <c r="H20" s="10">
        <f t="shared" si="4"/>
        <v>1</v>
      </c>
      <c r="I20" s="98"/>
      <c r="J20" s="98">
        <v>3</v>
      </c>
      <c r="K20" s="223">
        <v>7</v>
      </c>
      <c r="L20" s="223">
        <v>7</v>
      </c>
      <c r="M20" s="10">
        <f t="shared" si="5"/>
        <v>1</v>
      </c>
      <c r="N20" s="98"/>
      <c r="O20" s="98">
        <v>14</v>
      </c>
      <c r="P20" s="223">
        <v>0</v>
      </c>
      <c r="Q20" s="223">
        <v>0</v>
      </c>
      <c r="R20" s="10" t="s">
        <v>333</v>
      </c>
      <c r="S20" s="98"/>
      <c r="T20" s="98"/>
      <c r="U20" s="189">
        <f t="shared" si="1"/>
        <v>0</v>
      </c>
      <c r="V20" s="189" t="str">
        <f t="shared" si="2"/>
        <v>-</v>
      </c>
      <c r="W20" s="204"/>
    </row>
    <row r="21" spans="1:23" x14ac:dyDescent="0.25">
      <c r="A21" s="140">
        <v>2264</v>
      </c>
      <c r="B21" s="143" t="s">
        <v>35</v>
      </c>
      <c r="C21" s="138" t="s">
        <v>66</v>
      </c>
      <c r="D21" s="143" t="s">
        <v>366</v>
      </c>
      <c r="E21" s="117" t="s">
        <v>87</v>
      </c>
      <c r="F21" s="223">
        <v>6</v>
      </c>
      <c r="G21" s="223">
        <v>5</v>
      </c>
      <c r="H21" s="10">
        <f t="shared" si="4"/>
        <v>0.83333333333333337</v>
      </c>
      <c r="I21" s="98"/>
      <c r="J21" s="98">
        <v>3</v>
      </c>
      <c r="K21" s="223">
        <v>0</v>
      </c>
      <c r="L21" s="223">
        <v>0</v>
      </c>
      <c r="M21" s="10" t="s">
        <v>333</v>
      </c>
      <c r="N21" s="98"/>
      <c r="O21" s="98"/>
      <c r="P21" s="223">
        <v>0</v>
      </c>
      <c r="Q21" s="223">
        <v>0</v>
      </c>
      <c r="R21" s="10" t="s">
        <v>333</v>
      </c>
      <c r="S21" s="98"/>
      <c r="T21" s="98"/>
      <c r="U21" s="189" t="str">
        <f t="shared" si="1"/>
        <v>-</v>
      </c>
      <c r="V21" s="189" t="str">
        <f t="shared" si="2"/>
        <v>-</v>
      </c>
      <c r="W21" s="129" t="s">
        <v>58</v>
      </c>
    </row>
    <row r="22" spans="1:23" x14ac:dyDescent="0.25">
      <c r="A22" s="98">
        <v>2174</v>
      </c>
      <c r="B22" s="7" t="s">
        <v>35</v>
      </c>
      <c r="C22" s="8" t="s">
        <v>66</v>
      </c>
      <c r="D22" s="99" t="s">
        <v>88</v>
      </c>
      <c r="E22" s="9" t="s">
        <v>89</v>
      </c>
      <c r="F22" s="223">
        <v>13</v>
      </c>
      <c r="G22" s="223">
        <v>12</v>
      </c>
      <c r="H22" s="10">
        <f t="shared" si="4"/>
        <v>0.92307692307692313</v>
      </c>
      <c r="I22" s="98"/>
      <c r="J22" s="98"/>
      <c r="K22" s="223">
        <v>9</v>
      </c>
      <c r="L22" s="223">
        <v>8</v>
      </c>
      <c r="M22" s="10">
        <f>L22/K22</f>
        <v>0.88888888888888884</v>
      </c>
      <c r="N22" s="98"/>
      <c r="O22" s="98">
        <v>8</v>
      </c>
      <c r="P22" s="223">
        <v>9</v>
      </c>
      <c r="Q22" s="223">
        <v>9</v>
      </c>
      <c r="R22" s="10">
        <f>IF(P22=0,"",Q22/P22)</f>
        <v>1</v>
      </c>
      <c r="S22" s="98"/>
      <c r="T22" s="98"/>
      <c r="U22" s="189">
        <f t="shared" si="1"/>
        <v>3.4188034188034289E-2</v>
      </c>
      <c r="V22" s="189">
        <f t="shared" si="2"/>
        <v>-7.6923076923076872E-2</v>
      </c>
      <c r="W22" s="204"/>
    </row>
    <row r="23" spans="1:23" ht="15.75" customHeight="1" x14ac:dyDescent="0.25">
      <c r="A23" s="98">
        <v>2041</v>
      </c>
      <c r="B23" s="7" t="s">
        <v>35</v>
      </c>
      <c r="C23" s="8" t="s">
        <v>71</v>
      </c>
      <c r="D23" s="99" t="s">
        <v>90</v>
      </c>
      <c r="E23" s="9" t="s">
        <v>91</v>
      </c>
      <c r="F23" s="223">
        <v>106</v>
      </c>
      <c r="G23" s="223">
        <v>102</v>
      </c>
      <c r="H23" s="10">
        <f t="shared" si="4"/>
        <v>0.96226415094339623</v>
      </c>
      <c r="I23" s="98">
        <v>5</v>
      </c>
      <c r="J23" s="98"/>
      <c r="K23" s="223">
        <v>102</v>
      </c>
      <c r="L23" s="223">
        <v>102</v>
      </c>
      <c r="M23" s="10">
        <f>L23/K23</f>
        <v>1</v>
      </c>
      <c r="N23" s="98">
        <v>1</v>
      </c>
      <c r="O23" s="98">
        <v>39</v>
      </c>
      <c r="P23" s="223">
        <v>99</v>
      </c>
      <c r="Q23" s="223">
        <v>99</v>
      </c>
      <c r="R23" s="10">
        <f>IF(P23=0,"",Q23/P23)</f>
        <v>1</v>
      </c>
      <c r="S23" s="98">
        <v>3</v>
      </c>
      <c r="T23" s="98"/>
      <c r="U23" s="189">
        <f t="shared" si="1"/>
        <v>-3.7735849056603765E-2</v>
      </c>
      <c r="V23" s="189">
        <f t="shared" si="2"/>
        <v>-3.7735849056603765E-2</v>
      </c>
      <c r="W23" s="204"/>
    </row>
    <row r="24" spans="1:23" ht="15.75" customHeight="1" x14ac:dyDescent="0.25">
      <c r="A24" s="140">
        <v>2265</v>
      </c>
      <c r="B24" s="201" t="s">
        <v>35</v>
      </c>
      <c r="C24" s="202" t="s">
        <v>71</v>
      </c>
      <c r="D24" s="99" t="s">
        <v>367</v>
      </c>
      <c r="E24" s="9" t="s">
        <v>91</v>
      </c>
      <c r="F24" s="223">
        <v>14</v>
      </c>
      <c r="G24" s="223">
        <v>6</v>
      </c>
      <c r="H24" s="10">
        <f t="shared" si="4"/>
        <v>0.42857142857142855</v>
      </c>
      <c r="I24" s="98">
        <v>1</v>
      </c>
      <c r="J24" s="98"/>
      <c r="K24" s="223">
        <v>0</v>
      </c>
      <c r="L24" s="223">
        <v>0</v>
      </c>
      <c r="M24" s="10" t="s">
        <v>333</v>
      </c>
      <c r="N24" s="98"/>
      <c r="O24" s="98"/>
      <c r="P24" s="223">
        <v>0</v>
      </c>
      <c r="Q24" s="223">
        <v>0</v>
      </c>
      <c r="R24" s="10" t="s">
        <v>333</v>
      </c>
      <c r="S24" s="98"/>
      <c r="T24" s="98"/>
      <c r="U24" s="189" t="str">
        <f t="shared" si="1"/>
        <v>-</v>
      </c>
      <c r="V24" s="189" t="str">
        <f t="shared" si="2"/>
        <v>-</v>
      </c>
      <c r="W24" s="129" t="s">
        <v>58</v>
      </c>
    </row>
    <row r="25" spans="1:23" ht="15.75" customHeight="1" x14ac:dyDescent="0.25">
      <c r="A25" s="98">
        <v>2194</v>
      </c>
      <c r="B25" s="7" t="s">
        <v>41</v>
      </c>
      <c r="C25" s="8" t="s">
        <v>55</v>
      </c>
      <c r="D25" s="99" t="s">
        <v>92</v>
      </c>
      <c r="E25" s="9" t="s">
        <v>93</v>
      </c>
      <c r="F25" s="223">
        <v>42</v>
      </c>
      <c r="G25" s="223">
        <v>29</v>
      </c>
      <c r="H25" s="10">
        <f t="shared" ref="H25:H33" si="6">G25/F25</f>
        <v>0.69047619047619047</v>
      </c>
      <c r="I25" s="98">
        <v>2</v>
      </c>
      <c r="J25" s="98">
        <v>10</v>
      </c>
      <c r="K25" s="223">
        <v>26</v>
      </c>
      <c r="L25" s="223">
        <v>23</v>
      </c>
      <c r="M25" s="10">
        <f>L25/K25</f>
        <v>0.88461538461538458</v>
      </c>
      <c r="N25" s="98"/>
      <c r="O25" s="98">
        <v>6</v>
      </c>
      <c r="P25" s="223">
        <v>31</v>
      </c>
      <c r="Q25" s="223">
        <v>28</v>
      </c>
      <c r="R25" s="10">
        <f t="shared" ref="R25:R29" si="7">IF(P25=0,"",Q25/P25)</f>
        <v>0.90322580645161288</v>
      </c>
      <c r="S25" s="98"/>
      <c r="T25" s="98">
        <v>8</v>
      </c>
      <c r="U25" s="189">
        <f t="shared" si="1"/>
        <v>-0.19413919413919412</v>
      </c>
      <c r="V25" s="189">
        <f t="shared" si="2"/>
        <v>-0.21274961597542241</v>
      </c>
      <c r="W25" s="204"/>
    </row>
    <row r="26" spans="1:23" ht="15.75" customHeight="1" x14ac:dyDescent="0.25">
      <c r="A26" s="98">
        <v>2114</v>
      </c>
      <c r="B26" s="7" t="s">
        <v>41</v>
      </c>
      <c r="C26" s="8" t="s">
        <v>55</v>
      </c>
      <c r="D26" s="99" t="s">
        <v>307</v>
      </c>
      <c r="E26" s="9" t="s">
        <v>95</v>
      </c>
      <c r="F26" s="223">
        <v>42</v>
      </c>
      <c r="G26" s="223">
        <v>32</v>
      </c>
      <c r="H26" s="10">
        <f t="shared" si="6"/>
        <v>0.76190476190476186</v>
      </c>
      <c r="I26" s="98"/>
      <c r="J26" s="98">
        <v>9</v>
      </c>
      <c r="K26" s="223">
        <v>31</v>
      </c>
      <c r="L26" s="223">
        <v>30</v>
      </c>
      <c r="M26" s="10">
        <f>L26/K26</f>
        <v>0.967741935483871</v>
      </c>
      <c r="N26" s="98">
        <v>1</v>
      </c>
      <c r="O26" s="98">
        <v>3</v>
      </c>
      <c r="P26" s="223">
        <v>29</v>
      </c>
      <c r="Q26" s="223">
        <v>23</v>
      </c>
      <c r="R26" s="10">
        <f t="shared" si="7"/>
        <v>0.7931034482758621</v>
      </c>
      <c r="S26" s="98">
        <v>1</v>
      </c>
      <c r="T26" s="98">
        <v>2</v>
      </c>
      <c r="U26" s="189">
        <f t="shared" si="1"/>
        <v>-0.20583717357910913</v>
      </c>
      <c r="V26" s="189">
        <f t="shared" si="2"/>
        <v>-3.1198686371100237E-2</v>
      </c>
      <c r="W26" s="204"/>
    </row>
    <row r="27" spans="1:23" ht="15.75" customHeight="1" x14ac:dyDescent="0.25">
      <c r="A27" s="98">
        <v>2113</v>
      </c>
      <c r="B27" s="7" t="s">
        <v>41</v>
      </c>
      <c r="C27" s="8" t="s">
        <v>55</v>
      </c>
      <c r="D27" s="99" t="s">
        <v>308</v>
      </c>
      <c r="E27" s="9" t="s">
        <v>95</v>
      </c>
      <c r="F27" s="223">
        <v>27</v>
      </c>
      <c r="G27" s="223">
        <v>23</v>
      </c>
      <c r="H27" s="10">
        <f t="shared" si="6"/>
        <v>0.85185185185185186</v>
      </c>
      <c r="I27" s="98"/>
      <c r="J27" s="98">
        <v>3</v>
      </c>
      <c r="K27" s="223">
        <v>25</v>
      </c>
      <c r="L27" s="223">
        <v>24</v>
      </c>
      <c r="M27" s="10">
        <f>L27/K27</f>
        <v>0.96</v>
      </c>
      <c r="N27" s="98"/>
      <c r="O27" s="98">
        <v>2</v>
      </c>
      <c r="P27" s="223">
        <v>25</v>
      </c>
      <c r="Q27" s="223">
        <v>24</v>
      </c>
      <c r="R27" s="10">
        <f t="shared" si="7"/>
        <v>0.96</v>
      </c>
      <c r="S27" s="98"/>
      <c r="T27" s="98">
        <v>4</v>
      </c>
      <c r="U27" s="189">
        <f t="shared" si="1"/>
        <v>-0.1081481481481481</v>
      </c>
      <c r="V27" s="189">
        <f t="shared" si="2"/>
        <v>-0.1081481481481481</v>
      </c>
      <c r="W27" s="204"/>
    </row>
    <row r="28" spans="1:23" ht="15.75" customHeight="1" x14ac:dyDescent="0.25">
      <c r="A28" s="98">
        <v>2136</v>
      </c>
      <c r="B28" s="7" t="s">
        <v>41</v>
      </c>
      <c r="C28" s="8" t="s">
        <v>55</v>
      </c>
      <c r="D28" s="99" t="s">
        <v>97</v>
      </c>
      <c r="E28" s="9" t="s">
        <v>98</v>
      </c>
      <c r="F28" s="223">
        <v>23</v>
      </c>
      <c r="G28" s="223">
        <v>18</v>
      </c>
      <c r="H28" s="10">
        <f t="shared" si="6"/>
        <v>0.78260869565217395</v>
      </c>
      <c r="I28" s="98"/>
      <c r="J28" s="98">
        <v>1</v>
      </c>
      <c r="K28" s="223">
        <v>20</v>
      </c>
      <c r="L28" s="223">
        <v>20</v>
      </c>
      <c r="M28" s="10">
        <f>L28/K28</f>
        <v>1</v>
      </c>
      <c r="N28" s="98"/>
      <c r="O28" s="98">
        <v>3</v>
      </c>
      <c r="P28" s="223">
        <v>22</v>
      </c>
      <c r="Q28" s="223">
        <v>22</v>
      </c>
      <c r="R28" s="10">
        <f t="shared" si="7"/>
        <v>1</v>
      </c>
      <c r="S28" s="98"/>
      <c r="T28" s="98"/>
      <c r="U28" s="189">
        <f t="shared" si="1"/>
        <v>-0.21739130434782605</v>
      </c>
      <c r="V28" s="189">
        <f t="shared" si="2"/>
        <v>-0.21739130434782605</v>
      </c>
      <c r="W28" s="204"/>
    </row>
    <row r="29" spans="1:23" ht="15.75" customHeight="1" x14ac:dyDescent="0.25">
      <c r="A29" s="98">
        <v>2137</v>
      </c>
      <c r="B29" s="7" t="s">
        <v>41</v>
      </c>
      <c r="C29" s="8" t="s">
        <v>55</v>
      </c>
      <c r="D29" s="99" t="s">
        <v>99</v>
      </c>
      <c r="E29" s="9" t="s">
        <v>98</v>
      </c>
      <c r="F29" s="223">
        <v>20</v>
      </c>
      <c r="G29" s="223">
        <v>18</v>
      </c>
      <c r="H29" s="10">
        <f t="shared" si="6"/>
        <v>0.9</v>
      </c>
      <c r="I29" s="98">
        <v>1</v>
      </c>
      <c r="J29" s="98">
        <v>2</v>
      </c>
      <c r="K29" s="223">
        <v>22</v>
      </c>
      <c r="L29" s="223">
        <v>16</v>
      </c>
      <c r="M29" s="10">
        <f>L29/K29</f>
        <v>0.72727272727272729</v>
      </c>
      <c r="N29" s="98">
        <v>1</v>
      </c>
      <c r="O29" s="98">
        <v>4</v>
      </c>
      <c r="P29" s="223">
        <v>21</v>
      </c>
      <c r="Q29" s="223">
        <v>19</v>
      </c>
      <c r="R29" s="10">
        <f t="shared" si="7"/>
        <v>0.90476190476190477</v>
      </c>
      <c r="S29" s="98"/>
      <c r="T29" s="98">
        <v>1</v>
      </c>
      <c r="U29" s="189">
        <f t="shared" si="1"/>
        <v>0.17272727272727273</v>
      </c>
      <c r="V29" s="189">
        <f t="shared" si="2"/>
        <v>-4.761904761904745E-3</v>
      </c>
      <c r="W29" s="204"/>
    </row>
    <row r="30" spans="1:23" ht="15.75" customHeight="1" x14ac:dyDescent="0.25">
      <c r="A30" s="140">
        <v>2249</v>
      </c>
      <c r="B30" s="143" t="s">
        <v>41</v>
      </c>
      <c r="C30" s="138" t="s">
        <v>55</v>
      </c>
      <c r="D30" s="143" t="s">
        <v>368</v>
      </c>
      <c r="E30" s="117" t="s">
        <v>369</v>
      </c>
      <c r="F30" s="223">
        <v>13</v>
      </c>
      <c r="G30" s="223">
        <v>11</v>
      </c>
      <c r="H30" s="10">
        <f t="shared" si="6"/>
        <v>0.84615384615384615</v>
      </c>
      <c r="I30" s="98">
        <v>1</v>
      </c>
      <c r="J30" s="98">
        <v>4</v>
      </c>
      <c r="K30" s="223">
        <v>0</v>
      </c>
      <c r="L30" s="223">
        <v>0</v>
      </c>
      <c r="M30" s="10" t="s">
        <v>333</v>
      </c>
      <c r="N30" s="98"/>
      <c r="O30" s="98"/>
      <c r="P30" s="223">
        <v>0</v>
      </c>
      <c r="Q30" s="223">
        <v>0</v>
      </c>
      <c r="R30" s="10" t="s">
        <v>333</v>
      </c>
      <c r="S30" s="98"/>
      <c r="T30" s="98"/>
      <c r="U30" s="189" t="str">
        <f t="shared" si="1"/>
        <v>-</v>
      </c>
      <c r="V30" s="189" t="str">
        <f t="shared" si="2"/>
        <v>-</v>
      </c>
      <c r="W30" s="129" t="s">
        <v>58</v>
      </c>
    </row>
    <row r="31" spans="1:23" ht="15.75" customHeight="1" x14ac:dyDescent="0.25">
      <c r="A31" s="98">
        <v>2218</v>
      </c>
      <c r="B31" s="7" t="s">
        <v>41</v>
      </c>
      <c r="C31" s="8" t="s">
        <v>66</v>
      </c>
      <c r="D31" s="99" t="s">
        <v>100</v>
      </c>
      <c r="E31" s="9" t="s">
        <v>101</v>
      </c>
      <c r="F31" s="223">
        <v>33</v>
      </c>
      <c r="G31" s="223">
        <v>20</v>
      </c>
      <c r="H31" s="10">
        <f t="shared" si="6"/>
        <v>0.60606060606060608</v>
      </c>
      <c r="I31" s="98"/>
      <c r="J31" s="98">
        <v>9</v>
      </c>
      <c r="K31" s="223">
        <v>17</v>
      </c>
      <c r="L31" s="223">
        <v>13</v>
      </c>
      <c r="M31" s="10">
        <f>L31/K31</f>
        <v>0.76470588235294112</v>
      </c>
      <c r="N31" s="98"/>
      <c r="O31" s="98">
        <v>5</v>
      </c>
      <c r="P31" s="223">
        <v>13</v>
      </c>
      <c r="Q31" s="223">
        <v>11</v>
      </c>
      <c r="R31" s="10">
        <f>IF(P31=0,"",Q31/P31)</f>
        <v>0.84615384615384615</v>
      </c>
      <c r="S31" s="98"/>
      <c r="T31" s="98">
        <v>6</v>
      </c>
      <c r="U31" s="189">
        <f t="shared" si="1"/>
        <v>-0.15864527629233505</v>
      </c>
      <c r="V31" s="189">
        <f t="shared" si="2"/>
        <v>-0.24009324009324007</v>
      </c>
      <c r="W31" s="204"/>
    </row>
    <row r="32" spans="1:23" ht="15.75" customHeight="1" x14ac:dyDescent="0.25">
      <c r="A32" s="98">
        <v>2231</v>
      </c>
      <c r="B32" s="7" t="s">
        <v>41</v>
      </c>
      <c r="C32" s="8" t="s">
        <v>66</v>
      </c>
      <c r="D32" s="99" t="s">
        <v>309</v>
      </c>
      <c r="E32" s="9" t="s">
        <v>105</v>
      </c>
      <c r="F32" s="223">
        <v>16</v>
      </c>
      <c r="G32" s="223">
        <v>13</v>
      </c>
      <c r="H32" s="10">
        <f t="shared" si="6"/>
        <v>0.8125</v>
      </c>
      <c r="I32" s="98">
        <v>1</v>
      </c>
      <c r="J32" s="98">
        <v>1</v>
      </c>
      <c r="K32" s="223">
        <v>13</v>
      </c>
      <c r="L32" s="223">
        <v>12</v>
      </c>
      <c r="M32" s="10">
        <f>L32/K32</f>
        <v>0.92307692307692313</v>
      </c>
      <c r="N32" s="98">
        <v>1</v>
      </c>
      <c r="O32" s="98">
        <v>1</v>
      </c>
      <c r="P32" s="223">
        <v>8</v>
      </c>
      <c r="Q32" s="223">
        <v>7</v>
      </c>
      <c r="R32" s="10" t="s">
        <v>333</v>
      </c>
      <c r="S32" s="98"/>
      <c r="T32" s="98">
        <v>2</v>
      </c>
      <c r="U32" s="189">
        <f t="shared" ref="U32:U58" si="8">IF(M32="-","-",(H32-M32))</f>
        <v>-0.11057692307692313</v>
      </c>
      <c r="V32" s="189" t="str">
        <f t="shared" ref="V32:V58" si="9">IF(R32="-","-",(H32-R32))</f>
        <v>-</v>
      </c>
      <c r="W32" s="204"/>
    </row>
    <row r="33" spans="1:23" ht="15.75" customHeight="1" x14ac:dyDescent="0.25">
      <c r="A33" s="98">
        <v>2215</v>
      </c>
      <c r="B33" s="7" t="s">
        <v>41</v>
      </c>
      <c r="C33" s="8" t="s">
        <v>66</v>
      </c>
      <c r="D33" s="99" t="s">
        <v>102</v>
      </c>
      <c r="E33" s="9" t="s">
        <v>103</v>
      </c>
      <c r="F33" s="223">
        <v>26</v>
      </c>
      <c r="G33" s="223">
        <v>19</v>
      </c>
      <c r="H33" s="10">
        <f t="shared" si="6"/>
        <v>0.73076923076923073</v>
      </c>
      <c r="I33" s="98"/>
      <c r="J33" s="98">
        <v>6</v>
      </c>
      <c r="K33" s="223">
        <v>15</v>
      </c>
      <c r="L33" s="223">
        <v>13</v>
      </c>
      <c r="M33" s="10">
        <f>L33/K33</f>
        <v>0.8666666666666667</v>
      </c>
      <c r="N33" s="98"/>
      <c r="O33" s="98">
        <v>9</v>
      </c>
      <c r="P33" s="223">
        <v>14</v>
      </c>
      <c r="Q33" s="223">
        <v>10</v>
      </c>
      <c r="R33" s="10">
        <f>IF(P33=0,"",Q33/P33)</f>
        <v>0.7142857142857143</v>
      </c>
      <c r="S33" s="98"/>
      <c r="T33" s="98">
        <v>4</v>
      </c>
      <c r="U33" s="189">
        <f t="shared" si="8"/>
        <v>-0.13589743589743597</v>
      </c>
      <c r="V33" s="189">
        <f t="shared" si="9"/>
        <v>1.6483516483516425E-2</v>
      </c>
      <c r="W33" s="204"/>
    </row>
    <row r="34" spans="1:23" ht="15.75" customHeight="1" x14ac:dyDescent="0.25">
      <c r="A34" s="98">
        <v>2232</v>
      </c>
      <c r="B34" s="7" t="s">
        <v>41</v>
      </c>
      <c r="C34" s="8" t="s">
        <v>66</v>
      </c>
      <c r="D34" s="99" t="s">
        <v>107</v>
      </c>
      <c r="E34" s="9" t="s">
        <v>106</v>
      </c>
      <c r="F34" s="223">
        <v>20</v>
      </c>
      <c r="G34" s="223">
        <v>16</v>
      </c>
      <c r="H34" s="10">
        <f>G34/F34</f>
        <v>0.8</v>
      </c>
      <c r="I34" s="98"/>
      <c r="J34" s="98">
        <v>5</v>
      </c>
      <c r="K34" s="223">
        <v>17</v>
      </c>
      <c r="L34" s="223">
        <v>15</v>
      </c>
      <c r="M34" s="10">
        <f>L34/K34</f>
        <v>0.88235294117647056</v>
      </c>
      <c r="N34" s="98">
        <v>1</v>
      </c>
      <c r="O34" s="98">
        <v>10</v>
      </c>
      <c r="P34" s="223">
        <v>8</v>
      </c>
      <c r="Q34" s="223">
        <v>7</v>
      </c>
      <c r="R34" s="10" t="s">
        <v>333</v>
      </c>
      <c r="S34" s="98"/>
      <c r="T34" s="98">
        <v>10</v>
      </c>
      <c r="U34" s="189">
        <f t="shared" si="8"/>
        <v>-8.2352941176470518E-2</v>
      </c>
      <c r="V34" s="189" t="str">
        <f t="shared" si="9"/>
        <v>-</v>
      </c>
      <c r="W34" s="204"/>
    </row>
    <row r="35" spans="1:23" ht="15.75" customHeight="1" x14ac:dyDescent="0.25">
      <c r="A35" s="140">
        <v>2250</v>
      </c>
      <c r="B35" s="201" t="s">
        <v>41</v>
      </c>
      <c r="C35" s="202" t="s">
        <v>66</v>
      </c>
      <c r="D35" s="99" t="s">
        <v>370</v>
      </c>
      <c r="E35" s="9" t="s">
        <v>371</v>
      </c>
      <c r="F35" s="223">
        <v>22</v>
      </c>
      <c r="G35" s="223">
        <v>12</v>
      </c>
      <c r="H35" s="10">
        <f>G35/F35</f>
        <v>0.54545454545454541</v>
      </c>
      <c r="I35" s="98"/>
      <c r="J35" s="98">
        <v>5</v>
      </c>
      <c r="K35" s="223">
        <v>0</v>
      </c>
      <c r="L35" s="223">
        <v>0</v>
      </c>
      <c r="M35" s="10" t="s">
        <v>333</v>
      </c>
      <c r="N35" s="98"/>
      <c r="O35" s="98"/>
      <c r="P35" s="223">
        <v>0</v>
      </c>
      <c r="Q35" s="223">
        <v>0</v>
      </c>
      <c r="R35" s="10" t="s">
        <v>333</v>
      </c>
      <c r="S35" s="98"/>
      <c r="T35" s="98"/>
      <c r="U35" s="189" t="str">
        <f t="shared" si="8"/>
        <v>-</v>
      </c>
      <c r="V35" s="189" t="str">
        <f t="shared" si="9"/>
        <v>-</v>
      </c>
      <c r="W35" s="129" t="s">
        <v>58</v>
      </c>
    </row>
    <row r="36" spans="1:23" ht="15.75" customHeight="1" x14ac:dyDescent="0.25">
      <c r="A36" s="98">
        <v>2057</v>
      </c>
      <c r="B36" s="7" t="s">
        <v>41</v>
      </c>
      <c r="C36" s="8" t="s">
        <v>66</v>
      </c>
      <c r="D36" s="99" t="s">
        <v>109</v>
      </c>
      <c r="E36" s="9" t="s">
        <v>110</v>
      </c>
      <c r="F36" s="223">
        <v>30</v>
      </c>
      <c r="G36" s="223">
        <v>21</v>
      </c>
      <c r="H36" s="10">
        <f t="shared" ref="H36:H47" si="10">G36/F36</f>
        <v>0.7</v>
      </c>
      <c r="I36" s="98">
        <v>1</v>
      </c>
      <c r="J36" s="98">
        <v>13</v>
      </c>
      <c r="K36" s="223">
        <v>25</v>
      </c>
      <c r="L36" s="223">
        <v>23</v>
      </c>
      <c r="M36" s="10">
        <f>L36/K36</f>
        <v>0.92</v>
      </c>
      <c r="N36" s="98"/>
      <c r="O36" s="98">
        <v>7</v>
      </c>
      <c r="P36" s="223">
        <v>24</v>
      </c>
      <c r="Q36" s="223">
        <v>18</v>
      </c>
      <c r="R36" s="10">
        <f>IF(P36=0,"",Q36/P36)</f>
        <v>0.75</v>
      </c>
      <c r="S36" s="98"/>
      <c r="T36" s="98">
        <v>5</v>
      </c>
      <c r="U36" s="189">
        <f t="shared" si="8"/>
        <v>-0.22000000000000008</v>
      </c>
      <c r="V36" s="189">
        <f t="shared" si="9"/>
        <v>-5.0000000000000044E-2</v>
      </c>
      <c r="W36" s="204"/>
    </row>
    <row r="37" spans="1:23" ht="15.75" customHeight="1" x14ac:dyDescent="0.25">
      <c r="A37" s="98">
        <v>2069</v>
      </c>
      <c r="B37" s="7" t="s">
        <v>41</v>
      </c>
      <c r="C37" s="8" t="s">
        <v>66</v>
      </c>
      <c r="D37" s="99" t="s">
        <v>111</v>
      </c>
      <c r="E37" s="9" t="s">
        <v>112</v>
      </c>
      <c r="F37" s="223">
        <v>5</v>
      </c>
      <c r="G37" s="223">
        <v>2</v>
      </c>
      <c r="H37" s="10">
        <f t="shared" si="10"/>
        <v>0.4</v>
      </c>
      <c r="I37" s="98"/>
      <c r="J37" s="98">
        <v>2</v>
      </c>
      <c r="K37" s="223">
        <v>15</v>
      </c>
      <c r="L37" s="223">
        <v>14</v>
      </c>
      <c r="M37" s="10">
        <f>L37/K37</f>
        <v>0.93333333333333335</v>
      </c>
      <c r="N37" s="98">
        <v>1</v>
      </c>
      <c r="O37" s="98">
        <v>3</v>
      </c>
      <c r="P37" s="223">
        <v>11</v>
      </c>
      <c r="Q37" s="223">
        <v>11</v>
      </c>
      <c r="R37" s="10">
        <f>IF(P37=0,"",Q37/P37)</f>
        <v>1</v>
      </c>
      <c r="S37" s="98"/>
      <c r="T37" s="98"/>
      <c r="U37" s="189">
        <f t="shared" si="8"/>
        <v>-0.53333333333333333</v>
      </c>
      <c r="V37" s="189">
        <f t="shared" si="9"/>
        <v>-0.6</v>
      </c>
      <c r="W37" s="129" t="s">
        <v>108</v>
      </c>
    </row>
    <row r="38" spans="1:23" ht="15.75" customHeight="1" x14ac:dyDescent="0.25">
      <c r="A38" s="140">
        <v>2251</v>
      </c>
      <c r="B38" s="143" t="s">
        <v>41</v>
      </c>
      <c r="C38" s="138" t="s">
        <v>66</v>
      </c>
      <c r="D38" s="143" t="s">
        <v>372</v>
      </c>
      <c r="E38" s="117" t="s">
        <v>112</v>
      </c>
      <c r="F38" s="223">
        <v>23</v>
      </c>
      <c r="G38" s="223">
        <v>17</v>
      </c>
      <c r="H38" s="10">
        <f t="shared" si="10"/>
        <v>0.73913043478260865</v>
      </c>
      <c r="I38" s="98"/>
      <c r="J38" s="98">
        <v>8</v>
      </c>
      <c r="K38" s="223">
        <v>0</v>
      </c>
      <c r="L38" s="223">
        <v>0</v>
      </c>
      <c r="M38" s="10" t="s">
        <v>333</v>
      </c>
      <c r="N38" s="98"/>
      <c r="O38" s="98"/>
      <c r="P38" s="223">
        <v>0</v>
      </c>
      <c r="Q38" s="223">
        <v>0</v>
      </c>
      <c r="R38" s="10" t="s">
        <v>333</v>
      </c>
      <c r="S38" s="98"/>
      <c r="T38" s="98"/>
      <c r="U38" s="189" t="str">
        <f t="shared" si="8"/>
        <v>-</v>
      </c>
      <c r="V38" s="189" t="str">
        <f t="shared" si="9"/>
        <v>-</v>
      </c>
      <c r="W38" s="129" t="s">
        <v>58</v>
      </c>
    </row>
    <row r="39" spans="1:23" ht="15.75" customHeight="1" x14ac:dyDescent="0.25">
      <c r="A39" s="98">
        <v>2070</v>
      </c>
      <c r="B39" s="7" t="s">
        <v>41</v>
      </c>
      <c r="C39" s="8" t="s">
        <v>66</v>
      </c>
      <c r="D39" s="99" t="s">
        <v>113</v>
      </c>
      <c r="E39" s="9" t="s">
        <v>114</v>
      </c>
      <c r="F39" s="223">
        <v>19</v>
      </c>
      <c r="G39" s="223">
        <v>12</v>
      </c>
      <c r="H39" s="10">
        <f t="shared" si="10"/>
        <v>0.63157894736842102</v>
      </c>
      <c r="I39" s="98"/>
      <c r="J39" s="98"/>
      <c r="K39" s="223">
        <v>16</v>
      </c>
      <c r="L39" s="223">
        <v>12</v>
      </c>
      <c r="M39" s="10">
        <f t="shared" ref="M39:M47" si="11">L39/K39</f>
        <v>0.75</v>
      </c>
      <c r="N39" s="98"/>
      <c r="O39" s="98">
        <v>2</v>
      </c>
      <c r="P39" s="223">
        <v>12</v>
      </c>
      <c r="Q39" s="223">
        <v>12</v>
      </c>
      <c r="R39" s="10">
        <f>IF(P39=0,"",Q39/P39)</f>
        <v>1</v>
      </c>
      <c r="S39" s="98"/>
      <c r="T39" s="98"/>
      <c r="U39" s="189">
        <f t="shared" si="8"/>
        <v>-0.11842105263157898</v>
      </c>
      <c r="V39" s="189">
        <f t="shared" si="9"/>
        <v>-0.36842105263157898</v>
      </c>
      <c r="W39" s="204"/>
    </row>
    <row r="40" spans="1:23" ht="15.75" customHeight="1" x14ac:dyDescent="0.25">
      <c r="A40" s="98">
        <v>2042</v>
      </c>
      <c r="B40" s="7" t="s">
        <v>41</v>
      </c>
      <c r="C40" s="8" t="s">
        <v>66</v>
      </c>
      <c r="D40" s="99" t="s">
        <v>115</v>
      </c>
      <c r="E40" s="9" t="s">
        <v>116</v>
      </c>
      <c r="F40" s="223">
        <v>26</v>
      </c>
      <c r="G40" s="223">
        <v>22</v>
      </c>
      <c r="H40" s="10">
        <f t="shared" si="10"/>
        <v>0.84615384615384615</v>
      </c>
      <c r="I40" s="98"/>
      <c r="J40" s="98">
        <v>8</v>
      </c>
      <c r="K40" s="223">
        <v>22</v>
      </c>
      <c r="L40" s="223">
        <v>19</v>
      </c>
      <c r="M40" s="10">
        <f t="shared" si="11"/>
        <v>0.86363636363636365</v>
      </c>
      <c r="N40" s="98">
        <v>1</v>
      </c>
      <c r="O40" s="98">
        <v>5</v>
      </c>
      <c r="P40" s="223">
        <v>18</v>
      </c>
      <c r="Q40" s="223">
        <v>18</v>
      </c>
      <c r="R40" s="10">
        <f>IF(P40=0,"",Q40/P40)</f>
        <v>1</v>
      </c>
      <c r="S40" s="98"/>
      <c r="T40" s="98">
        <v>2</v>
      </c>
      <c r="U40" s="189">
        <f t="shared" si="8"/>
        <v>-1.7482517482517501E-2</v>
      </c>
      <c r="V40" s="189">
        <f t="shared" si="9"/>
        <v>-0.15384615384615385</v>
      </c>
      <c r="W40" s="204"/>
    </row>
    <row r="41" spans="1:23" ht="15.75" customHeight="1" x14ac:dyDescent="0.25">
      <c r="A41" s="98">
        <v>2208</v>
      </c>
      <c r="B41" s="7" t="s">
        <v>42</v>
      </c>
      <c r="C41" s="8" t="s">
        <v>55</v>
      </c>
      <c r="D41" s="99" t="s">
        <v>117</v>
      </c>
      <c r="E41" s="9" t="s">
        <v>81</v>
      </c>
      <c r="F41" s="223">
        <v>22</v>
      </c>
      <c r="G41" s="223">
        <v>16</v>
      </c>
      <c r="H41" s="10">
        <f t="shared" si="10"/>
        <v>0.72727272727272729</v>
      </c>
      <c r="I41" s="98"/>
      <c r="J41" s="98">
        <v>12</v>
      </c>
      <c r="K41" s="223">
        <v>17</v>
      </c>
      <c r="L41" s="223">
        <v>14</v>
      </c>
      <c r="M41" s="10">
        <f t="shared" si="11"/>
        <v>0.82352941176470584</v>
      </c>
      <c r="N41" s="98"/>
      <c r="O41" s="98">
        <v>7</v>
      </c>
      <c r="P41" s="223">
        <v>17</v>
      </c>
      <c r="Q41" s="223">
        <v>14</v>
      </c>
      <c r="R41" s="10">
        <f>IF(P41=0,"",Q41/P41)</f>
        <v>0.82352941176470584</v>
      </c>
      <c r="S41" s="98"/>
      <c r="T41" s="98">
        <v>9</v>
      </c>
      <c r="U41" s="189">
        <f t="shared" si="8"/>
        <v>-9.625668449197855E-2</v>
      </c>
      <c r="V41" s="189">
        <f t="shared" si="9"/>
        <v>-9.625668449197855E-2</v>
      </c>
      <c r="W41" s="204"/>
    </row>
    <row r="42" spans="1:23" ht="15.75" customHeight="1" x14ac:dyDescent="0.25">
      <c r="A42" s="98">
        <v>2045</v>
      </c>
      <c r="B42" s="7" t="s">
        <v>42</v>
      </c>
      <c r="C42" s="8" t="s">
        <v>71</v>
      </c>
      <c r="D42" s="99" t="s">
        <v>118</v>
      </c>
      <c r="E42" s="9" t="s">
        <v>119</v>
      </c>
      <c r="F42" s="223">
        <v>53</v>
      </c>
      <c r="G42" s="223">
        <v>48</v>
      </c>
      <c r="H42" s="10">
        <f t="shared" si="10"/>
        <v>0.90566037735849059</v>
      </c>
      <c r="I42" s="98">
        <v>3</v>
      </c>
      <c r="J42" s="98">
        <v>5</v>
      </c>
      <c r="K42" s="223">
        <v>50</v>
      </c>
      <c r="L42" s="223">
        <v>49</v>
      </c>
      <c r="M42" s="10">
        <f t="shared" si="11"/>
        <v>0.98</v>
      </c>
      <c r="N42" s="98"/>
      <c r="O42" s="98">
        <v>14</v>
      </c>
      <c r="P42" s="223">
        <v>39</v>
      </c>
      <c r="Q42" s="223">
        <v>39</v>
      </c>
      <c r="R42" s="10">
        <f>IF(P42=0,"",Q42/P42)</f>
        <v>1</v>
      </c>
      <c r="S42" s="98"/>
      <c r="T42" s="98">
        <v>1</v>
      </c>
      <c r="U42" s="189">
        <f t="shared" si="8"/>
        <v>-7.4339622641509395E-2</v>
      </c>
      <c r="V42" s="189">
        <f t="shared" si="9"/>
        <v>-9.4339622641509413E-2</v>
      </c>
      <c r="W42" s="204"/>
    </row>
    <row r="43" spans="1:23" ht="15.75" customHeight="1" x14ac:dyDescent="0.25">
      <c r="A43" s="98">
        <v>2219</v>
      </c>
      <c r="B43" s="7" t="s">
        <v>37</v>
      </c>
      <c r="C43" s="8" t="s">
        <v>55</v>
      </c>
      <c r="D43" s="99" t="s">
        <v>120</v>
      </c>
      <c r="E43" s="9" t="s">
        <v>121</v>
      </c>
      <c r="F43" s="223">
        <v>28</v>
      </c>
      <c r="G43" s="223">
        <v>19</v>
      </c>
      <c r="H43" s="10">
        <f t="shared" si="10"/>
        <v>0.6785714285714286</v>
      </c>
      <c r="I43" s="98"/>
      <c r="J43" s="98">
        <v>8</v>
      </c>
      <c r="K43" s="223">
        <v>18</v>
      </c>
      <c r="L43" s="223">
        <v>14</v>
      </c>
      <c r="M43" s="10">
        <f t="shared" si="11"/>
        <v>0.77777777777777779</v>
      </c>
      <c r="N43" s="98"/>
      <c r="O43" s="98">
        <v>6</v>
      </c>
      <c r="P43" s="223">
        <v>9</v>
      </c>
      <c r="Q43" s="223">
        <v>6</v>
      </c>
      <c r="R43" s="10" t="s">
        <v>333</v>
      </c>
      <c r="S43" s="98"/>
      <c r="T43" s="98">
        <v>1</v>
      </c>
      <c r="U43" s="189">
        <f t="shared" si="8"/>
        <v>-9.9206349206349187E-2</v>
      </c>
      <c r="V43" s="189" t="str">
        <f t="shared" si="9"/>
        <v>-</v>
      </c>
      <c r="W43" s="204"/>
    </row>
    <row r="44" spans="1:23" ht="15.75" customHeight="1" x14ac:dyDescent="0.25">
      <c r="A44" s="98">
        <v>2124</v>
      </c>
      <c r="B44" s="7" t="s">
        <v>37</v>
      </c>
      <c r="C44" s="8" t="s">
        <v>55</v>
      </c>
      <c r="D44" s="99" t="s">
        <v>122</v>
      </c>
      <c r="E44" s="9" t="s">
        <v>121</v>
      </c>
      <c r="F44" s="223">
        <v>27</v>
      </c>
      <c r="G44" s="223">
        <v>19</v>
      </c>
      <c r="H44" s="10">
        <f t="shared" si="10"/>
        <v>0.70370370370370372</v>
      </c>
      <c r="I44" s="98">
        <v>5</v>
      </c>
      <c r="J44" s="98"/>
      <c r="K44" s="223">
        <v>19</v>
      </c>
      <c r="L44" s="223">
        <v>18</v>
      </c>
      <c r="M44" s="10">
        <f t="shared" si="11"/>
        <v>0.94736842105263153</v>
      </c>
      <c r="N44" s="98">
        <v>2</v>
      </c>
      <c r="O44" s="98">
        <v>3</v>
      </c>
      <c r="P44" s="223">
        <v>19</v>
      </c>
      <c r="Q44" s="223">
        <v>18</v>
      </c>
      <c r="R44" s="10">
        <f t="shared" ref="R44:R49" si="12">IF(P44=0,"",Q44/P44)</f>
        <v>0.94736842105263153</v>
      </c>
      <c r="S44" s="98">
        <v>3</v>
      </c>
      <c r="T44" s="98"/>
      <c r="U44" s="189">
        <f t="shared" si="8"/>
        <v>-0.24366471734892781</v>
      </c>
      <c r="V44" s="189">
        <f t="shared" si="9"/>
        <v>-0.24366471734892781</v>
      </c>
      <c r="W44" s="204"/>
    </row>
    <row r="45" spans="1:23" ht="15.75" customHeight="1" x14ac:dyDescent="0.25">
      <c r="A45" s="98">
        <v>2159</v>
      </c>
      <c r="B45" s="7" t="s">
        <v>37</v>
      </c>
      <c r="C45" s="8" t="s">
        <v>66</v>
      </c>
      <c r="D45" s="99" t="s">
        <v>123</v>
      </c>
      <c r="E45" s="9" t="s">
        <v>124</v>
      </c>
      <c r="F45" s="223">
        <v>25</v>
      </c>
      <c r="G45" s="223">
        <v>18</v>
      </c>
      <c r="H45" s="10">
        <f t="shared" si="10"/>
        <v>0.72</v>
      </c>
      <c r="I45" s="98"/>
      <c r="J45" s="98">
        <v>5</v>
      </c>
      <c r="K45" s="223">
        <v>19</v>
      </c>
      <c r="L45" s="223">
        <v>17</v>
      </c>
      <c r="M45" s="10">
        <f t="shared" si="11"/>
        <v>0.89473684210526316</v>
      </c>
      <c r="N45" s="98"/>
      <c r="O45" s="98">
        <v>7</v>
      </c>
      <c r="P45" s="223">
        <v>18</v>
      </c>
      <c r="Q45" s="223">
        <v>18</v>
      </c>
      <c r="R45" s="10">
        <f t="shared" si="12"/>
        <v>1</v>
      </c>
      <c r="S45" s="98"/>
      <c r="T45" s="98"/>
      <c r="U45" s="189">
        <f t="shared" si="8"/>
        <v>-0.17473684210526319</v>
      </c>
      <c r="V45" s="189">
        <f t="shared" si="9"/>
        <v>-0.28000000000000003</v>
      </c>
      <c r="W45" s="204"/>
    </row>
    <row r="46" spans="1:23" ht="15.75" customHeight="1" x14ac:dyDescent="0.25">
      <c r="A46" s="98">
        <v>2020</v>
      </c>
      <c r="B46" s="7" t="s">
        <v>37</v>
      </c>
      <c r="C46" s="8" t="s">
        <v>66</v>
      </c>
      <c r="D46" s="99" t="s">
        <v>125</v>
      </c>
      <c r="E46" s="9" t="s">
        <v>126</v>
      </c>
      <c r="F46" s="223">
        <v>31</v>
      </c>
      <c r="G46" s="223">
        <v>25</v>
      </c>
      <c r="H46" s="10">
        <f t="shared" si="10"/>
        <v>0.80645161290322576</v>
      </c>
      <c r="I46" s="98">
        <v>1</v>
      </c>
      <c r="J46" s="98">
        <v>14</v>
      </c>
      <c r="K46" s="223">
        <v>25</v>
      </c>
      <c r="L46" s="223">
        <v>24</v>
      </c>
      <c r="M46" s="10">
        <f t="shared" si="11"/>
        <v>0.96</v>
      </c>
      <c r="N46" s="98"/>
      <c r="O46" s="98">
        <v>18</v>
      </c>
      <c r="P46" s="223">
        <v>24</v>
      </c>
      <c r="Q46" s="223">
        <v>23</v>
      </c>
      <c r="R46" s="10">
        <f t="shared" si="12"/>
        <v>0.95833333333333337</v>
      </c>
      <c r="S46" s="98">
        <v>1</v>
      </c>
      <c r="T46" s="98">
        <v>5</v>
      </c>
      <c r="U46" s="189">
        <f t="shared" si="8"/>
        <v>-0.15354838709677421</v>
      </c>
      <c r="V46" s="189">
        <f t="shared" si="9"/>
        <v>-0.15188172043010761</v>
      </c>
      <c r="W46" s="204"/>
    </row>
    <row r="47" spans="1:23" ht="15.75" customHeight="1" x14ac:dyDescent="0.25">
      <c r="A47" s="98">
        <v>2177</v>
      </c>
      <c r="B47" s="7" t="s">
        <v>37</v>
      </c>
      <c r="C47" s="8" t="s">
        <v>71</v>
      </c>
      <c r="D47" s="99" t="s">
        <v>127</v>
      </c>
      <c r="E47" s="9" t="s">
        <v>128</v>
      </c>
      <c r="F47" s="223">
        <v>3</v>
      </c>
      <c r="G47" s="223">
        <v>3</v>
      </c>
      <c r="H47" s="10">
        <f t="shared" si="10"/>
        <v>1</v>
      </c>
      <c r="I47" s="98"/>
      <c r="J47" s="98"/>
      <c r="K47" s="223">
        <v>8</v>
      </c>
      <c r="L47" s="223">
        <v>8</v>
      </c>
      <c r="M47" s="10">
        <f t="shared" si="11"/>
        <v>1</v>
      </c>
      <c r="N47" s="98">
        <v>1</v>
      </c>
      <c r="O47" s="98">
        <v>3</v>
      </c>
      <c r="P47" s="223">
        <v>10</v>
      </c>
      <c r="Q47" s="223">
        <v>10</v>
      </c>
      <c r="R47" s="10">
        <f t="shared" si="12"/>
        <v>1</v>
      </c>
      <c r="S47" s="98"/>
      <c r="T47" s="98">
        <v>4</v>
      </c>
      <c r="U47" s="189">
        <f t="shared" si="8"/>
        <v>0</v>
      </c>
      <c r="V47" s="189">
        <f t="shared" si="9"/>
        <v>0</v>
      </c>
      <c r="W47" s="129" t="s">
        <v>73</v>
      </c>
    </row>
    <row r="48" spans="1:23" ht="15.75" customHeight="1" x14ac:dyDescent="0.25">
      <c r="A48" s="98">
        <v>2217</v>
      </c>
      <c r="B48" s="7" t="s">
        <v>37</v>
      </c>
      <c r="C48" s="8" t="s">
        <v>71</v>
      </c>
      <c r="D48" s="99" t="s">
        <v>127</v>
      </c>
      <c r="E48" s="9" t="s">
        <v>128</v>
      </c>
      <c r="F48" s="223">
        <v>22</v>
      </c>
      <c r="G48" s="223">
        <v>20</v>
      </c>
      <c r="H48" s="10">
        <f>G48/F48</f>
        <v>0.90909090909090906</v>
      </c>
      <c r="I48" s="98"/>
      <c r="J48" s="98">
        <v>14</v>
      </c>
      <c r="K48" s="223">
        <v>17</v>
      </c>
      <c r="L48" s="223">
        <v>15</v>
      </c>
      <c r="M48" s="10">
        <f>L48/K48</f>
        <v>0.88235294117647056</v>
      </c>
      <c r="N48" s="98"/>
      <c r="O48" s="98">
        <v>11</v>
      </c>
      <c r="P48" s="223">
        <v>12</v>
      </c>
      <c r="Q48" s="223">
        <v>11</v>
      </c>
      <c r="R48" s="10">
        <f t="shared" si="12"/>
        <v>0.91666666666666663</v>
      </c>
      <c r="S48" s="98"/>
      <c r="T48" s="98">
        <v>4</v>
      </c>
      <c r="U48" s="189">
        <f t="shared" si="8"/>
        <v>2.6737967914438499E-2</v>
      </c>
      <c r="V48" s="189">
        <f t="shared" si="9"/>
        <v>-7.575757575757569E-3</v>
      </c>
      <c r="W48" s="129" t="s">
        <v>399</v>
      </c>
    </row>
    <row r="49" spans="1:23" ht="15.75" customHeight="1" x14ac:dyDescent="0.25">
      <c r="A49" s="98">
        <v>2146</v>
      </c>
      <c r="B49" s="7" t="s">
        <v>47</v>
      </c>
      <c r="C49" s="8" t="s">
        <v>55</v>
      </c>
      <c r="D49" s="99" t="s">
        <v>130</v>
      </c>
      <c r="E49" s="9" t="s">
        <v>131</v>
      </c>
      <c r="F49" s="223">
        <v>26</v>
      </c>
      <c r="G49" s="223">
        <v>23</v>
      </c>
      <c r="H49" s="10">
        <f>G49/F49</f>
        <v>0.88461538461538458</v>
      </c>
      <c r="I49" s="98"/>
      <c r="J49" s="98">
        <v>9</v>
      </c>
      <c r="K49" s="223">
        <v>22</v>
      </c>
      <c r="L49" s="223">
        <v>21</v>
      </c>
      <c r="M49" s="10">
        <f>L49/K49</f>
        <v>0.95454545454545459</v>
      </c>
      <c r="N49" s="98"/>
      <c r="O49" s="98">
        <v>6</v>
      </c>
      <c r="P49" s="223">
        <v>25</v>
      </c>
      <c r="Q49" s="223">
        <v>24</v>
      </c>
      <c r="R49" s="10">
        <f t="shared" si="12"/>
        <v>0.96</v>
      </c>
      <c r="S49" s="98"/>
      <c r="T49" s="98">
        <v>2</v>
      </c>
      <c r="U49" s="189">
        <f t="shared" si="8"/>
        <v>-6.9930069930070005E-2</v>
      </c>
      <c r="V49" s="189">
        <f t="shared" si="9"/>
        <v>-7.5384615384615383E-2</v>
      </c>
      <c r="W49" s="204"/>
    </row>
    <row r="50" spans="1:23" ht="15.75" customHeight="1" x14ac:dyDescent="0.25">
      <c r="A50" s="211">
        <v>2244</v>
      </c>
      <c r="B50" s="143" t="s">
        <v>47</v>
      </c>
      <c r="C50" s="138" t="s">
        <v>66</v>
      </c>
      <c r="D50" s="143" t="s">
        <v>132</v>
      </c>
      <c r="E50" s="117" t="s">
        <v>133</v>
      </c>
      <c r="F50" s="223">
        <v>22</v>
      </c>
      <c r="G50" s="223">
        <v>17</v>
      </c>
      <c r="H50" s="10">
        <f>G50/F50</f>
        <v>0.77272727272727271</v>
      </c>
      <c r="I50" s="98">
        <v>1</v>
      </c>
      <c r="J50" s="98">
        <v>9</v>
      </c>
      <c r="K50" s="223">
        <v>8</v>
      </c>
      <c r="L50" s="223">
        <v>8</v>
      </c>
      <c r="M50" s="10">
        <f>L50/K50</f>
        <v>1</v>
      </c>
      <c r="N50" s="98">
        <v>1</v>
      </c>
      <c r="O50" s="98"/>
      <c r="P50" s="223">
        <v>0</v>
      </c>
      <c r="Q50" s="223">
        <v>0</v>
      </c>
      <c r="R50" s="10" t="s">
        <v>333</v>
      </c>
      <c r="S50" s="98"/>
      <c r="T50" s="98"/>
      <c r="U50" s="189">
        <f t="shared" si="8"/>
        <v>-0.22727272727272729</v>
      </c>
      <c r="V50" s="189" t="str">
        <f t="shared" si="9"/>
        <v>-</v>
      </c>
      <c r="W50" s="204"/>
    </row>
    <row r="51" spans="1:23" ht="15.75" customHeight="1" x14ac:dyDescent="0.25">
      <c r="A51" s="98">
        <v>470</v>
      </c>
      <c r="B51" s="7" t="s">
        <v>47</v>
      </c>
      <c r="C51" s="8" t="s">
        <v>71</v>
      </c>
      <c r="D51" s="99" t="s">
        <v>47</v>
      </c>
      <c r="E51" s="9" t="s">
        <v>134</v>
      </c>
      <c r="F51" s="223">
        <v>180</v>
      </c>
      <c r="G51" s="223">
        <v>110</v>
      </c>
      <c r="H51" s="10">
        <f>G51/F51</f>
        <v>0.61111111111111116</v>
      </c>
      <c r="I51" s="98">
        <v>3</v>
      </c>
      <c r="J51" s="98">
        <v>13</v>
      </c>
      <c r="K51" s="223">
        <v>59</v>
      </c>
      <c r="L51" s="223">
        <v>34</v>
      </c>
      <c r="M51" s="10">
        <f>L51/K51</f>
        <v>0.57627118644067798</v>
      </c>
      <c r="N51" s="98">
        <v>1</v>
      </c>
      <c r="O51" s="98">
        <v>17</v>
      </c>
      <c r="P51" s="223">
        <v>45</v>
      </c>
      <c r="Q51" s="223">
        <v>34</v>
      </c>
      <c r="R51" s="10">
        <f>IF(P51=0,"",Q51/P51)</f>
        <v>0.75555555555555554</v>
      </c>
      <c r="S51" s="98"/>
      <c r="T51" s="98"/>
      <c r="U51" s="189">
        <f t="shared" si="8"/>
        <v>3.4839924670433176E-2</v>
      </c>
      <c r="V51" s="189">
        <f t="shared" si="9"/>
        <v>-0.14444444444444438</v>
      </c>
      <c r="W51" s="204"/>
    </row>
    <row r="52" spans="1:23" ht="15.75" customHeight="1" x14ac:dyDescent="0.25">
      <c r="A52" s="98">
        <v>471</v>
      </c>
      <c r="B52" s="7" t="s">
        <v>47</v>
      </c>
      <c r="C52" s="8" t="s">
        <v>71</v>
      </c>
      <c r="D52" s="99" t="s">
        <v>135</v>
      </c>
      <c r="E52" s="9" t="s">
        <v>134</v>
      </c>
      <c r="F52" s="223">
        <v>96</v>
      </c>
      <c r="G52" s="223">
        <v>43</v>
      </c>
      <c r="H52" s="10">
        <f t="shared" ref="H52:H57" si="13">G52/F52</f>
        <v>0.44791666666666669</v>
      </c>
      <c r="I52" s="98"/>
      <c r="J52" s="98">
        <v>21</v>
      </c>
      <c r="K52" s="223">
        <v>39</v>
      </c>
      <c r="L52" s="223">
        <v>18</v>
      </c>
      <c r="M52" s="10">
        <f t="shared" ref="M52:M57" si="14">L52/K52</f>
        <v>0.46153846153846156</v>
      </c>
      <c r="N52" s="98"/>
      <c r="O52" s="98">
        <v>24</v>
      </c>
      <c r="P52" s="223">
        <v>33</v>
      </c>
      <c r="Q52" s="223">
        <v>20</v>
      </c>
      <c r="R52" s="10">
        <f>IF(P52=0,"",Q52/P52)</f>
        <v>0.60606060606060608</v>
      </c>
      <c r="S52" s="98"/>
      <c r="T52" s="98">
        <v>3</v>
      </c>
      <c r="U52" s="189">
        <f t="shared" si="8"/>
        <v>-1.3621794871794879E-2</v>
      </c>
      <c r="V52" s="189">
        <f t="shared" si="9"/>
        <v>-0.15814393939393939</v>
      </c>
      <c r="W52" s="204"/>
    </row>
    <row r="53" spans="1:23" ht="15.75" customHeight="1" x14ac:dyDescent="0.25">
      <c r="A53" s="98">
        <v>2223</v>
      </c>
      <c r="B53" s="7" t="s">
        <v>38</v>
      </c>
      <c r="C53" s="8" t="s">
        <v>55</v>
      </c>
      <c r="D53" s="99" t="s">
        <v>310</v>
      </c>
      <c r="E53" s="9" t="s">
        <v>137</v>
      </c>
      <c r="F53" s="223">
        <v>35</v>
      </c>
      <c r="G53" s="223">
        <v>29</v>
      </c>
      <c r="H53" s="10">
        <f t="shared" si="13"/>
        <v>0.82857142857142863</v>
      </c>
      <c r="I53" s="98">
        <v>1</v>
      </c>
      <c r="J53" s="98">
        <v>9</v>
      </c>
      <c r="K53" s="223">
        <v>11</v>
      </c>
      <c r="L53" s="223">
        <v>10</v>
      </c>
      <c r="M53" s="10">
        <f t="shared" si="14"/>
        <v>0.90909090909090906</v>
      </c>
      <c r="N53" s="98"/>
      <c r="O53" s="98">
        <v>1</v>
      </c>
      <c r="P53" s="223">
        <v>7</v>
      </c>
      <c r="Q53" s="223">
        <v>6</v>
      </c>
      <c r="R53" s="10" t="s">
        <v>333</v>
      </c>
      <c r="S53" s="98"/>
      <c r="T53" s="98"/>
      <c r="U53" s="189">
        <f t="shared" si="8"/>
        <v>-8.0519480519480435E-2</v>
      </c>
      <c r="V53" s="189" t="str">
        <f t="shared" si="9"/>
        <v>-</v>
      </c>
      <c r="W53" s="204"/>
    </row>
    <row r="54" spans="1:23" ht="15.75" customHeight="1" x14ac:dyDescent="0.25">
      <c r="A54" s="98">
        <v>2226</v>
      </c>
      <c r="B54" s="7" t="s">
        <v>38</v>
      </c>
      <c r="C54" s="8" t="s">
        <v>55</v>
      </c>
      <c r="D54" s="99" t="s">
        <v>311</v>
      </c>
      <c r="E54" s="9" t="s">
        <v>61</v>
      </c>
      <c r="F54" s="223">
        <v>32</v>
      </c>
      <c r="G54" s="223">
        <v>26</v>
      </c>
      <c r="H54" s="10">
        <f t="shared" si="13"/>
        <v>0.8125</v>
      </c>
      <c r="I54" s="98">
        <v>1</v>
      </c>
      <c r="J54" s="98">
        <v>2</v>
      </c>
      <c r="K54" s="223">
        <v>14</v>
      </c>
      <c r="L54" s="223">
        <v>13</v>
      </c>
      <c r="M54" s="10">
        <f t="shared" si="14"/>
        <v>0.9285714285714286</v>
      </c>
      <c r="N54" s="98">
        <v>1</v>
      </c>
      <c r="O54" s="98">
        <v>1</v>
      </c>
      <c r="P54" s="223">
        <v>5</v>
      </c>
      <c r="Q54" s="223">
        <v>4</v>
      </c>
      <c r="R54" s="10" t="s">
        <v>333</v>
      </c>
      <c r="S54" s="98">
        <v>1</v>
      </c>
      <c r="T54" s="98"/>
      <c r="U54" s="189">
        <f t="shared" si="8"/>
        <v>-0.1160714285714286</v>
      </c>
      <c r="V54" s="189" t="str">
        <f t="shared" si="9"/>
        <v>-</v>
      </c>
      <c r="W54" s="204"/>
    </row>
    <row r="55" spans="1:23" ht="15.75" customHeight="1" x14ac:dyDescent="0.25">
      <c r="A55" s="98">
        <v>2179</v>
      </c>
      <c r="B55" s="7" t="s">
        <v>38</v>
      </c>
      <c r="C55" s="8" t="s">
        <v>55</v>
      </c>
      <c r="D55" s="99" t="s">
        <v>139</v>
      </c>
      <c r="E55" s="9" t="s">
        <v>140</v>
      </c>
      <c r="F55" s="223">
        <v>30</v>
      </c>
      <c r="G55" s="223">
        <v>23</v>
      </c>
      <c r="H55" s="10">
        <f t="shared" si="13"/>
        <v>0.76666666666666672</v>
      </c>
      <c r="I55" s="98">
        <v>2</v>
      </c>
      <c r="J55" s="98">
        <v>4</v>
      </c>
      <c r="K55" s="223">
        <v>25</v>
      </c>
      <c r="L55" s="223">
        <v>19</v>
      </c>
      <c r="M55" s="10">
        <f t="shared" si="14"/>
        <v>0.76</v>
      </c>
      <c r="N55" s="98">
        <v>2</v>
      </c>
      <c r="O55" s="98">
        <v>7</v>
      </c>
      <c r="P55" s="223">
        <v>26</v>
      </c>
      <c r="Q55" s="223">
        <v>21</v>
      </c>
      <c r="R55" s="10">
        <f>IF(P55=0,"",Q55/P55)</f>
        <v>0.80769230769230771</v>
      </c>
      <c r="S55" s="98">
        <v>1</v>
      </c>
      <c r="T55" s="98">
        <v>3</v>
      </c>
      <c r="U55" s="189">
        <f t="shared" si="8"/>
        <v>6.6666666666667096E-3</v>
      </c>
      <c r="V55" s="189">
        <f t="shared" si="9"/>
        <v>-4.1025641025640991E-2</v>
      </c>
      <c r="W55" s="204"/>
    </row>
    <row r="56" spans="1:23" ht="15.75" customHeight="1" x14ac:dyDescent="0.25">
      <c r="A56" s="98">
        <v>2140</v>
      </c>
      <c r="B56" s="7" t="s">
        <v>38</v>
      </c>
      <c r="C56" s="8" t="s">
        <v>55</v>
      </c>
      <c r="D56" s="99" t="s">
        <v>141</v>
      </c>
      <c r="E56" s="9" t="s">
        <v>137</v>
      </c>
      <c r="F56" s="223">
        <v>29</v>
      </c>
      <c r="G56" s="223">
        <v>23</v>
      </c>
      <c r="H56" s="10">
        <f t="shared" si="13"/>
        <v>0.7931034482758621</v>
      </c>
      <c r="I56" s="98">
        <v>1</v>
      </c>
      <c r="J56" s="98">
        <v>2</v>
      </c>
      <c r="K56" s="223">
        <v>21</v>
      </c>
      <c r="L56" s="223">
        <v>20</v>
      </c>
      <c r="M56" s="10">
        <f t="shared" si="14"/>
        <v>0.95238095238095233</v>
      </c>
      <c r="N56" s="98"/>
      <c r="O56" s="98">
        <v>1</v>
      </c>
      <c r="P56" s="223">
        <v>29</v>
      </c>
      <c r="Q56" s="223">
        <v>26</v>
      </c>
      <c r="R56" s="10">
        <f>IF(P56=0,"",Q56/P56)</f>
        <v>0.89655172413793105</v>
      </c>
      <c r="S56" s="98"/>
      <c r="T56" s="98"/>
      <c r="U56" s="189">
        <f t="shared" si="8"/>
        <v>-0.15927750410509023</v>
      </c>
      <c r="V56" s="189">
        <f t="shared" si="9"/>
        <v>-0.10344827586206895</v>
      </c>
      <c r="W56" s="204"/>
    </row>
    <row r="57" spans="1:23" ht="15.75" customHeight="1" x14ac:dyDescent="0.25">
      <c r="A57" s="98">
        <v>2222</v>
      </c>
      <c r="B57" s="7" t="s">
        <v>38</v>
      </c>
      <c r="C57" s="8" t="s">
        <v>55</v>
      </c>
      <c r="D57" s="99" t="s">
        <v>142</v>
      </c>
      <c r="E57" s="9" t="s">
        <v>137</v>
      </c>
      <c r="F57" s="223">
        <v>29</v>
      </c>
      <c r="G57" s="223">
        <v>23</v>
      </c>
      <c r="H57" s="10">
        <f t="shared" si="13"/>
        <v>0.7931034482758621</v>
      </c>
      <c r="I57" s="98"/>
      <c r="J57" s="98">
        <v>5</v>
      </c>
      <c r="K57" s="223">
        <v>15</v>
      </c>
      <c r="L57" s="223">
        <v>14</v>
      </c>
      <c r="M57" s="10">
        <f t="shared" si="14"/>
        <v>0.93333333333333335</v>
      </c>
      <c r="N57" s="98">
        <v>1</v>
      </c>
      <c r="O57" s="98">
        <v>2</v>
      </c>
      <c r="P57" s="223">
        <v>8</v>
      </c>
      <c r="Q57" s="223">
        <v>7</v>
      </c>
      <c r="R57" s="10" t="s">
        <v>333</v>
      </c>
      <c r="S57" s="98"/>
      <c r="T57" s="98"/>
      <c r="U57" s="189">
        <f t="shared" si="8"/>
        <v>-0.14022988505747125</v>
      </c>
      <c r="V57" s="189" t="str">
        <f t="shared" si="9"/>
        <v>-</v>
      </c>
      <c r="W57" s="204"/>
    </row>
    <row r="58" spans="1:23" ht="15.75" customHeight="1" x14ac:dyDescent="0.25">
      <c r="A58" s="98">
        <v>2211</v>
      </c>
      <c r="B58" s="7" t="s">
        <v>38</v>
      </c>
      <c r="C58" s="8" t="s">
        <v>55</v>
      </c>
      <c r="D58" s="99" t="s">
        <v>144</v>
      </c>
      <c r="E58" s="9" t="s">
        <v>137</v>
      </c>
      <c r="F58" s="223">
        <v>28</v>
      </c>
      <c r="G58" s="223">
        <v>20</v>
      </c>
      <c r="H58" s="10">
        <f t="shared" ref="H58:H63" si="15">G58/F58</f>
        <v>0.7142857142857143</v>
      </c>
      <c r="I58" s="98"/>
      <c r="J58" s="98">
        <v>1</v>
      </c>
      <c r="K58" s="223">
        <v>22</v>
      </c>
      <c r="L58" s="223">
        <v>21</v>
      </c>
      <c r="M58" s="10">
        <f t="shared" ref="M58:M61" si="16">L58/K58</f>
        <v>0.95454545454545459</v>
      </c>
      <c r="N58" s="98"/>
      <c r="O58" s="98">
        <v>3</v>
      </c>
      <c r="P58" s="223">
        <v>13</v>
      </c>
      <c r="Q58" s="223">
        <v>12</v>
      </c>
      <c r="R58" s="10">
        <f>IF(P58=0,"",Q58/P58)</f>
        <v>0.92307692307692313</v>
      </c>
      <c r="S58" s="98"/>
      <c r="T58" s="98"/>
      <c r="U58" s="189">
        <f t="shared" si="8"/>
        <v>-0.24025974025974028</v>
      </c>
      <c r="V58" s="189">
        <f t="shared" si="9"/>
        <v>-0.20879120879120883</v>
      </c>
      <c r="W58" s="204"/>
    </row>
    <row r="59" spans="1:23" ht="15.75" customHeight="1" x14ac:dyDescent="0.25">
      <c r="A59" s="98">
        <v>2188</v>
      </c>
      <c r="B59" s="7" t="s">
        <v>38</v>
      </c>
      <c r="C59" s="8" t="s">
        <v>55</v>
      </c>
      <c r="D59" s="99" t="s">
        <v>145</v>
      </c>
      <c r="E59" s="9" t="s">
        <v>146</v>
      </c>
      <c r="F59" s="223">
        <v>33</v>
      </c>
      <c r="G59" s="223">
        <v>29</v>
      </c>
      <c r="H59" s="10">
        <f t="shared" si="15"/>
        <v>0.87878787878787878</v>
      </c>
      <c r="I59" s="98"/>
      <c r="J59" s="98">
        <v>4</v>
      </c>
      <c r="K59" s="223">
        <v>20</v>
      </c>
      <c r="L59" s="223">
        <v>17</v>
      </c>
      <c r="M59" s="10">
        <f t="shared" si="16"/>
        <v>0.85</v>
      </c>
      <c r="N59" s="98">
        <v>1</v>
      </c>
      <c r="O59" s="98">
        <v>5</v>
      </c>
      <c r="P59" s="223">
        <v>22</v>
      </c>
      <c r="Q59" s="223">
        <v>20</v>
      </c>
      <c r="R59" s="10">
        <f>IF(P59=0,"",Q59/P59)</f>
        <v>0.90909090909090906</v>
      </c>
      <c r="S59" s="98"/>
      <c r="T59" s="98">
        <v>1</v>
      </c>
      <c r="U59" s="189">
        <f t="shared" ref="U59:U84" si="17">IF(M59="-","-",(H59-M59))</f>
        <v>2.8787878787878807E-2</v>
      </c>
      <c r="V59" s="189">
        <f t="shared" ref="V59:V84" si="18">IF(R59="-","-",(H59-R59))</f>
        <v>-3.0303030303030276E-2</v>
      </c>
      <c r="W59" s="204"/>
    </row>
    <row r="60" spans="1:23" ht="15.75" customHeight="1" x14ac:dyDescent="0.25">
      <c r="A60" s="98">
        <v>2221</v>
      </c>
      <c r="B60" s="7" t="s">
        <v>38</v>
      </c>
      <c r="C60" s="8" t="s">
        <v>55</v>
      </c>
      <c r="D60" s="99" t="s">
        <v>147</v>
      </c>
      <c r="E60" s="9" t="s">
        <v>140</v>
      </c>
      <c r="F60" s="223">
        <v>27</v>
      </c>
      <c r="G60" s="223">
        <v>19</v>
      </c>
      <c r="H60" s="10">
        <f t="shared" si="15"/>
        <v>0.70370370370370372</v>
      </c>
      <c r="I60" s="98">
        <v>1</v>
      </c>
      <c r="J60" s="98">
        <v>6</v>
      </c>
      <c r="K60" s="223">
        <v>11</v>
      </c>
      <c r="L60" s="223">
        <v>10</v>
      </c>
      <c r="M60" s="10">
        <f t="shared" si="16"/>
        <v>0.90909090909090906</v>
      </c>
      <c r="N60" s="98">
        <v>1</v>
      </c>
      <c r="O60" s="98">
        <v>3</v>
      </c>
      <c r="P60" s="223">
        <v>6</v>
      </c>
      <c r="Q60" s="223">
        <v>5</v>
      </c>
      <c r="R60" s="10" t="s">
        <v>333</v>
      </c>
      <c r="S60" s="98">
        <v>1</v>
      </c>
      <c r="T60" s="98"/>
      <c r="U60" s="189">
        <f t="shared" si="17"/>
        <v>-0.20538720538720534</v>
      </c>
      <c r="V60" s="189" t="str">
        <f t="shared" si="18"/>
        <v>-</v>
      </c>
      <c r="W60" s="204"/>
    </row>
    <row r="61" spans="1:23" ht="15.75" customHeight="1" x14ac:dyDescent="0.25">
      <c r="A61" s="98">
        <v>2210</v>
      </c>
      <c r="B61" s="7" t="s">
        <v>38</v>
      </c>
      <c r="C61" s="8" t="s">
        <v>55</v>
      </c>
      <c r="D61" s="99" t="s">
        <v>148</v>
      </c>
      <c r="E61" s="9" t="s">
        <v>137</v>
      </c>
      <c r="F61" s="223">
        <v>17</v>
      </c>
      <c r="G61" s="223">
        <v>11</v>
      </c>
      <c r="H61" s="10">
        <f t="shared" si="15"/>
        <v>0.6470588235294118</v>
      </c>
      <c r="I61" s="98"/>
      <c r="J61" s="98">
        <v>1</v>
      </c>
      <c r="K61" s="223">
        <v>15</v>
      </c>
      <c r="L61" s="223">
        <v>14</v>
      </c>
      <c r="M61" s="10">
        <f t="shared" si="16"/>
        <v>0.93333333333333335</v>
      </c>
      <c r="N61" s="98"/>
      <c r="O61" s="98">
        <v>6</v>
      </c>
      <c r="P61" s="223">
        <v>14</v>
      </c>
      <c r="Q61" s="223">
        <v>10</v>
      </c>
      <c r="R61" s="10">
        <f>IF(P61=0,"",Q61/P61)</f>
        <v>0.7142857142857143</v>
      </c>
      <c r="S61" s="98"/>
      <c r="T61" s="98">
        <v>3</v>
      </c>
      <c r="U61" s="189">
        <f t="shared" si="17"/>
        <v>-0.28627450980392155</v>
      </c>
      <c r="V61" s="189">
        <f t="shared" si="18"/>
        <v>-6.7226890756302504E-2</v>
      </c>
      <c r="W61" s="204"/>
    </row>
    <row r="62" spans="1:23" ht="15.75" customHeight="1" x14ac:dyDescent="0.25">
      <c r="A62" s="140">
        <v>2253</v>
      </c>
      <c r="B62" s="143" t="s">
        <v>38</v>
      </c>
      <c r="C62" s="138" t="s">
        <v>55</v>
      </c>
      <c r="D62" s="143" t="s">
        <v>374</v>
      </c>
      <c r="E62" s="117" t="s">
        <v>137</v>
      </c>
      <c r="F62" s="223">
        <v>7</v>
      </c>
      <c r="G62" s="223">
        <v>7</v>
      </c>
      <c r="H62" s="10">
        <f t="shared" si="15"/>
        <v>1</v>
      </c>
      <c r="I62" s="98"/>
      <c r="J62" s="98">
        <v>4</v>
      </c>
      <c r="K62" s="223">
        <v>0</v>
      </c>
      <c r="L62" s="223">
        <v>0</v>
      </c>
      <c r="M62" s="10" t="s">
        <v>333</v>
      </c>
      <c r="N62" s="98"/>
      <c r="O62" s="98"/>
      <c r="P62" s="228">
        <v>0</v>
      </c>
      <c r="Q62" s="223">
        <v>0</v>
      </c>
      <c r="R62" s="10" t="s">
        <v>333</v>
      </c>
      <c r="S62" s="98"/>
      <c r="T62" s="98"/>
      <c r="U62" s="189" t="str">
        <f t="shared" si="17"/>
        <v>-</v>
      </c>
      <c r="V62" s="189" t="str">
        <f t="shared" si="18"/>
        <v>-</v>
      </c>
      <c r="W62" s="129" t="s">
        <v>58</v>
      </c>
    </row>
    <row r="63" spans="1:23" ht="15.75" customHeight="1" x14ac:dyDescent="0.25">
      <c r="A63" s="98">
        <v>2193</v>
      </c>
      <c r="B63" s="7" t="s">
        <v>38</v>
      </c>
      <c r="C63" s="8" t="s">
        <v>55</v>
      </c>
      <c r="D63" s="99" t="s">
        <v>149</v>
      </c>
      <c r="E63" s="9" t="s">
        <v>146</v>
      </c>
      <c r="F63" s="223">
        <v>26</v>
      </c>
      <c r="G63" s="223">
        <v>21</v>
      </c>
      <c r="H63" s="10">
        <f t="shared" si="15"/>
        <v>0.80769230769230771</v>
      </c>
      <c r="I63" s="98"/>
      <c r="J63" s="98"/>
      <c r="K63" s="223">
        <v>19</v>
      </c>
      <c r="L63" s="223">
        <v>18</v>
      </c>
      <c r="M63" s="10">
        <f>L63/K63</f>
        <v>0.94736842105263153</v>
      </c>
      <c r="N63" s="98"/>
      <c r="O63" s="98"/>
      <c r="P63" s="223">
        <v>20</v>
      </c>
      <c r="Q63" s="223">
        <v>18</v>
      </c>
      <c r="R63" s="10">
        <f>IF(P63=0,"",Q63/P63)</f>
        <v>0.9</v>
      </c>
      <c r="S63" s="98">
        <v>1</v>
      </c>
      <c r="T63" s="98"/>
      <c r="U63" s="189">
        <f t="shared" si="17"/>
        <v>-0.13967611336032382</v>
      </c>
      <c r="V63" s="189">
        <f t="shared" si="18"/>
        <v>-9.2307692307692313E-2</v>
      </c>
      <c r="W63" s="204"/>
    </row>
    <row r="64" spans="1:23" ht="15.75" customHeight="1" x14ac:dyDescent="0.25">
      <c r="A64" s="98">
        <v>2224</v>
      </c>
      <c r="B64" s="7" t="s">
        <v>38</v>
      </c>
      <c r="C64" s="8" t="s">
        <v>55</v>
      </c>
      <c r="D64" s="99" t="s">
        <v>151</v>
      </c>
      <c r="E64" s="9" t="s">
        <v>137</v>
      </c>
      <c r="F64" s="223">
        <v>19</v>
      </c>
      <c r="G64" s="223">
        <v>17</v>
      </c>
      <c r="H64" s="10">
        <f t="shared" ref="H64:H76" si="19">G64/F64</f>
        <v>0.89473684210526316</v>
      </c>
      <c r="I64" s="98">
        <v>2</v>
      </c>
      <c r="J64" s="98"/>
      <c r="K64" s="223">
        <v>11</v>
      </c>
      <c r="L64" s="223">
        <v>9</v>
      </c>
      <c r="M64" s="10">
        <f>L64/K64</f>
        <v>0.81818181818181823</v>
      </c>
      <c r="N64" s="98">
        <v>1</v>
      </c>
      <c r="O64" s="98">
        <v>1</v>
      </c>
      <c r="P64" s="223">
        <v>4</v>
      </c>
      <c r="Q64" s="223">
        <v>3</v>
      </c>
      <c r="R64" s="10" t="s">
        <v>333</v>
      </c>
      <c r="S64" s="98"/>
      <c r="T64" s="98"/>
      <c r="U64" s="189">
        <f t="shared" si="17"/>
        <v>7.6555023923444931E-2</v>
      </c>
      <c r="V64" s="189" t="str">
        <f t="shared" si="18"/>
        <v>-</v>
      </c>
      <c r="W64" s="204"/>
    </row>
    <row r="65" spans="1:23" ht="15.75" customHeight="1" x14ac:dyDescent="0.25">
      <c r="A65" s="98">
        <v>2092</v>
      </c>
      <c r="B65" s="7" t="s">
        <v>38</v>
      </c>
      <c r="C65" s="8" t="s">
        <v>55</v>
      </c>
      <c r="D65" s="99" t="s">
        <v>152</v>
      </c>
      <c r="E65" s="9" t="s">
        <v>146</v>
      </c>
      <c r="F65" s="223">
        <v>20</v>
      </c>
      <c r="G65" s="223">
        <v>14</v>
      </c>
      <c r="H65" s="10">
        <f t="shared" si="19"/>
        <v>0.7</v>
      </c>
      <c r="I65" s="98"/>
      <c r="J65" s="98">
        <v>1</v>
      </c>
      <c r="K65" s="223">
        <v>22</v>
      </c>
      <c r="L65" s="223">
        <v>16</v>
      </c>
      <c r="M65" s="10">
        <f>L65/K65</f>
        <v>0.72727272727272729</v>
      </c>
      <c r="N65" s="98"/>
      <c r="O65" s="98">
        <v>6</v>
      </c>
      <c r="P65" s="223">
        <v>18</v>
      </c>
      <c r="Q65" s="223">
        <v>17</v>
      </c>
      <c r="R65" s="10">
        <f>IF(P65=0,"",Q65/P65)</f>
        <v>0.94444444444444442</v>
      </c>
      <c r="S65" s="98"/>
      <c r="T65" s="98">
        <v>3</v>
      </c>
      <c r="U65" s="189">
        <f t="shared" si="17"/>
        <v>-2.7272727272727337E-2</v>
      </c>
      <c r="V65" s="189">
        <f t="shared" si="18"/>
        <v>-0.24444444444444446</v>
      </c>
      <c r="W65" s="204"/>
    </row>
    <row r="66" spans="1:23" ht="15.75" customHeight="1" x14ac:dyDescent="0.25">
      <c r="A66" s="140">
        <v>2252</v>
      </c>
      <c r="B66" s="143" t="s">
        <v>38</v>
      </c>
      <c r="C66" s="138" t="s">
        <v>55</v>
      </c>
      <c r="D66" s="143" t="s">
        <v>375</v>
      </c>
      <c r="E66" s="117" t="s">
        <v>146</v>
      </c>
      <c r="F66" s="223">
        <v>12</v>
      </c>
      <c r="G66" s="223">
        <v>5</v>
      </c>
      <c r="H66" s="10">
        <f t="shared" si="19"/>
        <v>0.41666666666666669</v>
      </c>
      <c r="I66" s="98">
        <v>1</v>
      </c>
      <c r="J66" s="98"/>
      <c r="K66" s="223">
        <v>0</v>
      </c>
      <c r="L66" s="223">
        <v>0</v>
      </c>
      <c r="M66" s="10" t="s">
        <v>333</v>
      </c>
      <c r="N66" s="98"/>
      <c r="O66" s="98"/>
      <c r="P66" s="223">
        <v>0</v>
      </c>
      <c r="Q66" s="223">
        <v>0</v>
      </c>
      <c r="R66" s="10" t="s">
        <v>333</v>
      </c>
      <c r="S66" s="98"/>
      <c r="T66" s="98"/>
      <c r="U66" s="189" t="str">
        <f t="shared" si="17"/>
        <v>-</v>
      </c>
      <c r="V66" s="189" t="str">
        <f t="shared" si="18"/>
        <v>-</v>
      </c>
      <c r="W66" s="129" t="s">
        <v>58</v>
      </c>
    </row>
    <row r="67" spans="1:23" ht="15.75" customHeight="1" x14ac:dyDescent="0.25">
      <c r="A67" s="98">
        <v>2094</v>
      </c>
      <c r="B67" s="7" t="s">
        <v>38</v>
      </c>
      <c r="C67" s="8" t="s">
        <v>55</v>
      </c>
      <c r="D67" s="99" t="s">
        <v>153</v>
      </c>
      <c r="E67" s="9" t="s">
        <v>137</v>
      </c>
      <c r="F67" s="223">
        <v>24</v>
      </c>
      <c r="G67" s="223">
        <v>19</v>
      </c>
      <c r="H67" s="10">
        <f t="shared" si="19"/>
        <v>0.79166666666666663</v>
      </c>
      <c r="I67" s="98"/>
      <c r="J67" s="98"/>
      <c r="K67" s="223">
        <v>20</v>
      </c>
      <c r="L67" s="223">
        <v>19</v>
      </c>
      <c r="M67" s="10">
        <f>L67/K67</f>
        <v>0.95</v>
      </c>
      <c r="N67" s="98"/>
      <c r="O67" s="98"/>
      <c r="P67" s="223">
        <v>20</v>
      </c>
      <c r="Q67" s="223">
        <v>19</v>
      </c>
      <c r="R67" s="10">
        <f>IF(P67=0,"",Q67/P67)</f>
        <v>0.95</v>
      </c>
      <c r="S67" s="98"/>
      <c r="T67" s="98"/>
      <c r="U67" s="189">
        <f t="shared" si="17"/>
        <v>-0.15833333333333333</v>
      </c>
      <c r="V67" s="189">
        <f t="shared" si="18"/>
        <v>-0.15833333333333333</v>
      </c>
      <c r="W67" s="204"/>
    </row>
    <row r="68" spans="1:23" ht="15.75" customHeight="1" x14ac:dyDescent="0.25">
      <c r="A68" s="98">
        <v>2178</v>
      </c>
      <c r="B68" s="7" t="s">
        <v>38</v>
      </c>
      <c r="C68" s="8" t="s">
        <v>55</v>
      </c>
      <c r="D68" s="99" t="s">
        <v>154</v>
      </c>
      <c r="E68" s="9" t="s">
        <v>146</v>
      </c>
      <c r="F68" s="223">
        <v>24</v>
      </c>
      <c r="G68" s="223">
        <v>19</v>
      </c>
      <c r="H68" s="10">
        <f t="shared" si="19"/>
        <v>0.79166666666666663</v>
      </c>
      <c r="I68" s="98">
        <v>5</v>
      </c>
      <c r="J68" s="98"/>
      <c r="K68" s="223">
        <v>18</v>
      </c>
      <c r="L68" s="223">
        <v>17</v>
      </c>
      <c r="M68" s="10">
        <f>L68/K68</f>
        <v>0.94444444444444442</v>
      </c>
      <c r="N68" s="98"/>
      <c r="O68" s="98">
        <v>4</v>
      </c>
      <c r="P68" s="223">
        <v>21</v>
      </c>
      <c r="Q68" s="223">
        <v>18</v>
      </c>
      <c r="R68" s="10">
        <f>IF(P68=0,"",Q68/P68)</f>
        <v>0.8571428571428571</v>
      </c>
      <c r="S68" s="98">
        <v>1</v>
      </c>
      <c r="T68" s="98">
        <v>2</v>
      </c>
      <c r="U68" s="189">
        <f t="shared" si="17"/>
        <v>-0.15277777777777779</v>
      </c>
      <c r="V68" s="189">
        <f t="shared" si="18"/>
        <v>-6.5476190476190466E-2</v>
      </c>
      <c r="W68" s="204"/>
    </row>
    <row r="69" spans="1:23" ht="15.75" customHeight="1" x14ac:dyDescent="0.25">
      <c r="A69" s="98">
        <v>2055</v>
      </c>
      <c r="B69" s="7" t="s">
        <v>38</v>
      </c>
      <c r="C69" s="8" t="s">
        <v>55</v>
      </c>
      <c r="D69" s="99" t="s">
        <v>155</v>
      </c>
      <c r="E69" s="9" t="s">
        <v>137</v>
      </c>
      <c r="F69" s="223">
        <v>31</v>
      </c>
      <c r="G69" s="223">
        <v>21</v>
      </c>
      <c r="H69" s="10">
        <f t="shared" si="19"/>
        <v>0.67741935483870963</v>
      </c>
      <c r="I69" s="98">
        <v>1</v>
      </c>
      <c r="J69" s="98"/>
      <c r="K69" s="223">
        <v>26</v>
      </c>
      <c r="L69" s="223">
        <v>21</v>
      </c>
      <c r="M69" s="10">
        <f>L69/K69</f>
        <v>0.80769230769230771</v>
      </c>
      <c r="N69" s="98">
        <v>3</v>
      </c>
      <c r="O69" s="98">
        <v>2</v>
      </c>
      <c r="P69" s="223">
        <v>23</v>
      </c>
      <c r="Q69" s="223">
        <v>21</v>
      </c>
      <c r="R69" s="10">
        <f>IF(P69=0,"",Q69/P69)</f>
        <v>0.91304347826086951</v>
      </c>
      <c r="S69" s="98"/>
      <c r="T69" s="98">
        <v>3</v>
      </c>
      <c r="U69" s="189">
        <f t="shared" si="17"/>
        <v>-0.13027295285359808</v>
      </c>
      <c r="V69" s="189">
        <f t="shared" si="18"/>
        <v>-0.23562412342215988</v>
      </c>
      <c r="W69" s="204"/>
    </row>
    <row r="70" spans="1:23" ht="15.75" customHeight="1" x14ac:dyDescent="0.25">
      <c r="A70" s="140">
        <v>2257</v>
      </c>
      <c r="B70" s="143" t="s">
        <v>38</v>
      </c>
      <c r="C70" s="138" t="s">
        <v>66</v>
      </c>
      <c r="D70" s="143" t="s">
        <v>376</v>
      </c>
      <c r="E70" s="117" t="s">
        <v>377</v>
      </c>
      <c r="F70" s="223">
        <v>16</v>
      </c>
      <c r="G70" s="223">
        <v>0</v>
      </c>
      <c r="H70" s="10">
        <f t="shared" si="19"/>
        <v>0</v>
      </c>
      <c r="I70" s="98"/>
      <c r="J70" s="98"/>
      <c r="K70" s="223">
        <v>0</v>
      </c>
      <c r="L70" s="223">
        <v>0</v>
      </c>
      <c r="M70" s="10" t="s">
        <v>333</v>
      </c>
      <c r="N70" s="98"/>
      <c r="O70" s="98"/>
      <c r="P70" s="223">
        <v>0</v>
      </c>
      <c r="Q70" s="223">
        <v>0</v>
      </c>
      <c r="R70" s="10" t="s">
        <v>333</v>
      </c>
      <c r="S70" s="98"/>
      <c r="T70" s="98"/>
      <c r="U70" s="189" t="str">
        <f t="shared" si="17"/>
        <v>-</v>
      </c>
      <c r="V70" s="189" t="str">
        <f t="shared" si="18"/>
        <v>-</v>
      </c>
      <c r="W70" s="129" t="s">
        <v>58</v>
      </c>
    </row>
    <row r="71" spans="1:23" ht="15.75" customHeight="1" x14ac:dyDescent="0.25">
      <c r="A71" s="140">
        <v>2258</v>
      </c>
      <c r="B71" s="143" t="s">
        <v>38</v>
      </c>
      <c r="C71" s="138" t="s">
        <v>66</v>
      </c>
      <c r="D71" s="143" t="s">
        <v>376</v>
      </c>
      <c r="E71" s="117" t="s">
        <v>157</v>
      </c>
      <c r="F71" s="223">
        <v>16</v>
      </c>
      <c r="G71" s="223">
        <v>0</v>
      </c>
      <c r="H71" s="10">
        <f t="shared" si="19"/>
        <v>0</v>
      </c>
      <c r="I71" s="98"/>
      <c r="J71" s="98"/>
      <c r="K71" s="223">
        <v>0</v>
      </c>
      <c r="L71" s="223">
        <v>0</v>
      </c>
      <c r="M71" s="10" t="s">
        <v>333</v>
      </c>
      <c r="N71" s="98"/>
      <c r="O71" s="98"/>
      <c r="P71" s="223">
        <v>0</v>
      </c>
      <c r="Q71" s="223">
        <v>0</v>
      </c>
      <c r="R71" s="10" t="s">
        <v>333</v>
      </c>
      <c r="S71" s="98"/>
      <c r="T71" s="98"/>
      <c r="U71" s="189" t="str">
        <f t="shared" si="17"/>
        <v>-</v>
      </c>
      <c r="V71" s="189" t="str">
        <f t="shared" si="18"/>
        <v>-</v>
      </c>
      <c r="W71" s="129" t="s">
        <v>58</v>
      </c>
    </row>
    <row r="72" spans="1:23" ht="15.75" customHeight="1" x14ac:dyDescent="0.25">
      <c r="A72" s="98">
        <v>2234</v>
      </c>
      <c r="B72" s="7" t="s">
        <v>38</v>
      </c>
      <c r="C72" s="8" t="s">
        <v>66</v>
      </c>
      <c r="D72" s="99" t="s">
        <v>156</v>
      </c>
      <c r="E72" s="9" t="s">
        <v>157</v>
      </c>
      <c r="F72" s="223">
        <v>38</v>
      </c>
      <c r="G72" s="223">
        <v>23</v>
      </c>
      <c r="H72" s="10">
        <f t="shared" si="19"/>
        <v>0.60526315789473684</v>
      </c>
      <c r="I72" s="98"/>
      <c r="J72" s="98">
        <v>9</v>
      </c>
      <c r="K72" s="223">
        <v>16</v>
      </c>
      <c r="L72" s="223">
        <v>16</v>
      </c>
      <c r="M72" s="10">
        <f>L72/K72</f>
        <v>1</v>
      </c>
      <c r="N72" s="98"/>
      <c r="O72" s="98">
        <v>6</v>
      </c>
      <c r="P72" s="223">
        <v>12</v>
      </c>
      <c r="Q72" s="223">
        <v>12</v>
      </c>
      <c r="R72" s="10" t="s">
        <v>333</v>
      </c>
      <c r="S72" s="98">
        <v>1</v>
      </c>
      <c r="T72" s="98">
        <v>4</v>
      </c>
      <c r="U72" s="189">
        <f t="shared" si="17"/>
        <v>-0.39473684210526316</v>
      </c>
      <c r="V72" s="189" t="str">
        <f t="shared" si="18"/>
        <v>-</v>
      </c>
      <c r="W72" s="204"/>
    </row>
    <row r="73" spans="1:23" ht="15.75" customHeight="1" x14ac:dyDescent="0.25">
      <c r="A73" s="98">
        <v>2024</v>
      </c>
      <c r="B73" s="7" t="s">
        <v>38</v>
      </c>
      <c r="C73" s="8" t="s">
        <v>66</v>
      </c>
      <c r="D73" s="99" t="s">
        <v>158</v>
      </c>
      <c r="E73" s="9" t="s">
        <v>159</v>
      </c>
      <c r="F73" s="223">
        <v>24</v>
      </c>
      <c r="G73" s="223">
        <v>14</v>
      </c>
      <c r="H73" s="10">
        <f t="shared" si="19"/>
        <v>0.58333333333333337</v>
      </c>
      <c r="I73" s="98"/>
      <c r="J73" s="98">
        <v>5</v>
      </c>
      <c r="K73" s="223">
        <v>12</v>
      </c>
      <c r="L73" s="223">
        <v>11</v>
      </c>
      <c r="M73" s="10">
        <f>L73/K73</f>
        <v>0.91666666666666663</v>
      </c>
      <c r="N73" s="98">
        <v>1</v>
      </c>
      <c r="O73" s="98">
        <v>4</v>
      </c>
      <c r="P73" s="223">
        <v>8</v>
      </c>
      <c r="Q73" s="223">
        <v>8</v>
      </c>
      <c r="R73" s="10">
        <f>IF(P73=0,"",Q73/P73)</f>
        <v>1</v>
      </c>
      <c r="S73" s="98"/>
      <c r="T73" s="98">
        <v>3</v>
      </c>
      <c r="U73" s="189">
        <f t="shared" si="17"/>
        <v>-0.33333333333333326</v>
      </c>
      <c r="V73" s="189">
        <f t="shared" si="18"/>
        <v>-0.41666666666666663</v>
      </c>
      <c r="W73" s="204"/>
    </row>
    <row r="74" spans="1:23" ht="15.75" customHeight="1" x14ac:dyDescent="0.25">
      <c r="A74" s="98">
        <v>2236</v>
      </c>
      <c r="B74" s="7" t="s">
        <v>38</v>
      </c>
      <c r="C74" s="8" t="s">
        <v>66</v>
      </c>
      <c r="D74" s="99" t="s">
        <v>141</v>
      </c>
      <c r="E74" s="9" t="s">
        <v>160</v>
      </c>
      <c r="F74" s="223">
        <v>24</v>
      </c>
      <c r="G74" s="223">
        <v>17</v>
      </c>
      <c r="H74" s="10">
        <f t="shared" si="19"/>
        <v>0.70833333333333337</v>
      </c>
      <c r="I74" s="98"/>
      <c r="J74" s="98">
        <v>1</v>
      </c>
      <c r="K74" s="223">
        <v>17</v>
      </c>
      <c r="L74" s="223">
        <v>14</v>
      </c>
      <c r="M74" s="10">
        <f>L74/K74</f>
        <v>0.82352941176470584</v>
      </c>
      <c r="N74" s="98"/>
      <c r="O74" s="98"/>
      <c r="P74" s="223">
        <v>7</v>
      </c>
      <c r="Q74" s="223">
        <v>7</v>
      </c>
      <c r="R74" s="10" t="s">
        <v>333</v>
      </c>
      <c r="S74" s="98"/>
      <c r="T74" s="98"/>
      <c r="U74" s="189">
        <f t="shared" si="17"/>
        <v>-0.11519607843137247</v>
      </c>
      <c r="V74" s="189" t="str">
        <f t="shared" si="18"/>
        <v>-</v>
      </c>
      <c r="W74" s="204"/>
    </row>
    <row r="75" spans="1:23" ht="15.75" customHeight="1" x14ac:dyDescent="0.25">
      <c r="A75" s="98">
        <v>2025</v>
      </c>
      <c r="B75" s="7" t="s">
        <v>38</v>
      </c>
      <c r="C75" s="8" t="s">
        <v>66</v>
      </c>
      <c r="D75" s="99" t="s">
        <v>143</v>
      </c>
      <c r="E75" s="9" t="s">
        <v>161</v>
      </c>
      <c r="F75" s="223">
        <v>21</v>
      </c>
      <c r="G75" s="223">
        <v>17</v>
      </c>
      <c r="H75" s="10">
        <f t="shared" si="19"/>
        <v>0.80952380952380953</v>
      </c>
      <c r="I75" s="98"/>
      <c r="J75" s="98">
        <v>6</v>
      </c>
      <c r="K75" s="223">
        <v>21</v>
      </c>
      <c r="L75" s="223">
        <v>20</v>
      </c>
      <c r="M75" s="10">
        <f>L75/K75</f>
        <v>0.95238095238095233</v>
      </c>
      <c r="N75" s="98">
        <v>1</v>
      </c>
      <c r="O75" s="98">
        <v>6</v>
      </c>
      <c r="P75" s="223">
        <v>21</v>
      </c>
      <c r="Q75" s="223">
        <v>17</v>
      </c>
      <c r="R75" s="10">
        <f>IF(P75=0,"",Q75/P75)</f>
        <v>0.80952380952380953</v>
      </c>
      <c r="S75" s="98"/>
      <c r="T75" s="98">
        <v>3</v>
      </c>
      <c r="U75" s="189">
        <f t="shared" si="17"/>
        <v>-0.14285714285714279</v>
      </c>
      <c r="V75" s="189">
        <f t="shared" si="18"/>
        <v>0</v>
      </c>
      <c r="W75" s="204"/>
    </row>
    <row r="76" spans="1:23" ht="15.75" customHeight="1" x14ac:dyDescent="0.25">
      <c r="A76" s="98">
        <v>2026</v>
      </c>
      <c r="B76" s="7" t="s">
        <v>38</v>
      </c>
      <c r="C76" s="8" t="s">
        <v>66</v>
      </c>
      <c r="D76" s="99" t="s">
        <v>147</v>
      </c>
      <c r="E76" s="9" t="s">
        <v>162</v>
      </c>
      <c r="F76" s="223">
        <v>37</v>
      </c>
      <c r="G76" s="223">
        <v>22</v>
      </c>
      <c r="H76" s="10">
        <f t="shared" si="19"/>
        <v>0.59459459459459463</v>
      </c>
      <c r="I76" s="98"/>
      <c r="J76" s="98">
        <v>5</v>
      </c>
      <c r="K76" s="223">
        <v>18</v>
      </c>
      <c r="L76" s="223">
        <v>16</v>
      </c>
      <c r="M76" s="10">
        <f>L76/K76</f>
        <v>0.88888888888888884</v>
      </c>
      <c r="N76" s="98"/>
      <c r="O76" s="98">
        <v>11</v>
      </c>
      <c r="P76" s="223">
        <v>19</v>
      </c>
      <c r="Q76" s="223">
        <v>17</v>
      </c>
      <c r="R76" s="10">
        <f>IF(P76=0,"",Q76/P76)</f>
        <v>0.89473684210526316</v>
      </c>
      <c r="S76" s="98"/>
      <c r="T76" s="98">
        <v>3</v>
      </c>
      <c r="U76" s="189">
        <f t="shared" si="17"/>
        <v>-0.29429429429429421</v>
      </c>
      <c r="V76" s="189">
        <f t="shared" si="18"/>
        <v>-0.30014224751066854</v>
      </c>
      <c r="W76" s="204"/>
    </row>
    <row r="77" spans="1:23" ht="15.75" customHeight="1" x14ac:dyDescent="0.25">
      <c r="A77" s="140">
        <v>2254</v>
      </c>
      <c r="B77" s="143" t="s">
        <v>38</v>
      </c>
      <c r="C77" s="138" t="s">
        <v>66</v>
      </c>
      <c r="D77" s="143" t="s">
        <v>378</v>
      </c>
      <c r="E77" s="117" t="s">
        <v>379</v>
      </c>
      <c r="F77" s="223">
        <v>10</v>
      </c>
      <c r="G77" s="223">
        <v>8</v>
      </c>
      <c r="H77" s="10">
        <f>G77/F77</f>
        <v>0.8</v>
      </c>
      <c r="I77" s="98"/>
      <c r="J77" s="98">
        <v>2</v>
      </c>
      <c r="K77" s="223">
        <v>0</v>
      </c>
      <c r="L77" s="223">
        <v>0</v>
      </c>
      <c r="M77" s="10" t="s">
        <v>333</v>
      </c>
      <c r="N77" s="98"/>
      <c r="O77" s="98"/>
      <c r="P77" s="223">
        <v>0</v>
      </c>
      <c r="Q77" s="223">
        <v>0</v>
      </c>
      <c r="R77" s="10" t="s">
        <v>333</v>
      </c>
      <c r="S77" s="98"/>
      <c r="T77" s="98"/>
      <c r="U77" s="189" t="str">
        <f t="shared" si="17"/>
        <v>-</v>
      </c>
      <c r="V77" s="189" t="str">
        <f t="shared" si="18"/>
        <v>-</v>
      </c>
      <c r="W77" s="129" t="s">
        <v>58</v>
      </c>
    </row>
    <row r="78" spans="1:23" ht="15.75" customHeight="1" x14ac:dyDescent="0.25">
      <c r="A78" s="98">
        <v>2027</v>
      </c>
      <c r="B78" s="7" t="s">
        <v>38</v>
      </c>
      <c r="C78" s="8" t="s">
        <v>66</v>
      </c>
      <c r="D78" s="99" t="s">
        <v>163</v>
      </c>
      <c r="E78" s="9" t="s">
        <v>164</v>
      </c>
      <c r="F78" s="223">
        <v>17</v>
      </c>
      <c r="G78" s="223">
        <v>13</v>
      </c>
      <c r="H78" s="10">
        <f>G78/F78</f>
        <v>0.76470588235294112</v>
      </c>
      <c r="I78" s="98"/>
      <c r="J78" s="98">
        <v>1</v>
      </c>
      <c r="K78" s="223">
        <v>14</v>
      </c>
      <c r="L78" s="223">
        <v>14</v>
      </c>
      <c r="M78" s="10">
        <f t="shared" ref="M78:M84" si="20">L78/K78</f>
        <v>1</v>
      </c>
      <c r="N78" s="98"/>
      <c r="O78" s="98">
        <v>3</v>
      </c>
      <c r="P78" s="223">
        <v>13</v>
      </c>
      <c r="Q78" s="223">
        <v>12</v>
      </c>
      <c r="R78" s="10">
        <f t="shared" ref="R78:R84" si="21">IF(P78=0,"",Q78/P78)</f>
        <v>0.92307692307692313</v>
      </c>
      <c r="S78" s="98"/>
      <c r="T78" s="98">
        <v>1</v>
      </c>
      <c r="U78" s="189">
        <f t="shared" si="17"/>
        <v>-0.23529411764705888</v>
      </c>
      <c r="V78" s="189">
        <f t="shared" si="18"/>
        <v>-0.158371040723982</v>
      </c>
      <c r="W78" s="204"/>
    </row>
    <row r="79" spans="1:23" ht="15.75" customHeight="1" x14ac:dyDescent="0.25">
      <c r="A79" s="98">
        <v>2202</v>
      </c>
      <c r="B79" s="7" t="s">
        <v>38</v>
      </c>
      <c r="C79" s="8" t="s">
        <v>66</v>
      </c>
      <c r="D79" s="99" t="s">
        <v>165</v>
      </c>
      <c r="E79" s="9" t="s">
        <v>166</v>
      </c>
      <c r="F79" s="223">
        <v>34</v>
      </c>
      <c r="G79" s="223">
        <v>15</v>
      </c>
      <c r="H79" s="10">
        <f>G79/F79</f>
        <v>0.44117647058823528</v>
      </c>
      <c r="I79" s="98"/>
      <c r="J79" s="98">
        <v>9</v>
      </c>
      <c r="K79" s="223">
        <v>18</v>
      </c>
      <c r="L79" s="223">
        <v>12</v>
      </c>
      <c r="M79" s="10">
        <f t="shared" si="20"/>
        <v>0.66666666666666663</v>
      </c>
      <c r="N79" s="98"/>
      <c r="O79" s="98">
        <v>10</v>
      </c>
      <c r="P79" s="223">
        <v>15</v>
      </c>
      <c r="Q79" s="223">
        <v>14</v>
      </c>
      <c r="R79" s="10">
        <f t="shared" si="21"/>
        <v>0.93333333333333335</v>
      </c>
      <c r="S79" s="98"/>
      <c r="T79" s="98">
        <v>4</v>
      </c>
      <c r="U79" s="189">
        <f t="shared" si="17"/>
        <v>-0.22549019607843135</v>
      </c>
      <c r="V79" s="189">
        <f t="shared" si="18"/>
        <v>-0.49215686274509807</v>
      </c>
      <c r="W79" s="204"/>
    </row>
    <row r="80" spans="1:23" ht="15.75" customHeight="1" x14ac:dyDescent="0.25">
      <c r="A80" s="98">
        <v>2031</v>
      </c>
      <c r="B80" s="7" t="s">
        <v>38</v>
      </c>
      <c r="C80" s="8" t="s">
        <v>66</v>
      </c>
      <c r="D80" s="99" t="s">
        <v>150</v>
      </c>
      <c r="E80" s="9" t="s">
        <v>167</v>
      </c>
      <c r="F80" s="223">
        <v>29</v>
      </c>
      <c r="G80" s="223">
        <v>18</v>
      </c>
      <c r="H80" s="10">
        <f>G80/F80</f>
        <v>0.62068965517241381</v>
      </c>
      <c r="I80" s="98"/>
      <c r="J80" s="98">
        <v>4</v>
      </c>
      <c r="K80" s="223">
        <v>17</v>
      </c>
      <c r="L80" s="223">
        <v>16</v>
      </c>
      <c r="M80" s="10">
        <f t="shared" si="20"/>
        <v>0.94117647058823528</v>
      </c>
      <c r="N80" s="98"/>
      <c r="O80" s="98">
        <v>4</v>
      </c>
      <c r="P80" s="223">
        <v>17</v>
      </c>
      <c r="Q80" s="223">
        <v>16</v>
      </c>
      <c r="R80" s="10">
        <f t="shared" si="21"/>
        <v>0.94117647058823528</v>
      </c>
      <c r="S80" s="98"/>
      <c r="T80" s="98">
        <v>6</v>
      </c>
      <c r="U80" s="189">
        <f t="shared" si="17"/>
        <v>-0.32048681541582147</v>
      </c>
      <c r="V80" s="189">
        <f t="shared" si="18"/>
        <v>-0.32048681541582147</v>
      </c>
      <c r="W80" s="204"/>
    </row>
    <row r="81" spans="1:23" ht="15.75" customHeight="1" x14ac:dyDescent="0.25">
      <c r="A81" s="98">
        <v>2033</v>
      </c>
      <c r="B81" s="7" t="s">
        <v>38</v>
      </c>
      <c r="C81" s="8" t="s">
        <v>66</v>
      </c>
      <c r="D81" s="99" t="s">
        <v>168</v>
      </c>
      <c r="E81" s="9" t="s">
        <v>169</v>
      </c>
      <c r="F81" s="223">
        <v>21</v>
      </c>
      <c r="G81" s="223">
        <v>16</v>
      </c>
      <c r="H81" s="10">
        <f t="shared" ref="H81:H112" si="22">G81/F81</f>
        <v>0.76190476190476186</v>
      </c>
      <c r="I81" s="98"/>
      <c r="J81" s="98">
        <v>1</v>
      </c>
      <c r="K81" s="223">
        <v>15</v>
      </c>
      <c r="L81" s="223">
        <v>15</v>
      </c>
      <c r="M81" s="10">
        <f t="shared" si="20"/>
        <v>1</v>
      </c>
      <c r="N81" s="98"/>
      <c r="O81" s="98">
        <v>1</v>
      </c>
      <c r="P81" s="223">
        <v>17</v>
      </c>
      <c r="Q81" s="223">
        <v>17</v>
      </c>
      <c r="R81" s="10">
        <f t="shared" si="21"/>
        <v>1</v>
      </c>
      <c r="S81" s="98"/>
      <c r="T81" s="98"/>
      <c r="U81" s="189">
        <f t="shared" si="17"/>
        <v>-0.23809523809523814</v>
      </c>
      <c r="V81" s="189">
        <f t="shared" si="18"/>
        <v>-0.23809523809523814</v>
      </c>
      <c r="W81" s="204"/>
    </row>
    <row r="82" spans="1:23" ht="15.75" customHeight="1" x14ac:dyDescent="0.25">
      <c r="A82" s="98">
        <v>2034</v>
      </c>
      <c r="B82" s="7" t="s">
        <v>38</v>
      </c>
      <c r="C82" s="8" t="s">
        <v>66</v>
      </c>
      <c r="D82" s="99" t="s">
        <v>153</v>
      </c>
      <c r="E82" s="9" t="s">
        <v>170</v>
      </c>
      <c r="F82" s="223">
        <v>21</v>
      </c>
      <c r="G82" s="223">
        <v>11</v>
      </c>
      <c r="H82" s="10">
        <f t="shared" si="22"/>
        <v>0.52380952380952384</v>
      </c>
      <c r="I82" s="98"/>
      <c r="J82" s="98">
        <v>2</v>
      </c>
      <c r="K82" s="223">
        <v>20</v>
      </c>
      <c r="L82" s="223">
        <v>19</v>
      </c>
      <c r="M82" s="10">
        <f t="shared" si="20"/>
        <v>0.95</v>
      </c>
      <c r="N82" s="98"/>
      <c r="O82" s="98">
        <v>4</v>
      </c>
      <c r="P82" s="223">
        <v>18</v>
      </c>
      <c r="Q82" s="223">
        <v>16</v>
      </c>
      <c r="R82" s="10">
        <f t="shared" si="21"/>
        <v>0.88888888888888884</v>
      </c>
      <c r="S82" s="98"/>
      <c r="T82" s="98">
        <v>1</v>
      </c>
      <c r="U82" s="189">
        <f t="shared" si="17"/>
        <v>-0.42619047619047612</v>
      </c>
      <c r="V82" s="189">
        <f t="shared" si="18"/>
        <v>-0.365079365079365</v>
      </c>
      <c r="W82" s="204"/>
    </row>
    <row r="83" spans="1:23" ht="15.75" customHeight="1" x14ac:dyDescent="0.25">
      <c r="A83" s="98">
        <v>2035</v>
      </c>
      <c r="B83" s="7" t="s">
        <v>38</v>
      </c>
      <c r="C83" s="8" t="s">
        <v>66</v>
      </c>
      <c r="D83" s="99" t="s">
        <v>154</v>
      </c>
      <c r="E83" s="9" t="s">
        <v>171</v>
      </c>
      <c r="F83" s="223">
        <v>25</v>
      </c>
      <c r="G83" s="223">
        <v>14</v>
      </c>
      <c r="H83" s="10">
        <f t="shared" si="22"/>
        <v>0.56000000000000005</v>
      </c>
      <c r="I83" s="98">
        <v>1</v>
      </c>
      <c r="J83" s="98">
        <v>2</v>
      </c>
      <c r="K83" s="223">
        <v>10</v>
      </c>
      <c r="L83" s="223">
        <v>10</v>
      </c>
      <c r="M83" s="10">
        <f t="shared" si="20"/>
        <v>1</v>
      </c>
      <c r="N83" s="98"/>
      <c r="O83" s="98">
        <v>1</v>
      </c>
      <c r="P83" s="223">
        <v>9</v>
      </c>
      <c r="Q83" s="223">
        <v>8</v>
      </c>
      <c r="R83" s="10">
        <f t="shared" si="21"/>
        <v>0.88888888888888884</v>
      </c>
      <c r="S83" s="98"/>
      <c r="T83" s="98">
        <v>3</v>
      </c>
      <c r="U83" s="189">
        <f t="shared" si="17"/>
        <v>-0.43999999999999995</v>
      </c>
      <c r="V83" s="189">
        <f t="shared" si="18"/>
        <v>-0.32888888888888879</v>
      </c>
      <c r="W83" s="204"/>
    </row>
    <row r="84" spans="1:23" ht="15.75" customHeight="1" x14ac:dyDescent="0.25">
      <c r="A84" s="98">
        <v>2036</v>
      </c>
      <c r="B84" s="7" t="s">
        <v>38</v>
      </c>
      <c r="C84" s="8" t="s">
        <v>66</v>
      </c>
      <c r="D84" s="99" t="s">
        <v>155</v>
      </c>
      <c r="E84" s="9" t="s">
        <v>172</v>
      </c>
      <c r="F84" s="223">
        <v>32</v>
      </c>
      <c r="G84" s="223">
        <v>18</v>
      </c>
      <c r="H84" s="10">
        <f t="shared" si="22"/>
        <v>0.5625</v>
      </c>
      <c r="I84" s="98"/>
      <c r="J84" s="98">
        <v>5</v>
      </c>
      <c r="K84" s="223">
        <v>18</v>
      </c>
      <c r="L84" s="223">
        <v>16</v>
      </c>
      <c r="M84" s="10">
        <f t="shared" si="20"/>
        <v>0.88888888888888884</v>
      </c>
      <c r="N84" s="98"/>
      <c r="O84" s="98">
        <v>5</v>
      </c>
      <c r="P84" s="223">
        <v>16</v>
      </c>
      <c r="Q84" s="223">
        <v>15</v>
      </c>
      <c r="R84" s="10">
        <f t="shared" si="21"/>
        <v>0.9375</v>
      </c>
      <c r="S84" s="98"/>
      <c r="T84" s="98">
        <v>2</v>
      </c>
      <c r="U84" s="189">
        <f t="shared" si="17"/>
        <v>-0.32638888888888884</v>
      </c>
      <c r="V84" s="189">
        <f t="shared" si="18"/>
        <v>-0.375</v>
      </c>
      <c r="W84" s="204"/>
    </row>
    <row r="85" spans="1:23" ht="15.75" customHeight="1" x14ac:dyDescent="0.25">
      <c r="A85" s="140">
        <v>2255</v>
      </c>
      <c r="B85" s="143" t="s">
        <v>38</v>
      </c>
      <c r="C85" s="138" t="s">
        <v>66</v>
      </c>
      <c r="D85" s="143" t="s">
        <v>380</v>
      </c>
      <c r="E85" s="117" t="s">
        <v>170</v>
      </c>
      <c r="F85" s="223">
        <v>7</v>
      </c>
      <c r="G85" s="223">
        <v>7</v>
      </c>
      <c r="H85" s="10">
        <f t="shared" si="22"/>
        <v>1</v>
      </c>
      <c r="I85" s="98"/>
      <c r="J85" s="98"/>
      <c r="K85" s="223">
        <v>0</v>
      </c>
      <c r="L85" s="223">
        <v>0</v>
      </c>
      <c r="M85" s="10" t="s">
        <v>333</v>
      </c>
      <c r="N85" s="98"/>
      <c r="O85" s="98"/>
      <c r="P85" s="223">
        <v>0</v>
      </c>
      <c r="Q85" s="223">
        <v>0</v>
      </c>
      <c r="R85" s="10" t="s">
        <v>333</v>
      </c>
      <c r="S85" s="98"/>
      <c r="T85" s="98"/>
      <c r="U85" s="189" t="str">
        <f t="shared" ref="U85:U116" si="23">IF(M85="-","-",(H85-M85))</f>
        <v>-</v>
      </c>
      <c r="V85" s="189" t="str">
        <f t="shared" ref="V85:V116" si="24">IF(R85="-","-",(H85-R85))</f>
        <v>-</v>
      </c>
      <c r="W85" s="129" t="s">
        <v>58</v>
      </c>
    </row>
    <row r="86" spans="1:23" ht="15.75" customHeight="1" x14ac:dyDescent="0.25">
      <c r="A86" s="140">
        <v>2256</v>
      </c>
      <c r="B86" s="143" t="s">
        <v>38</v>
      </c>
      <c r="C86" s="138" t="s">
        <v>66</v>
      </c>
      <c r="D86" s="143" t="s">
        <v>381</v>
      </c>
      <c r="E86" s="117" t="s">
        <v>170</v>
      </c>
      <c r="F86" s="223">
        <v>6</v>
      </c>
      <c r="G86" s="223">
        <v>6</v>
      </c>
      <c r="H86" s="10">
        <f t="shared" si="22"/>
        <v>1</v>
      </c>
      <c r="I86" s="98"/>
      <c r="J86" s="98">
        <v>6</v>
      </c>
      <c r="K86" s="223">
        <v>0</v>
      </c>
      <c r="L86" s="223">
        <v>0</v>
      </c>
      <c r="M86" s="10" t="s">
        <v>333</v>
      </c>
      <c r="N86" s="98"/>
      <c r="O86" s="98"/>
      <c r="P86" s="223">
        <v>0</v>
      </c>
      <c r="Q86" s="223">
        <v>0</v>
      </c>
      <c r="R86" s="10" t="s">
        <v>333</v>
      </c>
      <c r="S86" s="98"/>
      <c r="T86" s="98"/>
      <c r="U86" s="189" t="str">
        <f t="shared" si="23"/>
        <v>-</v>
      </c>
      <c r="V86" s="189" t="str">
        <f t="shared" si="24"/>
        <v>-</v>
      </c>
      <c r="W86" s="129" t="s">
        <v>58</v>
      </c>
    </row>
    <row r="87" spans="1:23" ht="15.75" customHeight="1" x14ac:dyDescent="0.25">
      <c r="A87" s="98">
        <v>2086</v>
      </c>
      <c r="B87" s="7" t="s">
        <v>34</v>
      </c>
      <c r="C87" s="8" t="s">
        <v>55</v>
      </c>
      <c r="D87" s="99" t="s">
        <v>173</v>
      </c>
      <c r="E87" s="9" t="s">
        <v>174</v>
      </c>
      <c r="F87" s="223">
        <v>23</v>
      </c>
      <c r="G87" s="223">
        <v>20</v>
      </c>
      <c r="H87" s="10">
        <f t="shared" si="22"/>
        <v>0.86956521739130432</v>
      </c>
      <c r="I87" s="98">
        <v>3</v>
      </c>
      <c r="J87" s="98">
        <v>1</v>
      </c>
      <c r="K87" s="223">
        <v>18</v>
      </c>
      <c r="L87" s="223">
        <v>17</v>
      </c>
      <c r="M87" s="10">
        <f t="shared" ref="M87:M93" si="25">L87/K87</f>
        <v>0.94444444444444442</v>
      </c>
      <c r="N87" s="98">
        <v>1</v>
      </c>
      <c r="O87" s="98">
        <v>2</v>
      </c>
      <c r="P87" s="223">
        <v>18</v>
      </c>
      <c r="Q87" s="223">
        <v>17</v>
      </c>
      <c r="R87" s="10">
        <f t="shared" ref="R87:R93" si="26">IF(P87=0,"",Q87/P87)</f>
        <v>0.94444444444444442</v>
      </c>
      <c r="S87" s="98">
        <v>2</v>
      </c>
      <c r="T87" s="98"/>
      <c r="U87" s="189">
        <f t="shared" si="23"/>
        <v>-7.4879227053140096E-2</v>
      </c>
      <c r="V87" s="189">
        <f t="shared" si="24"/>
        <v>-7.4879227053140096E-2</v>
      </c>
      <c r="W87" s="204"/>
    </row>
    <row r="88" spans="1:23" ht="15.75" customHeight="1" x14ac:dyDescent="0.25">
      <c r="A88" s="98">
        <v>2102</v>
      </c>
      <c r="B88" s="7" t="s">
        <v>34</v>
      </c>
      <c r="C88" s="8" t="s">
        <v>55</v>
      </c>
      <c r="D88" s="99" t="s">
        <v>175</v>
      </c>
      <c r="E88" s="9" t="s">
        <v>176</v>
      </c>
      <c r="F88" s="223">
        <v>26</v>
      </c>
      <c r="G88" s="223">
        <v>22</v>
      </c>
      <c r="H88" s="10">
        <f t="shared" si="22"/>
        <v>0.84615384615384615</v>
      </c>
      <c r="I88" s="98">
        <v>3</v>
      </c>
      <c r="J88" s="98">
        <v>5</v>
      </c>
      <c r="K88" s="223">
        <v>20</v>
      </c>
      <c r="L88" s="223">
        <v>19</v>
      </c>
      <c r="M88" s="10">
        <f t="shared" si="25"/>
        <v>0.95</v>
      </c>
      <c r="N88" s="98">
        <v>2</v>
      </c>
      <c r="O88" s="98">
        <v>6</v>
      </c>
      <c r="P88" s="223">
        <v>20</v>
      </c>
      <c r="Q88" s="223">
        <v>19</v>
      </c>
      <c r="R88" s="10">
        <f t="shared" si="26"/>
        <v>0.95</v>
      </c>
      <c r="S88" s="98">
        <v>1</v>
      </c>
      <c r="T88" s="98">
        <v>1</v>
      </c>
      <c r="U88" s="189">
        <f t="shared" si="23"/>
        <v>-0.10384615384615381</v>
      </c>
      <c r="V88" s="189">
        <f t="shared" si="24"/>
        <v>-0.10384615384615381</v>
      </c>
      <c r="W88" s="204"/>
    </row>
    <row r="89" spans="1:23" ht="15.75" customHeight="1" x14ac:dyDescent="0.25">
      <c r="A89" s="98">
        <v>2010</v>
      </c>
      <c r="B89" s="7" t="s">
        <v>34</v>
      </c>
      <c r="C89" s="8" t="s">
        <v>66</v>
      </c>
      <c r="D89" s="99" t="s">
        <v>173</v>
      </c>
      <c r="E89" s="9" t="s">
        <v>177</v>
      </c>
      <c r="F89" s="223">
        <v>15</v>
      </c>
      <c r="G89" s="223">
        <v>11</v>
      </c>
      <c r="H89" s="10">
        <f t="shared" si="22"/>
        <v>0.73333333333333328</v>
      </c>
      <c r="I89" s="98"/>
      <c r="J89" s="98">
        <v>8</v>
      </c>
      <c r="K89" s="223">
        <v>13</v>
      </c>
      <c r="L89" s="223">
        <v>12</v>
      </c>
      <c r="M89" s="10">
        <f t="shared" si="25"/>
        <v>0.92307692307692313</v>
      </c>
      <c r="N89" s="98">
        <v>1</v>
      </c>
      <c r="O89" s="98">
        <v>4</v>
      </c>
      <c r="P89" s="223">
        <v>12</v>
      </c>
      <c r="Q89" s="223">
        <v>12</v>
      </c>
      <c r="R89" s="10">
        <f t="shared" si="26"/>
        <v>1</v>
      </c>
      <c r="S89" s="98">
        <v>1</v>
      </c>
      <c r="T89" s="98">
        <v>4</v>
      </c>
      <c r="U89" s="189">
        <f t="shared" si="23"/>
        <v>-0.18974358974358985</v>
      </c>
      <c r="V89" s="189">
        <f t="shared" si="24"/>
        <v>-0.26666666666666672</v>
      </c>
      <c r="W89" s="204"/>
    </row>
    <row r="90" spans="1:23" ht="15.75" customHeight="1" x14ac:dyDescent="0.25">
      <c r="A90" s="98">
        <v>2158</v>
      </c>
      <c r="B90" s="7" t="s">
        <v>34</v>
      </c>
      <c r="C90" s="8" t="s">
        <v>66</v>
      </c>
      <c r="D90" s="99" t="s">
        <v>175</v>
      </c>
      <c r="E90" s="9" t="s">
        <v>178</v>
      </c>
      <c r="F90" s="223">
        <v>19</v>
      </c>
      <c r="G90" s="223">
        <v>14</v>
      </c>
      <c r="H90" s="10">
        <f t="shared" si="22"/>
        <v>0.73684210526315785</v>
      </c>
      <c r="I90" s="98">
        <v>1</v>
      </c>
      <c r="J90" s="98">
        <v>5</v>
      </c>
      <c r="K90" s="223">
        <v>14</v>
      </c>
      <c r="L90" s="223">
        <v>13</v>
      </c>
      <c r="M90" s="10">
        <f t="shared" si="25"/>
        <v>0.9285714285714286</v>
      </c>
      <c r="N90" s="98">
        <v>1</v>
      </c>
      <c r="O90" s="98">
        <v>6</v>
      </c>
      <c r="P90" s="223">
        <v>11</v>
      </c>
      <c r="Q90" s="223">
        <v>11</v>
      </c>
      <c r="R90" s="10">
        <f t="shared" si="26"/>
        <v>1</v>
      </c>
      <c r="S90" s="98">
        <v>2</v>
      </c>
      <c r="T90" s="98">
        <v>2</v>
      </c>
      <c r="U90" s="189">
        <f t="shared" si="23"/>
        <v>-0.19172932330827075</v>
      </c>
      <c r="V90" s="189">
        <f t="shared" si="24"/>
        <v>-0.26315789473684215</v>
      </c>
      <c r="W90" s="204"/>
    </row>
    <row r="91" spans="1:23" ht="15.75" customHeight="1" x14ac:dyDescent="0.25">
      <c r="A91" s="98">
        <v>2176</v>
      </c>
      <c r="B91" s="7" t="s">
        <v>48</v>
      </c>
      <c r="C91" s="8" t="s">
        <v>55</v>
      </c>
      <c r="D91" s="99" t="s">
        <v>179</v>
      </c>
      <c r="E91" s="9" t="s">
        <v>180</v>
      </c>
      <c r="F91" s="223">
        <v>17</v>
      </c>
      <c r="G91" s="223">
        <v>12</v>
      </c>
      <c r="H91" s="10">
        <f t="shared" si="22"/>
        <v>0.70588235294117652</v>
      </c>
      <c r="I91" s="98"/>
      <c r="J91" s="98">
        <v>6</v>
      </c>
      <c r="K91" s="223">
        <v>13</v>
      </c>
      <c r="L91" s="223">
        <v>12</v>
      </c>
      <c r="M91" s="10">
        <f t="shared" si="25"/>
        <v>0.92307692307692313</v>
      </c>
      <c r="N91" s="98"/>
      <c r="O91" s="98">
        <v>6</v>
      </c>
      <c r="P91" s="223">
        <v>13</v>
      </c>
      <c r="Q91" s="223">
        <v>13</v>
      </c>
      <c r="R91" s="10">
        <f t="shared" si="26"/>
        <v>1</v>
      </c>
      <c r="S91" s="98">
        <v>1</v>
      </c>
      <c r="T91" s="98"/>
      <c r="U91" s="189">
        <f t="shared" si="23"/>
        <v>-0.21719457013574661</v>
      </c>
      <c r="V91" s="189">
        <f t="shared" si="24"/>
        <v>-0.29411764705882348</v>
      </c>
      <c r="W91" s="204"/>
    </row>
    <row r="92" spans="1:23" ht="15.75" customHeight="1" x14ac:dyDescent="0.25">
      <c r="A92" s="98">
        <v>2209</v>
      </c>
      <c r="B92" s="7" t="s">
        <v>48</v>
      </c>
      <c r="C92" s="8" t="s">
        <v>55</v>
      </c>
      <c r="D92" s="99" t="s">
        <v>181</v>
      </c>
      <c r="E92" s="9" t="s">
        <v>81</v>
      </c>
      <c r="F92" s="223">
        <v>18</v>
      </c>
      <c r="G92" s="223">
        <v>13</v>
      </c>
      <c r="H92" s="10">
        <f t="shared" si="22"/>
        <v>0.72222222222222221</v>
      </c>
      <c r="I92" s="98"/>
      <c r="J92" s="98"/>
      <c r="K92" s="223">
        <v>15</v>
      </c>
      <c r="L92" s="223">
        <v>13</v>
      </c>
      <c r="M92" s="10">
        <f t="shared" si="25"/>
        <v>0.8666666666666667</v>
      </c>
      <c r="N92" s="98"/>
      <c r="O92" s="98">
        <v>7</v>
      </c>
      <c r="P92" s="223">
        <v>14</v>
      </c>
      <c r="Q92" s="223">
        <v>13</v>
      </c>
      <c r="R92" s="10">
        <f t="shared" si="26"/>
        <v>0.9285714285714286</v>
      </c>
      <c r="S92" s="98"/>
      <c r="T92" s="98"/>
      <c r="U92" s="189">
        <f t="shared" si="23"/>
        <v>-0.14444444444444449</v>
      </c>
      <c r="V92" s="189">
        <f t="shared" si="24"/>
        <v>-0.20634920634920639</v>
      </c>
      <c r="W92" s="204"/>
    </row>
    <row r="93" spans="1:23" ht="15.75" customHeight="1" x14ac:dyDescent="0.25">
      <c r="A93" s="98">
        <v>2172</v>
      </c>
      <c r="B93" s="7" t="s">
        <v>48</v>
      </c>
      <c r="C93" s="8" t="s">
        <v>55</v>
      </c>
      <c r="D93" s="99" t="s">
        <v>182</v>
      </c>
      <c r="E93" s="9" t="s">
        <v>183</v>
      </c>
      <c r="F93" s="223">
        <v>33</v>
      </c>
      <c r="G93" s="223">
        <v>31</v>
      </c>
      <c r="H93" s="10">
        <f t="shared" si="22"/>
        <v>0.93939393939393945</v>
      </c>
      <c r="I93" s="98"/>
      <c r="J93" s="98"/>
      <c r="K93" s="223">
        <v>19</v>
      </c>
      <c r="L93" s="223">
        <v>18</v>
      </c>
      <c r="M93" s="10">
        <f t="shared" si="25"/>
        <v>0.94736842105263153</v>
      </c>
      <c r="N93" s="98">
        <v>1</v>
      </c>
      <c r="O93" s="98">
        <v>20</v>
      </c>
      <c r="P93" s="223">
        <v>20</v>
      </c>
      <c r="Q93" s="223">
        <v>20</v>
      </c>
      <c r="R93" s="10">
        <f t="shared" si="26"/>
        <v>1</v>
      </c>
      <c r="S93" s="98"/>
      <c r="T93" s="98"/>
      <c r="U93" s="189">
        <f t="shared" si="23"/>
        <v>-7.9744816586920786E-3</v>
      </c>
      <c r="V93" s="189">
        <f t="shared" si="24"/>
        <v>-6.0606060606060552E-2</v>
      </c>
      <c r="W93" s="204"/>
    </row>
    <row r="94" spans="1:23" ht="15.75" customHeight="1" x14ac:dyDescent="0.25">
      <c r="A94" s="140">
        <v>2266</v>
      </c>
      <c r="B94" s="143" t="s">
        <v>48</v>
      </c>
      <c r="C94" s="138" t="s">
        <v>55</v>
      </c>
      <c r="D94" s="143" t="s">
        <v>382</v>
      </c>
      <c r="E94" s="117" t="s">
        <v>183</v>
      </c>
      <c r="F94" s="223">
        <v>8</v>
      </c>
      <c r="G94" s="223">
        <v>6</v>
      </c>
      <c r="H94" s="10">
        <f t="shared" si="22"/>
        <v>0.75</v>
      </c>
      <c r="I94" s="98"/>
      <c r="J94" s="98"/>
      <c r="K94" s="223">
        <v>0</v>
      </c>
      <c r="L94" s="223">
        <v>0</v>
      </c>
      <c r="M94" s="10" t="s">
        <v>333</v>
      </c>
      <c r="N94" s="98"/>
      <c r="O94" s="98"/>
      <c r="P94" s="223">
        <v>0</v>
      </c>
      <c r="Q94" s="223">
        <v>0</v>
      </c>
      <c r="R94" s="10" t="s">
        <v>333</v>
      </c>
      <c r="S94" s="98"/>
      <c r="T94" s="98"/>
      <c r="U94" s="189" t="str">
        <f t="shared" si="23"/>
        <v>-</v>
      </c>
      <c r="V94" s="189" t="str">
        <f t="shared" si="24"/>
        <v>-</v>
      </c>
      <c r="W94" s="129" t="s">
        <v>58</v>
      </c>
    </row>
    <row r="95" spans="1:23" ht="15.75" customHeight="1" x14ac:dyDescent="0.25">
      <c r="A95" s="98">
        <v>2233</v>
      </c>
      <c r="B95" s="7" t="s">
        <v>48</v>
      </c>
      <c r="C95" s="8" t="s">
        <v>55</v>
      </c>
      <c r="D95" s="99" t="s">
        <v>184</v>
      </c>
      <c r="E95" s="9" t="s">
        <v>183</v>
      </c>
      <c r="F95" s="223">
        <v>22</v>
      </c>
      <c r="G95" s="223">
        <v>16</v>
      </c>
      <c r="H95" s="10">
        <f t="shared" si="22"/>
        <v>0.72727272727272729</v>
      </c>
      <c r="I95" s="98"/>
      <c r="J95" s="98">
        <v>2</v>
      </c>
      <c r="K95" s="223">
        <v>15</v>
      </c>
      <c r="L95" s="223">
        <v>11</v>
      </c>
      <c r="M95" s="10">
        <f>L95/K95</f>
        <v>0.73333333333333328</v>
      </c>
      <c r="N95" s="98"/>
      <c r="O95" s="98">
        <v>4</v>
      </c>
      <c r="P95" s="223">
        <v>8</v>
      </c>
      <c r="Q95" s="223">
        <v>5</v>
      </c>
      <c r="R95" s="10" t="s">
        <v>333</v>
      </c>
      <c r="S95" s="98"/>
      <c r="T95" s="98"/>
      <c r="U95" s="189">
        <f t="shared" si="23"/>
        <v>-6.0606060606059886E-3</v>
      </c>
      <c r="V95" s="189" t="str">
        <f t="shared" si="24"/>
        <v>-</v>
      </c>
      <c r="W95" s="204"/>
    </row>
    <row r="96" spans="1:23" ht="15.75" customHeight="1" x14ac:dyDescent="0.25">
      <c r="A96" s="98">
        <v>2171</v>
      </c>
      <c r="B96" s="7" t="s">
        <v>48</v>
      </c>
      <c r="C96" s="8" t="s">
        <v>55</v>
      </c>
      <c r="D96" s="99" t="s">
        <v>185</v>
      </c>
      <c r="E96" s="9" t="s">
        <v>183</v>
      </c>
      <c r="F96" s="223">
        <v>19</v>
      </c>
      <c r="G96" s="223">
        <v>15</v>
      </c>
      <c r="H96" s="10">
        <f t="shared" si="22"/>
        <v>0.78947368421052633</v>
      </c>
      <c r="I96" s="98">
        <v>1</v>
      </c>
      <c r="J96" s="98">
        <v>2</v>
      </c>
      <c r="K96" s="223">
        <v>15</v>
      </c>
      <c r="L96" s="223">
        <v>14</v>
      </c>
      <c r="M96" s="10">
        <f>L96/K96</f>
        <v>0.93333333333333335</v>
      </c>
      <c r="N96" s="98"/>
      <c r="O96" s="98">
        <v>2</v>
      </c>
      <c r="P96" s="223">
        <v>14</v>
      </c>
      <c r="Q96" s="223">
        <v>14</v>
      </c>
      <c r="R96" s="10">
        <f>IF(P96=0,"",Q96/P96)</f>
        <v>1</v>
      </c>
      <c r="S96" s="98">
        <v>1</v>
      </c>
      <c r="T96" s="98"/>
      <c r="U96" s="189">
        <f t="shared" si="23"/>
        <v>-0.14385964912280702</v>
      </c>
      <c r="V96" s="189">
        <f t="shared" si="24"/>
        <v>-0.21052631578947367</v>
      </c>
      <c r="W96" s="204"/>
    </row>
    <row r="97" spans="1:23" ht="15.75" customHeight="1" x14ac:dyDescent="0.25">
      <c r="A97" s="98">
        <v>2169</v>
      </c>
      <c r="B97" s="7" t="s">
        <v>48</v>
      </c>
      <c r="C97" s="8" t="s">
        <v>55</v>
      </c>
      <c r="D97" s="99" t="s">
        <v>312</v>
      </c>
      <c r="E97" s="9" t="s">
        <v>180</v>
      </c>
      <c r="F97" s="223">
        <v>18</v>
      </c>
      <c r="G97" s="223">
        <v>16</v>
      </c>
      <c r="H97" s="10">
        <f t="shared" si="22"/>
        <v>0.88888888888888884</v>
      </c>
      <c r="I97" s="98">
        <v>1</v>
      </c>
      <c r="J97" s="98">
        <v>1</v>
      </c>
      <c r="K97" s="223">
        <v>14</v>
      </c>
      <c r="L97" s="223">
        <v>13</v>
      </c>
      <c r="M97" s="10">
        <f>L97/K97</f>
        <v>0.9285714285714286</v>
      </c>
      <c r="N97" s="98"/>
      <c r="O97" s="98">
        <v>5</v>
      </c>
      <c r="P97" s="223">
        <v>13</v>
      </c>
      <c r="Q97" s="223">
        <v>13</v>
      </c>
      <c r="R97" s="10">
        <f>IF(P97=0,"",Q97/P97)</f>
        <v>1</v>
      </c>
      <c r="S97" s="98">
        <v>1</v>
      </c>
      <c r="T97" s="98"/>
      <c r="U97" s="189">
        <f t="shared" si="23"/>
        <v>-3.9682539682539764E-2</v>
      </c>
      <c r="V97" s="189">
        <f t="shared" si="24"/>
        <v>-0.11111111111111116</v>
      </c>
      <c r="W97" s="204"/>
    </row>
    <row r="98" spans="1:23" ht="15.75" customHeight="1" x14ac:dyDescent="0.25">
      <c r="A98" s="98">
        <v>2153</v>
      </c>
      <c r="B98" s="7" t="s">
        <v>48</v>
      </c>
      <c r="C98" s="8" t="s">
        <v>66</v>
      </c>
      <c r="D98" s="99" t="s">
        <v>187</v>
      </c>
      <c r="E98" s="9" t="s">
        <v>188</v>
      </c>
      <c r="F98" s="223">
        <v>12</v>
      </c>
      <c r="G98" s="223">
        <v>10</v>
      </c>
      <c r="H98" s="10">
        <f t="shared" si="22"/>
        <v>0.83333333333333337</v>
      </c>
      <c r="I98" s="98">
        <v>1</v>
      </c>
      <c r="J98" s="98"/>
      <c r="K98" s="223">
        <v>9</v>
      </c>
      <c r="L98" s="223">
        <v>7</v>
      </c>
      <c r="M98" s="10">
        <f>L98/K98</f>
        <v>0.77777777777777779</v>
      </c>
      <c r="N98" s="98"/>
      <c r="O98" s="98">
        <v>6</v>
      </c>
      <c r="P98" s="223">
        <v>9</v>
      </c>
      <c r="Q98" s="223">
        <v>9</v>
      </c>
      <c r="R98" s="10">
        <f>IF(P98=0,"",Q98/P98)</f>
        <v>1</v>
      </c>
      <c r="S98" s="98">
        <v>1</v>
      </c>
      <c r="T98" s="98"/>
      <c r="U98" s="189">
        <f t="shared" si="23"/>
        <v>5.555555555555558E-2</v>
      </c>
      <c r="V98" s="189">
        <f t="shared" si="24"/>
        <v>-0.16666666666666663</v>
      </c>
      <c r="W98" s="204"/>
    </row>
    <row r="99" spans="1:23" ht="15.75" customHeight="1" x14ac:dyDescent="0.25">
      <c r="A99" s="98">
        <v>2073</v>
      </c>
      <c r="B99" s="7" t="s">
        <v>45</v>
      </c>
      <c r="C99" s="8" t="s">
        <v>55</v>
      </c>
      <c r="D99" s="99" t="s">
        <v>189</v>
      </c>
      <c r="E99" s="9" t="s">
        <v>190</v>
      </c>
      <c r="F99" s="223">
        <v>24</v>
      </c>
      <c r="G99" s="223">
        <v>21</v>
      </c>
      <c r="H99" s="10">
        <f t="shared" si="22"/>
        <v>0.875</v>
      </c>
      <c r="I99" s="98"/>
      <c r="J99" s="98">
        <v>3</v>
      </c>
      <c r="K99" s="223">
        <v>18</v>
      </c>
      <c r="L99" s="223">
        <v>17</v>
      </c>
      <c r="M99" s="10">
        <f>L99/K99</f>
        <v>0.94444444444444442</v>
      </c>
      <c r="N99" s="98"/>
      <c r="O99" s="98"/>
      <c r="P99" s="223">
        <v>19</v>
      </c>
      <c r="Q99" s="223">
        <v>18</v>
      </c>
      <c r="R99" s="10">
        <f>IF(P99=0,"",Q99/P99)</f>
        <v>0.94736842105263153</v>
      </c>
      <c r="S99" s="98"/>
      <c r="T99" s="98"/>
      <c r="U99" s="189">
        <f t="shared" si="23"/>
        <v>-6.944444444444442E-2</v>
      </c>
      <c r="V99" s="189">
        <f t="shared" si="24"/>
        <v>-7.2368421052631526E-2</v>
      </c>
      <c r="W99" s="204"/>
    </row>
    <row r="100" spans="1:23" ht="15.75" customHeight="1" x14ac:dyDescent="0.25">
      <c r="A100" s="140">
        <v>2247</v>
      </c>
      <c r="B100" s="201" t="s">
        <v>45</v>
      </c>
      <c r="C100" s="202" t="s">
        <v>55</v>
      </c>
      <c r="D100" s="201" t="s">
        <v>383</v>
      </c>
      <c r="E100" s="9" t="s">
        <v>384</v>
      </c>
      <c r="F100" s="223">
        <v>9</v>
      </c>
      <c r="G100" s="223">
        <v>7</v>
      </c>
      <c r="H100" s="10">
        <f t="shared" si="22"/>
        <v>0.77777777777777779</v>
      </c>
      <c r="I100" s="98"/>
      <c r="J100" s="98">
        <v>14</v>
      </c>
      <c r="K100" s="223">
        <v>0</v>
      </c>
      <c r="L100" s="223">
        <v>0</v>
      </c>
      <c r="M100" s="10" t="s">
        <v>333</v>
      </c>
      <c r="N100" s="98"/>
      <c r="O100" s="98"/>
      <c r="P100" s="223">
        <v>0</v>
      </c>
      <c r="Q100" s="223">
        <v>0</v>
      </c>
      <c r="R100" s="10" t="s">
        <v>333</v>
      </c>
      <c r="S100" s="98"/>
      <c r="T100" s="98"/>
      <c r="U100" s="189" t="str">
        <f t="shared" si="23"/>
        <v>-</v>
      </c>
      <c r="V100" s="189" t="str">
        <f t="shared" si="24"/>
        <v>-</v>
      </c>
      <c r="W100" s="129" t="s">
        <v>58</v>
      </c>
    </row>
    <row r="101" spans="1:23" ht="15.75" customHeight="1" x14ac:dyDescent="0.25">
      <c r="A101" s="98">
        <v>2122</v>
      </c>
      <c r="B101" s="7" t="s">
        <v>45</v>
      </c>
      <c r="C101" s="8" t="s">
        <v>55</v>
      </c>
      <c r="D101" s="99" t="s">
        <v>191</v>
      </c>
      <c r="E101" s="9" t="s">
        <v>190</v>
      </c>
      <c r="F101" s="223">
        <v>37</v>
      </c>
      <c r="G101" s="223">
        <v>36</v>
      </c>
      <c r="H101" s="10">
        <f t="shared" si="22"/>
        <v>0.97297297297297303</v>
      </c>
      <c r="I101" s="98">
        <v>1</v>
      </c>
      <c r="J101" s="98">
        <v>6</v>
      </c>
      <c r="K101" s="223">
        <v>19</v>
      </c>
      <c r="L101" s="223">
        <v>19</v>
      </c>
      <c r="M101" s="10">
        <f t="shared" ref="M101:M109" si="27">L101/K101</f>
        <v>1</v>
      </c>
      <c r="N101" s="98">
        <v>1</v>
      </c>
      <c r="O101" s="98">
        <v>8</v>
      </c>
      <c r="P101" s="223">
        <v>17</v>
      </c>
      <c r="Q101" s="223">
        <v>17</v>
      </c>
      <c r="R101" s="10">
        <f>IF(P101=0,"",Q101/P101)</f>
        <v>1</v>
      </c>
      <c r="S101" s="98">
        <v>2</v>
      </c>
      <c r="T101" s="98">
        <v>3</v>
      </c>
      <c r="U101" s="189">
        <f t="shared" si="23"/>
        <v>-2.7027027027026973E-2</v>
      </c>
      <c r="V101" s="189">
        <f t="shared" si="24"/>
        <v>-2.7027027027026973E-2</v>
      </c>
      <c r="W101" s="204"/>
    </row>
    <row r="102" spans="1:23" ht="15.75" customHeight="1" x14ac:dyDescent="0.25">
      <c r="A102" s="98">
        <v>2227</v>
      </c>
      <c r="B102" s="192" t="s">
        <v>45</v>
      </c>
      <c r="C102" s="95" t="s">
        <v>55</v>
      </c>
      <c r="D102" s="104" t="s">
        <v>192</v>
      </c>
      <c r="E102" s="117" t="s">
        <v>190</v>
      </c>
      <c r="F102" s="223">
        <v>28</v>
      </c>
      <c r="G102" s="223">
        <v>28</v>
      </c>
      <c r="H102" s="10">
        <f t="shared" si="22"/>
        <v>1</v>
      </c>
      <c r="I102" s="98"/>
      <c r="J102" s="98">
        <v>16</v>
      </c>
      <c r="K102" s="223">
        <v>20</v>
      </c>
      <c r="L102" s="223">
        <v>19</v>
      </c>
      <c r="M102" s="10">
        <f t="shared" si="27"/>
        <v>0.95</v>
      </c>
      <c r="N102" s="98"/>
      <c r="O102" s="98">
        <v>10</v>
      </c>
      <c r="P102" s="223">
        <v>8</v>
      </c>
      <c r="Q102" s="223">
        <v>8</v>
      </c>
      <c r="R102" s="10" t="s">
        <v>333</v>
      </c>
      <c r="S102" s="98"/>
      <c r="T102" s="98">
        <v>2</v>
      </c>
      <c r="U102" s="189">
        <f t="shared" si="23"/>
        <v>5.0000000000000044E-2</v>
      </c>
      <c r="V102" s="189" t="str">
        <f t="shared" si="24"/>
        <v>-</v>
      </c>
      <c r="W102" s="204"/>
    </row>
    <row r="103" spans="1:23" ht="15.75" customHeight="1" x14ac:dyDescent="0.25">
      <c r="A103" s="98">
        <v>2147</v>
      </c>
      <c r="B103" s="7" t="s">
        <v>45</v>
      </c>
      <c r="C103" s="8" t="s">
        <v>55</v>
      </c>
      <c r="D103" s="99" t="s">
        <v>193</v>
      </c>
      <c r="E103" s="9" t="s">
        <v>194</v>
      </c>
      <c r="F103" s="223">
        <v>22</v>
      </c>
      <c r="G103" s="223">
        <v>19</v>
      </c>
      <c r="H103" s="10">
        <f t="shared" si="22"/>
        <v>0.86363636363636365</v>
      </c>
      <c r="I103" s="98"/>
      <c r="J103" s="98">
        <v>1</v>
      </c>
      <c r="K103" s="223">
        <v>20</v>
      </c>
      <c r="L103" s="223">
        <v>19</v>
      </c>
      <c r="M103" s="10">
        <f t="shared" si="27"/>
        <v>0.95</v>
      </c>
      <c r="N103" s="98"/>
      <c r="O103" s="98">
        <v>4</v>
      </c>
      <c r="P103" s="223">
        <v>20</v>
      </c>
      <c r="Q103" s="223">
        <v>19</v>
      </c>
      <c r="R103" s="10">
        <f>IF(P103=0,"",Q103/P103)</f>
        <v>0.95</v>
      </c>
      <c r="S103" s="98">
        <v>1</v>
      </c>
      <c r="T103" s="98"/>
      <c r="U103" s="189">
        <f t="shared" si="23"/>
        <v>-8.6363636363636309E-2</v>
      </c>
      <c r="V103" s="189">
        <f t="shared" si="24"/>
        <v>-8.6363636363636309E-2</v>
      </c>
      <c r="W103" s="204"/>
    </row>
    <row r="104" spans="1:23" ht="15.75" customHeight="1" x14ac:dyDescent="0.25">
      <c r="A104" s="98">
        <v>2125</v>
      </c>
      <c r="B104" s="7" t="s">
        <v>45</v>
      </c>
      <c r="C104" s="8" t="s">
        <v>55</v>
      </c>
      <c r="D104" s="99" t="s">
        <v>195</v>
      </c>
      <c r="E104" s="9" t="s">
        <v>190</v>
      </c>
      <c r="F104" s="223">
        <v>23</v>
      </c>
      <c r="G104" s="223">
        <v>18</v>
      </c>
      <c r="H104" s="10">
        <f t="shared" si="22"/>
        <v>0.78260869565217395</v>
      </c>
      <c r="I104" s="98"/>
      <c r="J104" s="98">
        <v>2</v>
      </c>
      <c r="K104" s="223">
        <v>23</v>
      </c>
      <c r="L104" s="223">
        <v>20</v>
      </c>
      <c r="M104" s="10">
        <f t="shared" si="27"/>
        <v>0.86956521739130432</v>
      </c>
      <c r="N104" s="98">
        <v>1</v>
      </c>
      <c r="O104" s="98">
        <v>3</v>
      </c>
      <c r="P104" s="223">
        <v>20</v>
      </c>
      <c r="Q104" s="223">
        <v>19</v>
      </c>
      <c r="R104" s="10">
        <f>IF(P104=0,"",Q104/P104)</f>
        <v>0.95</v>
      </c>
      <c r="S104" s="98"/>
      <c r="T104" s="98"/>
      <c r="U104" s="189">
        <f t="shared" si="23"/>
        <v>-8.6956521739130377E-2</v>
      </c>
      <c r="V104" s="189">
        <f t="shared" si="24"/>
        <v>-0.16739130434782601</v>
      </c>
      <c r="W104" s="204"/>
    </row>
    <row r="105" spans="1:23" ht="15.75" customHeight="1" x14ac:dyDescent="0.25">
      <c r="A105" s="98">
        <v>2138</v>
      </c>
      <c r="B105" s="7" t="s">
        <v>45</v>
      </c>
      <c r="C105" s="8" t="s">
        <v>55</v>
      </c>
      <c r="D105" s="99" t="s">
        <v>196</v>
      </c>
      <c r="E105" s="9" t="s">
        <v>190</v>
      </c>
      <c r="F105" s="223">
        <v>29</v>
      </c>
      <c r="G105" s="223">
        <v>27</v>
      </c>
      <c r="H105" s="10">
        <f t="shared" si="22"/>
        <v>0.93103448275862066</v>
      </c>
      <c r="I105" s="98">
        <v>1</v>
      </c>
      <c r="J105" s="98">
        <v>3</v>
      </c>
      <c r="K105" s="223">
        <v>28</v>
      </c>
      <c r="L105" s="223">
        <v>26</v>
      </c>
      <c r="M105" s="10">
        <f t="shared" si="27"/>
        <v>0.9285714285714286</v>
      </c>
      <c r="N105" s="98"/>
      <c r="O105" s="98">
        <v>1</v>
      </c>
      <c r="P105" s="223">
        <v>26</v>
      </c>
      <c r="Q105" s="223">
        <v>26</v>
      </c>
      <c r="R105" s="10">
        <f>IF(P105=0,"",Q105/P105)</f>
        <v>1</v>
      </c>
      <c r="S105" s="98">
        <v>1</v>
      </c>
      <c r="T105" s="98">
        <v>1</v>
      </c>
      <c r="U105" s="189">
        <f t="shared" si="23"/>
        <v>2.4630541871920597E-3</v>
      </c>
      <c r="V105" s="189">
        <f t="shared" si="24"/>
        <v>-6.8965517241379337E-2</v>
      </c>
      <c r="W105" s="204"/>
    </row>
    <row r="106" spans="1:23" ht="15.75" customHeight="1" x14ac:dyDescent="0.25">
      <c r="A106" s="211">
        <v>2243</v>
      </c>
      <c r="B106" s="143" t="s">
        <v>45</v>
      </c>
      <c r="C106" s="138" t="s">
        <v>66</v>
      </c>
      <c r="D106" s="143" t="s">
        <v>197</v>
      </c>
      <c r="E106" s="117" t="s">
        <v>198</v>
      </c>
      <c r="F106" s="223">
        <v>22</v>
      </c>
      <c r="G106" s="223">
        <v>11</v>
      </c>
      <c r="H106" s="10">
        <f t="shared" si="22"/>
        <v>0.5</v>
      </c>
      <c r="I106" s="98"/>
      <c r="J106" s="98">
        <v>15</v>
      </c>
      <c r="K106" s="223">
        <v>6</v>
      </c>
      <c r="L106" s="223">
        <v>5</v>
      </c>
      <c r="M106" s="10">
        <f t="shared" si="27"/>
        <v>0.83333333333333337</v>
      </c>
      <c r="N106" s="98"/>
      <c r="O106" s="98">
        <v>2</v>
      </c>
      <c r="P106" s="223">
        <v>0</v>
      </c>
      <c r="Q106" s="223">
        <v>0</v>
      </c>
      <c r="R106" s="10" t="s">
        <v>333</v>
      </c>
      <c r="S106" s="98"/>
      <c r="T106" s="98"/>
      <c r="U106" s="189">
        <f t="shared" si="23"/>
        <v>-0.33333333333333337</v>
      </c>
      <c r="V106" s="189" t="str">
        <f t="shared" si="24"/>
        <v>-</v>
      </c>
      <c r="W106" s="204"/>
    </row>
    <row r="107" spans="1:23" ht="15.75" customHeight="1" x14ac:dyDescent="0.25">
      <c r="A107" s="98">
        <v>2150</v>
      </c>
      <c r="B107" s="7" t="s">
        <v>45</v>
      </c>
      <c r="C107" s="8" t="s">
        <v>66</v>
      </c>
      <c r="D107" s="99" t="s">
        <v>313</v>
      </c>
      <c r="E107" s="9" t="s">
        <v>200</v>
      </c>
      <c r="F107" s="223">
        <v>24</v>
      </c>
      <c r="G107" s="223">
        <v>23</v>
      </c>
      <c r="H107" s="10">
        <f t="shared" si="22"/>
        <v>0.95833333333333337</v>
      </c>
      <c r="I107" s="98"/>
      <c r="J107" s="98">
        <v>10</v>
      </c>
      <c r="K107" s="223">
        <v>20</v>
      </c>
      <c r="L107" s="223">
        <v>19</v>
      </c>
      <c r="M107" s="10">
        <f t="shared" si="27"/>
        <v>0.95</v>
      </c>
      <c r="N107" s="98">
        <v>1</v>
      </c>
      <c r="O107" s="98">
        <v>4</v>
      </c>
      <c r="P107" s="223">
        <v>19</v>
      </c>
      <c r="Q107" s="223">
        <v>19</v>
      </c>
      <c r="R107" s="10">
        <f>IF(P107=0,"",Q107/P107)</f>
        <v>1</v>
      </c>
      <c r="S107" s="98"/>
      <c r="T107" s="98">
        <v>10</v>
      </c>
      <c r="U107" s="189">
        <f t="shared" si="23"/>
        <v>8.3333333333334147E-3</v>
      </c>
      <c r="V107" s="189">
        <f t="shared" si="24"/>
        <v>-4.166666666666663E-2</v>
      </c>
      <c r="W107" s="204"/>
    </row>
    <row r="108" spans="1:23" ht="15.75" customHeight="1" x14ac:dyDescent="0.25">
      <c r="A108" s="98">
        <v>2238</v>
      </c>
      <c r="B108" s="7" t="s">
        <v>45</v>
      </c>
      <c r="C108" s="8" t="s">
        <v>66</v>
      </c>
      <c r="D108" s="99" t="s">
        <v>201</v>
      </c>
      <c r="E108" s="9" t="s">
        <v>202</v>
      </c>
      <c r="F108" s="223">
        <v>12</v>
      </c>
      <c r="G108" s="223">
        <v>10</v>
      </c>
      <c r="H108" s="10">
        <f t="shared" si="22"/>
        <v>0.83333333333333337</v>
      </c>
      <c r="I108" s="98"/>
      <c r="J108" s="98">
        <v>4</v>
      </c>
      <c r="K108" s="223">
        <v>11</v>
      </c>
      <c r="L108" s="223">
        <v>11</v>
      </c>
      <c r="M108" s="10">
        <f t="shared" si="27"/>
        <v>1</v>
      </c>
      <c r="N108" s="98"/>
      <c r="O108" s="98"/>
      <c r="P108" s="223">
        <v>7</v>
      </c>
      <c r="Q108" s="223">
        <v>7</v>
      </c>
      <c r="R108" s="10" t="s">
        <v>333</v>
      </c>
      <c r="S108" s="98"/>
      <c r="T108" s="98"/>
      <c r="U108" s="189">
        <f t="shared" si="23"/>
        <v>-0.16666666666666663</v>
      </c>
      <c r="V108" s="189" t="str">
        <f t="shared" si="24"/>
        <v>-</v>
      </c>
      <c r="W108" s="204"/>
    </row>
    <row r="109" spans="1:23" ht="15.75" customHeight="1" x14ac:dyDescent="0.25">
      <c r="A109" s="98">
        <v>2059</v>
      </c>
      <c r="B109" s="7" t="s">
        <v>45</v>
      </c>
      <c r="C109" s="8" t="s">
        <v>66</v>
      </c>
      <c r="D109" s="99" t="s">
        <v>314</v>
      </c>
      <c r="E109" s="9" t="s">
        <v>200</v>
      </c>
      <c r="F109" s="223">
        <v>26</v>
      </c>
      <c r="G109" s="223">
        <v>25</v>
      </c>
      <c r="H109" s="10">
        <f t="shared" si="22"/>
        <v>0.96153846153846156</v>
      </c>
      <c r="I109" s="98"/>
      <c r="J109" s="98">
        <v>14</v>
      </c>
      <c r="K109" s="223">
        <v>25</v>
      </c>
      <c r="L109" s="223">
        <v>24</v>
      </c>
      <c r="M109" s="10">
        <f t="shared" si="27"/>
        <v>0.96</v>
      </c>
      <c r="N109" s="98"/>
      <c r="O109" s="98">
        <v>14</v>
      </c>
      <c r="P109" s="223">
        <v>23</v>
      </c>
      <c r="Q109" s="223">
        <v>23</v>
      </c>
      <c r="R109" s="10">
        <f>IF(P109=0,"",Q109/P109)</f>
        <v>1</v>
      </c>
      <c r="S109" s="98"/>
      <c r="T109" s="98">
        <v>14</v>
      </c>
      <c r="U109" s="189">
        <f t="shared" si="23"/>
        <v>1.5384615384615996E-3</v>
      </c>
      <c r="V109" s="189">
        <f t="shared" si="24"/>
        <v>-3.8461538461538436E-2</v>
      </c>
      <c r="W109" s="204"/>
    </row>
    <row r="110" spans="1:23" ht="15.75" customHeight="1" x14ac:dyDescent="0.25">
      <c r="A110" s="140">
        <v>2259</v>
      </c>
      <c r="B110" s="143" t="s">
        <v>45</v>
      </c>
      <c r="C110" s="138" t="s">
        <v>66</v>
      </c>
      <c r="D110" s="143" t="s">
        <v>385</v>
      </c>
      <c r="E110" s="117" t="s">
        <v>200</v>
      </c>
      <c r="F110" s="223">
        <v>38</v>
      </c>
      <c r="G110" s="223">
        <v>13</v>
      </c>
      <c r="H110" s="10">
        <f t="shared" si="22"/>
        <v>0.34210526315789475</v>
      </c>
      <c r="I110" s="98"/>
      <c r="J110" s="98">
        <v>3</v>
      </c>
      <c r="K110" s="223">
        <v>0</v>
      </c>
      <c r="L110" s="223">
        <v>0</v>
      </c>
      <c r="M110" s="10" t="s">
        <v>333</v>
      </c>
      <c r="N110" s="98"/>
      <c r="O110" s="98"/>
      <c r="P110" s="223">
        <v>0</v>
      </c>
      <c r="Q110" s="223">
        <v>0</v>
      </c>
      <c r="R110" s="10" t="s">
        <v>333</v>
      </c>
      <c r="S110" s="98"/>
      <c r="T110" s="98"/>
      <c r="U110" s="189" t="str">
        <f t="shared" si="23"/>
        <v>-</v>
      </c>
      <c r="V110" s="189" t="str">
        <f t="shared" si="24"/>
        <v>-</v>
      </c>
      <c r="W110" s="129" t="s">
        <v>58</v>
      </c>
    </row>
    <row r="111" spans="1:23" ht="15.75" customHeight="1" x14ac:dyDescent="0.25">
      <c r="A111" s="140">
        <v>2260</v>
      </c>
      <c r="B111" s="143" t="s">
        <v>45</v>
      </c>
      <c r="C111" s="138" t="s">
        <v>66</v>
      </c>
      <c r="D111" s="143" t="s">
        <v>385</v>
      </c>
      <c r="E111" s="117" t="s">
        <v>205</v>
      </c>
      <c r="F111" s="223">
        <v>38</v>
      </c>
      <c r="G111" s="223">
        <v>12</v>
      </c>
      <c r="H111" s="10">
        <f t="shared" si="22"/>
        <v>0.31578947368421051</v>
      </c>
      <c r="I111" s="98"/>
      <c r="J111" s="98">
        <v>7</v>
      </c>
      <c r="K111" s="223">
        <v>0</v>
      </c>
      <c r="L111" s="223">
        <v>0</v>
      </c>
      <c r="M111" s="10" t="s">
        <v>333</v>
      </c>
      <c r="N111" s="98"/>
      <c r="O111" s="98"/>
      <c r="P111" s="223">
        <v>0</v>
      </c>
      <c r="Q111" s="223">
        <v>0</v>
      </c>
      <c r="R111" s="10" t="s">
        <v>333</v>
      </c>
      <c r="S111" s="98"/>
      <c r="T111" s="98"/>
      <c r="U111" s="189" t="str">
        <f t="shared" si="23"/>
        <v>-</v>
      </c>
      <c r="V111" s="189" t="str">
        <f t="shared" si="24"/>
        <v>-</v>
      </c>
      <c r="W111" s="129" t="s">
        <v>58</v>
      </c>
    </row>
    <row r="112" spans="1:23" ht="15.75" customHeight="1" x14ac:dyDescent="0.25">
      <c r="A112" s="98">
        <v>2148</v>
      </c>
      <c r="B112" s="7" t="s">
        <v>45</v>
      </c>
      <c r="C112" s="8" t="s">
        <v>66</v>
      </c>
      <c r="D112" s="99" t="s">
        <v>204</v>
      </c>
      <c r="E112" s="9" t="s">
        <v>205</v>
      </c>
      <c r="F112" s="223">
        <v>14</v>
      </c>
      <c r="G112" s="223">
        <v>6</v>
      </c>
      <c r="H112" s="10">
        <f t="shared" si="22"/>
        <v>0.42857142857142855</v>
      </c>
      <c r="I112" s="98"/>
      <c r="J112" s="98">
        <v>3</v>
      </c>
      <c r="K112" s="223">
        <v>27</v>
      </c>
      <c r="L112" s="223">
        <v>24</v>
      </c>
      <c r="M112" s="10">
        <f t="shared" ref="M112:M118" si="28">L112/K112</f>
        <v>0.88888888888888884</v>
      </c>
      <c r="N112" s="98">
        <v>1</v>
      </c>
      <c r="O112" s="98">
        <v>4</v>
      </c>
      <c r="P112" s="223">
        <v>24</v>
      </c>
      <c r="Q112" s="223">
        <v>23</v>
      </c>
      <c r="R112" s="10">
        <f>IF(P112=0,"",Q112/P112)</f>
        <v>0.95833333333333337</v>
      </c>
      <c r="S112" s="98"/>
      <c r="T112" s="98">
        <v>8</v>
      </c>
      <c r="U112" s="189">
        <f t="shared" si="23"/>
        <v>-0.46031746031746029</v>
      </c>
      <c r="V112" s="189">
        <f t="shared" si="24"/>
        <v>-0.52976190476190488</v>
      </c>
      <c r="W112" s="129" t="s">
        <v>108</v>
      </c>
    </row>
    <row r="113" spans="1:23" ht="15.75" customHeight="1" x14ac:dyDescent="0.25">
      <c r="A113" s="98">
        <v>2180</v>
      </c>
      <c r="B113" s="7" t="s">
        <v>217</v>
      </c>
      <c r="C113" s="8" t="s">
        <v>55</v>
      </c>
      <c r="D113" s="99" t="s">
        <v>206</v>
      </c>
      <c r="E113" s="9" t="s">
        <v>207</v>
      </c>
      <c r="F113" s="223">
        <v>23</v>
      </c>
      <c r="G113" s="223">
        <v>21</v>
      </c>
      <c r="H113" s="10">
        <f t="shared" ref="H113:H137" si="29">G113/F113</f>
        <v>0.91304347826086951</v>
      </c>
      <c r="I113" s="98">
        <v>1</v>
      </c>
      <c r="J113" s="98">
        <v>4</v>
      </c>
      <c r="K113" s="223">
        <v>22</v>
      </c>
      <c r="L113" s="223">
        <v>18</v>
      </c>
      <c r="M113" s="10">
        <f t="shared" si="28"/>
        <v>0.81818181818181823</v>
      </c>
      <c r="N113" s="98"/>
      <c r="O113" s="98">
        <v>12</v>
      </c>
      <c r="P113" s="223">
        <v>24</v>
      </c>
      <c r="Q113" s="223">
        <v>21</v>
      </c>
      <c r="R113" s="10">
        <f>IF(P113=0,"",Q113/P113)</f>
        <v>0.875</v>
      </c>
      <c r="S113" s="98"/>
      <c r="T113" s="98">
        <v>5</v>
      </c>
      <c r="U113" s="189">
        <f t="shared" si="23"/>
        <v>9.486166007905128E-2</v>
      </c>
      <c r="V113" s="189">
        <f t="shared" si="24"/>
        <v>3.8043478260869512E-2</v>
      </c>
      <c r="W113" s="204"/>
    </row>
    <row r="114" spans="1:23" ht="15.75" customHeight="1" x14ac:dyDescent="0.25">
      <c r="A114" s="98">
        <v>2126</v>
      </c>
      <c r="B114" s="7" t="s">
        <v>217</v>
      </c>
      <c r="C114" s="8" t="s">
        <v>55</v>
      </c>
      <c r="D114" s="99" t="s">
        <v>208</v>
      </c>
      <c r="E114" s="9" t="s">
        <v>209</v>
      </c>
      <c r="F114" s="223">
        <v>23</v>
      </c>
      <c r="G114" s="223">
        <v>16</v>
      </c>
      <c r="H114" s="10">
        <f t="shared" si="29"/>
        <v>0.69565217391304346</v>
      </c>
      <c r="I114" s="98"/>
      <c r="J114" s="98">
        <v>1</v>
      </c>
      <c r="K114" s="223">
        <v>24</v>
      </c>
      <c r="L114" s="223">
        <v>15</v>
      </c>
      <c r="M114" s="10">
        <f t="shared" si="28"/>
        <v>0.625</v>
      </c>
      <c r="N114" s="98"/>
      <c r="O114" s="98">
        <v>3</v>
      </c>
      <c r="P114" s="223">
        <v>16</v>
      </c>
      <c r="Q114" s="223">
        <v>15</v>
      </c>
      <c r="R114" s="10">
        <f>IF(P114=0,"",Q114/P114)</f>
        <v>0.9375</v>
      </c>
      <c r="S114" s="98">
        <v>1</v>
      </c>
      <c r="T114" s="98"/>
      <c r="U114" s="189">
        <f t="shared" si="23"/>
        <v>7.0652173913043459E-2</v>
      </c>
      <c r="V114" s="189">
        <f t="shared" si="24"/>
        <v>-0.24184782608695654</v>
      </c>
      <c r="W114" s="204"/>
    </row>
    <row r="115" spans="1:23" ht="15.75" customHeight="1" x14ac:dyDescent="0.25">
      <c r="A115" s="98">
        <v>2110</v>
      </c>
      <c r="B115" s="7" t="s">
        <v>217</v>
      </c>
      <c r="C115" s="8" t="s">
        <v>66</v>
      </c>
      <c r="D115" s="99" t="s">
        <v>210</v>
      </c>
      <c r="E115" s="9" t="s">
        <v>211</v>
      </c>
      <c r="F115" s="223">
        <v>14</v>
      </c>
      <c r="G115" s="223">
        <v>13</v>
      </c>
      <c r="H115" s="10">
        <f t="shared" si="29"/>
        <v>0.9285714285714286</v>
      </c>
      <c r="I115" s="98"/>
      <c r="J115" s="98">
        <v>3</v>
      </c>
      <c r="K115" s="223">
        <v>11</v>
      </c>
      <c r="L115" s="223">
        <v>10</v>
      </c>
      <c r="M115" s="10">
        <f t="shared" si="28"/>
        <v>0.90909090909090906</v>
      </c>
      <c r="N115" s="98"/>
      <c r="O115" s="98"/>
      <c r="P115" s="223">
        <v>8</v>
      </c>
      <c r="Q115" s="223">
        <v>8</v>
      </c>
      <c r="R115" s="10">
        <f>IF(P115=0,"",Q115/P115)</f>
        <v>1</v>
      </c>
      <c r="S115" s="98"/>
      <c r="T115" s="98">
        <v>1</v>
      </c>
      <c r="U115" s="189">
        <f t="shared" si="23"/>
        <v>1.9480519480519543E-2</v>
      </c>
      <c r="V115" s="189">
        <f t="shared" si="24"/>
        <v>-7.1428571428571397E-2</v>
      </c>
      <c r="W115" s="204"/>
    </row>
    <row r="116" spans="1:23" ht="15.75" customHeight="1" x14ac:dyDescent="0.25">
      <c r="A116" s="98">
        <v>2105</v>
      </c>
      <c r="B116" s="7" t="s">
        <v>217</v>
      </c>
      <c r="C116" s="8" t="s">
        <v>66</v>
      </c>
      <c r="D116" s="99" t="s">
        <v>212</v>
      </c>
      <c r="E116" s="9" t="s">
        <v>87</v>
      </c>
      <c r="F116" s="223">
        <v>15</v>
      </c>
      <c r="G116" s="223">
        <v>12</v>
      </c>
      <c r="H116" s="10">
        <f t="shared" si="29"/>
        <v>0.8</v>
      </c>
      <c r="I116" s="98">
        <v>1</v>
      </c>
      <c r="J116" s="98">
        <v>3</v>
      </c>
      <c r="K116" s="223">
        <v>13</v>
      </c>
      <c r="L116" s="223">
        <v>11</v>
      </c>
      <c r="M116" s="10">
        <f t="shared" si="28"/>
        <v>0.84615384615384615</v>
      </c>
      <c r="N116" s="98"/>
      <c r="O116" s="98">
        <v>2</v>
      </c>
      <c r="P116" s="223">
        <v>8</v>
      </c>
      <c r="Q116" s="223">
        <v>8</v>
      </c>
      <c r="R116" s="10">
        <f>IF(P116=0,"",Q116/P116)</f>
        <v>1</v>
      </c>
      <c r="S116" s="98"/>
      <c r="T116" s="98"/>
      <c r="U116" s="189">
        <f t="shared" si="23"/>
        <v>-4.6153846153846101E-2</v>
      </c>
      <c r="V116" s="189">
        <f t="shared" si="24"/>
        <v>-0.19999999999999996</v>
      </c>
      <c r="W116" s="204"/>
    </row>
    <row r="117" spans="1:23" ht="15.75" customHeight="1" x14ac:dyDescent="0.25">
      <c r="A117" s="98">
        <v>2229</v>
      </c>
      <c r="B117" s="7" t="s">
        <v>217</v>
      </c>
      <c r="C117" s="8" t="s">
        <v>66</v>
      </c>
      <c r="D117" s="99" t="s">
        <v>213</v>
      </c>
      <c r="E117" s="9" t="s">
        <v>214</v>
      </c>
      <c r="F117" s="223">
        <v>29</v>
      </c>
      <c r="G117" s="223">
        <v>24</v>
      </c>
      <c r="H117" s="10">
        <f t="shared" si="29"/>
        <v>0.82758620689655171</v>
      </c>
      <c r="I117" s="98"/>
      <c r="J117" s="98">
        <v>12</v>
      </c>
      <c r="K117" s="223">
        <v>26</v>
      </c>
      <c r="L117" s="223">
        <v>20</v>
      </c>
      <c r="M117" s="10">
        <f t="shared" si="28"/>
        <v>0.76923076923076927</v>
      </c>
      <c r="N117" s="98"/>
      <c r="O117" s="98">
        <v>10</v>
      </c>
      <c r="P117" s="223">
        <v>6</v>
      </c>
      <c r="Q117" s="223">
        <v>6</v>
      </c>
      <c r="R117" s="10" t="s">
        <v>333</v>
      </c>
      <c r="S117" s="98"/>
      <c r="T117" s="98">
        <v>1</v>
      </c>
      <c r="U117" s="189">
        <f t="shared" ref="U117:U145" si="30">IF(M117="-","-",(H117-M117))</f>
        <v>5.8355437665782439E-2</v>
      </c>
      <c r="V117" s="189" t="str">
        <f t="shared" ref="V117:V145" si="31">IF(R117="-","-",(H117-R117))</f>
        <v>-</v>
      </c>
      <c r="W117" s="204"/>
    </row>
    <row r="118" spans="1:23" ht="15.75" customHeight="1" x14ac:dyDescent="0.25">
      <c r="A118" s="98">
        <v>2056</v>
      </c>
      <c r="B118" s="7" t="s">
        <v>217</v>
      </c>
      <c r="C118" s="8" t="s">
        <v>66</v>
      </c>
      <c r="D118" s="99" t="s">
        <v>215</v>
      </c>
      <c r="E118" s="9" t="s">
        <v>216</v>
      </c>
      <c r="F118" s="223">
        <v>14</v>
      </c>
      <c r="G118" s="223">
        <v>12</v>
      </c>
      <c r="H118" s="10">
        <f t="shared" si="29"/>
        <v>0.8571428571428571</v>
      </c>
      <c r="I118" s="98"/>
      <c r="J118" s="98">
        <v>9</v>
      </c>
      <c r="K118" s="223">
        <v>11</v>
      </c>
      <c r="L118" s="223">
        <v>9</v>
      </c>
      <c r="M118" s="10">
        <f t="shared" si="28"/>
        <v>0.81818181818181823</v>
      </c>
      <c r="N118" s="98"/>
      <c r="O118" s="98">
        <v>8</v>
      </c>
      <c r="P118" s="223">
        <v>6</v>
      </c>
      <c r="Q118" s="223">
        <v>6</v>
      </c>
      <c r="R118" s="10">
        <f t="shared" ref="R118:R122" si="32">IF(P118=0,"",Q118/P118)</f>
        <v>1</v>
      </c>
      <c r="S118" s="98"/>
      <c r="T118" s="98">
        <v>3</v>
      </c>
      <c r="U118" s="189">
        <f t="shared" si="30"/>
        <v>3.8961038961038863E-2</v>
      </c>
      <c r="V118" s="189">
        <f t="shared" si="31"/>
        <v>-0.1428571428571429</v>
      </c>
      <c r="W118" s="204"/>
    </row>
    <row r="119" spans="1:23" ht="15.75" customHeight="1" x14ac:dyDescent="0.25">
      <c r="A119" s="98">
        <v>2075</v>
      </c>
      <c r="B119" s="7" t="s">
        <v>36</v>
      </c>
      <c r="C119" s="8" t="s">
        <v>55</v>
      </c>
      <c r="D119" s="99" t="s">
        <v>218</v>
      </c>
      <c r="E119" s="9" t="s">
        <v>219</v>
      </c>
      <c r="F119" s="223">
        <v>20</v>
      </c>
      <c r="G119" s="223">
        <v>18</v>
      </c>
      <c r="H119" s="10">
        <f t="shared" si="29"/>
        <v>0.9</v>
      </c>
      <c r="I119" s="98">
        <v>2</v>
      </c>
      <c r="J119" s="98"/>
      <c r="K119" s="223">
        <v>21</v>
      </c>
      <c r="L119" s="223">
        <v>18</v>
      </c>
      <c r="M119" s="10">
        <f>L119/K119</f>
        <v>0.8571428571428571</v>
      </c>
      <c r="N119" s="98">
        <v>1</v>
      </c>
      <c r="O119" s="98">
        <v>8</v>
      </c>
      <c r="P119" s="223">
        <v>19</v>
      </c>
      <c r="Q119" s="223">
        <v>17</v>
      </c>
      <c r="R119" s="10">
        <f t="shared" si="32"/>
        <v>0.89473684210526316</v>
      </c>
      <c r="S119" s="98">
        <v>2</v>
      </c>
      <c r="T119" s="98">
        <v>2</v>
      </c>
      <c r="U119" s="189">
        <f t="shared" si="30"/>
        <v>4.2857142857142927E-2</v>
      </c>
      <c r="V119" s="189">
        <f t="shared" si="31"/>
        <v>5.2631578947368585E-3</v>
      </c>
      <c r="W119" s="204"/>
    </row>
    <row r="120" spans="1:23" ht="15.75" customHeight="1" x14ac:dyDescent="0.25">
      <c r="A120" s="98">
        <v>2076</v>
      </c>
      <c r="B120" s="7" t="s">
        <v>36</v>
      </c>
      <c r="C120" s="8" t="s">
        <v>55</v>
      </c>
      <c r="D120" s="99" t="s">
        <v>123</v>
      </c>
      <c r="E120" s="9" t="s">
        <v>220</v>
      </c>
      <c r="F120" s="223">
        <v>23</v>
      </c>
      <c r="G120" s="223">
        <v>20</v>
      </c>
      <c r="H120" s="10">
        <f t="shared" si="29"/>
        <v>0.86956521739130432</v>
      </c>
      <c r="I120" s="98"/>
      <c r="J120" s="98"/>
      <c r="K120" s="223">
        <v>22</v>
      </c>
      <c r="L120" s="223">
        <v>20</v>
      </c>
      <c r="M120" s="10">
        <f>L120/K120</f>
        <v>0.90909090909090906</v>
      </c>
      <c r="N120" s="98"/>
      <c r="O120" s="98">
        <v>1</v>
      </c>
      <c r="P120" s="223">
        <v>21</v>
      </c>
      <c r="Q120" s="223">
        <v>20</v>
      </c>
      <c r="R120" s="10">
        <f t="shared" si="32"/>
        <v>0.95238095238095233</v>
      </c>
      <c r="S120" s="98">
        <v>1</v>
      </c>
      <c r="T120" s="98"/>
      <c r="U120" s="189">
        <f t="shared" si="30"/>
        <v>-3.9525691699604737E-2</v>
      </c>
      <c r="V120" s="189">
        <f t="shared" si="31"/>
        <v>-8.2815734989648004E-2</v>
      </c>
      <c r="W120" s="204"/>
    </row>
    <row r="121" spans="1:23" ht="15.75" customHeight="1" x14ac:dyDescent="0.25">
      <c r="A121" s="98">
        <v>2108</v>
      </c>
      <c r="B121" s="7" t="s">
        <v>36</v>
      </c>
      <c r="C121" s="8" t="s">
        <v>55</v>
      </c>
      <c r="D121" s="99" t="s">
        <v>221</v>
      </c>
      <c r="E121" s="9" t="s">
        <v>222</v>
      </c>
      <c r="F121" s="223">
        <v>44</v>
      </c>
      <c r="G121" s="223">
        <v>40</v>
      </c>
      <c r="H121" s="10">
        <f t="shared" si="29"/>
        <v>0.90909090909090906</v>
      </c>
      <c r="I121" s="98">
        <v>3</v>
      </c>
      <c r="J121" s="98">
        <v>2</v>
      </c>
      <c r="K121" s="223">
        <v>36</v>
      </c>
      <c r="L121" s="223">
        <v>35</v>
      </c>
      <c r="M121" s="10">
        <f>L121/K121</f>
        <v>0.97222222222222221</v>
      </c>
      <c r="N121" s="98">
        <v>4</v>
      </c>
      <c r="O121" s="98">
        <v>6</v>
      </c>
      <c r="P121" s="223">
        <v>40</v>
      </c>
      <c r="Q121" s="223">
        <v>39</v>
      </c>
      <c r="R121" s="10">
        <f t="shared" si="32"/>
        <v>0.97499999999999998</v>
      </c>
      <c r="S121" s="98">
        <v>4</v>
      </c>
      <c r="T121" s="98">
        <v>2</v>
      </c>
      <c r="U121" s="189">
        <f t="shared" si="30"/>
        <v>-6.3131313131313149E-2</v>
      </c>
      <c r="V121" s="189">
        <f t="shared" si="31"/>
        <v>-6.5909090909090917E-2</v>
      </c>
      <c r="W121" s="204"/>
    </row>
    <row r="122" spans="1:23" ht="15.75" customHeight="1" x14ac:dyDescent="0.25">
      <c r="A122" s="98">
        <v>2196</v>
      </c>
      <c r="B122" s="7" t="s">
        <v>36</v>
      </c>
      <c r="C122" s="8" t="s">
        <v>66</v>
      </c>
      <c r="D122" s="99" t="s">
        <v>223</v>
      </c>
      <c r="E122" s="9" t="s">
        <v>87</v>
      </c>
      <c r="F122" s="223">
        <v>16</v>
      </c>
      <c r="G122" s="223">
        <v>11</v>
      </c>
      <c r="H122" s="10">
        <f t="shared" si="29"/>
        <v>0.6875</v>
      </c>
      <c r="I122" s="98"/>
      <c r="J122" s="98">
        <v>10</v>
      </c>
      <c r="K122" s="223">
        <v>13</v>
      </c>
      <c r="L122" s="223">
        <v>11</v>
      </c>
      <c r="M122" s="10">
        <f>L122/K122</f>
        <v>0.84615384615384615</v>
      </c>
      <c r="N122" s="98">
        <v>1</v>
      </c>
      <c r="O122" s="98">
        <v>12</v>
      </c>
      <c r="P122" s="223">
        <v>12</v>
      </c>
      <c r="Q122" s="223">
        <v>12</v>
      </c>
      <c r="R122" s="10">
        <f t="shared" si="32"/>
        <v>1</v>
      </c>
      <c r="S122" s="98"/>
      <c r="T122" s="98">
        <v>4</v>
      </c>
      <c r="U122" s="189">
        <f t="shared" si="30"/>
        <v>-0.15865384615384615</v>
      </c>
      <c r="V122" s="189">
        <f t="shared" si="31"/>
        <v>-0.3125</v>
      </c>
      <c r="W122" s="204"/>
    </row>
    <row r="123" spans="1:23" ht="15.75" customHeight="1" x14ac:dyDescent="0.25">
      <c r="A123" s="140">
        <v>2261</v>
      </c>
      <c r="B123" s="143" t="s">
        <v>36</v>
      </c>
      <c r="C123" s="138" t="s">
        <v>66</v>
      </c>
      <c r="D123" s="143" t="s">
        <v>387</v>
      </c>
      <c r="E123" s="117" t="s">
        <v>87</v>
      </c>
      <c r="F123" s="223">
        <v>9</v>
      </c>
      <c r="G123" s="223">
        <v>9</v>
      </c>
      <c r="H123" s="10">
        <f t="shared" si="29"/>
        <v>1</v>
      </c>
      <c r="I123" s="98"/>
      <c r="J123" s="98">
        <v>6</v>
      </c>
      <c r="K123" s="223">
        <v>0</v>
      </c>
      <c r="L123" s="223">
        <v>0</v>
      </c>
      <c r="M123" s="10" t="s">
        <v>333</v>
      </c>
      <c r="N123" s="98"/>
      <c r="O123" s="98"/>
      <c r="P123" s="223">
        <v>0</v>
      </c>
      <c r="Q123" s="223">
        <v>0</v>
      </c>
      <c r="R123" s="10" t="s">
        <v>333</v>
      </c>
      <c r="S123" s="98"/>
      <c r="T123" s="98"/>
      <c r="U123" s="189" t="str">
        <f t="shared" si="30"/>
        <v>-</v>
      </c>
      <c r="V123" s="189" t="str">
        <f t="shared" si="31"/>
        <v>-</v>
      </c>
      <c r="W123" s="129" t="s">
        <v>58</v>
      </c>
    </row>
    <row r="124" spans="1:23" ht="15.75" customHeight="1" x14ac:dyDescent="0.25">
      <c r="A124" s="98">
        <v>2195</v>
      </c>
      <c r="B124" s="7" t="s">
        <v>36</v>
      </c>
      <c r="C124" s="8" t="s">
        <v>66</v>
      </c>
      <c r="D124" s="99" t="s">
        <v>224</v>
      </c>
      <c r="E124" s="9" t="s">
        <v>87</v>
      </c>
      <c r="F124" s="223">
        <v>20</v>
      </c>
      <c r="G124" s="223">
        <v>18</v>
      </c>
      <c r="H124" s="10">
        <f t="shared" si="29"/>
        <v>0.9</v>
      </c>
      <c r="I124" s="98">
        <v>1</v>
      </c>
      <c r="J124" s="98"/>
      <c r="K124" s="223">
        <v>19</v>
      </c>
      <c r="L124" s="223">
        <v>18</v>
      </c>
      <c r="M124" s="10">
        <f t="shared" ref="M124:M137" si="33">L124/K124</f>
        <v>0.94736842105263153</v>
      </c>
      <c r="N124" s="98">
        <v>1</v>
      </c>
      <c r="O124" s="98"/>
      <c r="P124" s="223">
        <v>17</v>
      </c>
      <c r="Q124" s="223">
        <v>17</v>
      </c>
      <c r="R124" s="10">
        <f>IF(P124=0,"",Q124/P124)</f>
        <v>1</v>
      </c>
      <c r="S124" s="98"/>
      <c r="T124" s="98"/>
      <c r="U124" s="189">
        <f t="shared" si="30"/>
        <v>-4.7368421052631504E-2</v>
      </c>
      <c r="V124" s="189">
        <f t="shared" si="31"/>
        <v>-9.9999999999999978E-2</v>
      </c>
      <c r="W124" s="204"/>
    </row>
    <row r="125" spans="1:23" ht="15.75" customHeight="1" x14ac:dyDescent="0.25">
      <c r="A125" s="98">
        <v>2012</v>
      </c>
      <c r="B125" s="7" t="s">
        <v>36</v>
      </c>
      <c r="C125" s="8" t="s">
        <v>66</v>
      </c>
      <c r="D125" s="99" t="s">
        <v>315</v>
      </c>
      <c r="E125" s="9" t="s">
        <v>226</v>
      </c>
      <c r="F125" s="223">
        <v>16</v>
      </c>
      <c r="G125" s="223">
        <v>11</v>
      </c>
      <c r="H125" s="10">
        <f t="shared" si="29"/>
        <v>0.6875</v>
      </c>
      <c r="I125" s="98">
        <v>1</v>
      </c>
      <c r="J125" s="98">
        <v>3</v>
      </c>
      <c r="K125" s="223">
        <v>14</v>
      </c>
      <c r="L125" s="223">
        <v>11</v>
      </c>
      <c r="M125" s="10">
        <f t="shared" si="33"/>
        <v>0.7857142857142857</v>
      </c>
      <c r="N125" s="98"/>
      <c r="O125" s="98">
        <v>2</v>
      </c>
      <c r="P125" s="223">
        <v>12</v>
      </c>
      <c r="Q125" s="223">
        <v>12</v>
      </c>
      <c r="R125" s="10">
        <f>IF(P125=0,"",Q125/P125)</f>
        <v>1</v>
      </c>
      <c r="S125" s="98">
        <v>1</v>
      </c>
      <c r="T125" s="98"/>
      <c r="U125" s="189">
        <f t="shared" si="30"/>
        <v>-9.8214285714285698E-2</v>
      </c>
      <c r="V125" s="189">
        <f t="shared" si="31"/>
        <v>-0.3125</v>
      </c>
      <c r="W125" s="204"/>
    </row>
    <row r="126" spans="1:23" ht="15.75" customHeight="1" x14ac:dyDescent="0.25">
      <c r="A126" s="211">
        <v>2245</v>
      </c>
      <c r="B126" s="143" t="s">
        <v>36</v>
      </c>
      <c r="C126" s="138" t="s">
        <v>66</v>
      </c>
      <c r="D126" s="143" t="s">
        <v>227</v>
      </c>
      <c r="E126" s="117" t="s">
        <v>228</v>
      </c>
      <c r="F126" s="223">
        <v>11</v>
      </c>
      <c r="G126" s="223">
        <v>8</v>
      </c>
      <c r="H126" s="10">
        <f t="shared" si="29"/>
        <v>0.72727272727272729</v>
      </c>
      <c r="I126" s="98"/>
      <c r="J126" s="98">
        <v>2</v>
      </c>
      <c r="K126" s="223">
        <v>7</v>
      </c>
      <c r="L126" s="223">
        <v>6</v>
      </c>
      <c r="M126" s="10">
        <f t="shared" si="33"/>
        <v>0.8571428571428571</v>
      </c>
      <c r="N126" s="98"/>
      <c r="O126" s="98"/>
      <c r="P126" s="223">
        <v>0</v>
      </c>
      <c r="Q126" s="223">
        <v>0</v>
      </c>
      <c r="R126" s="10" t="s">
        <v>333</v>
      </c>
      <c r="S126" s="98"/>
      <c r="T126" s="98"/>
      <c r="U126" s="189">
        <f t="shared" si="30"/>
        <v>-0.1298701298701298</v>
      </c>
      <c r="V126" s="189" t="str">
        <f t="shared" si="31"/>
        <v>-</v>
      </c>
      <c r="W126" s="204"/>
    </row>
    <row r="127" spans="1:23" ht="15.75" customHeight="1" x14ac:dyDescent="0.25">
      <c r="A127" s="98">
        <v>2013</v>
      </c>
      <c r="B127" s="7" t="s">
        <v>36</v>
      </c>
      <c r="C127" s="8" t="s">
        <v>71</v>
      </c>
      <c r="D127" s="99" t="s">
        <v>229</v>
      </c>
      <c r="E127" s="9" t="s">
        <v>230</v>
      </c>
      <c r="F127" s="223">
        <v>37</v>
      </c>
      <c r="G127" s="223">
        <v>33</v>
      </c>
      <c r="H127" s="10">
        <f t="shared" si="29"/>
        <v>0.89189189189189189</v>
      </c>
      <c r="I127" s="98"/>
      <c r="J127" s="98">
        <v>2</v>
      </c>
      <c r="K127" s="223">
        <v>36</v>
      </c>
      <c r="L127" s="223">
        <v>33</v>
      </c>
      <c r="M127" s="10">
        <f t="shared" si="33"/>
        <v>0.91666666666666663</v>
      </c>
      <c r="N127" s="98"/>
      <c r="O127" s="98">
        <v>3</v>
      </c>
      <c r="P127" s="223">
        <v>35</v>
      </c>
      <c r="Q127" s="223">
        <v>33</v>
      </c>
      <c r="R127" s="10">
        <f>IF(P127=0,"",Q127/P127)</f>
        <v>0.94285714285714284</v>
      </c>
      <c r="S127" s="98"/>
      <c r="T127" s="98">
        <v>1</v>
      </c>
      <c r="U127" s="189">
        <f t="shared" si="30"/>
        <v>-2.4774774774774744E-2</v>
      </c>
      <c r="V127" s="189">
        <f t="shared" si="31"/>
        <v>-5.0965250965250952E-2</v>
      </c>
      <c r="W127" s="204"/>
    </row>
    <row r="128" spans="1:23" ht="15.75" customHeight="1" x14ac:dyDescent="0.25">
      <c r="A128" s="98">
        <v>2018</v>
      </c>
      <c r="B128" s="7" t="s">
        <v>36</v>
      </c>
      <c r="C128" s="8" t="s">
        <v>71</v>
      </c>
      <c r="D128" s="99" t="s">
        <v>231</v>
      </c>
      <c r="E128" s="9" t="s">
        <v>230</v>
      </c>
      <c r="F128" s="223">
        <v>35</v>
      </c>
      <c r="G128" s="223">
        <v>32</v>
      </c>
      <c r="H128" s="10">
        <f t="shared" si="29"/>
        <v>0.91428571428571426</v>
      </c>
      <c r="I128" s="98"/>
      <c r="J128" s="98"/>
      <c r="K128" s="223">
        <v>34</v>
      </c>
      <c r="L128" s="223">
        <v>30</v>
      </c>
      <c r="M128" s="10">
        <f t="shared" si="33"/>
        <v>0.88235294117647056</v>
      </c>
      <c r="N128" s="98"/>
      <c r="O128" s="98">
        <v>2</v>
      </c>
      <c r="P128" s="223">
        <v>31</v>
      </c>
      <c r="Q128" s="223">
        <v>29</v>
      </c>
      <c r="R128" s="10">
        <f>IF(P128=0,"",Q128/P128)</f>
        <v>0.93548387096774188</v>
      </c>
      <c r="S128" s="98"/>
      <c r="T128" s="98">
        <v>1</v>
      </c>
      <c r="U128" s="189">
        <f t="shared" si="30"/>
        <v>3.1932773109243695E-2</v>
      </c>
      <c r="V128" s="189">
        <f t="shared" si="31"/>
        <v>-2.1198156682027625E-2</v>
      </c>
      <c r="W128" s="204"/>
    </row>
    <row r="129" spans="1:23" ht="15.75" customHeight="1" x14ac:dyDescent="0.25">
      <c r="A129" s="98">
        <v>2077</v>
      </c>
      <c r="B129" s="7" t="s">
        <v>46</v>
      </c>
      <c r="C129" s="8" t="s">
        <v>55</v>
      </c>
      <c r="D129" s="99" t="s">
        <v>232</v>
      </c>
      <c r="E129" s="9" t="s">
        <v>233</v>
      </c>
      <c r="F129" s="223">
        <v>23</v>
      </c>
      <c r="G129" s="223">
        <v>21</v>
      </c>
      <c r="H129" s="10">
        <f t="shared" si="29"/>
        <v>0.91304347826086951</v>
      </c>
      <c r="I129" s="98"/>
      <c r="J129" s="98">
        <v>1</v>
      </c>
      <c r="K129" s="223">
        <v>20</v>
      </c>
      <c r="L129" s="223">
        <v>20</v>
      </c>
      <c r="M129" s="10">
        <f t="shared" si="33"/>
        <v>1</v>
      </c>
      <c r="N129" s="98"/>
      <c r="O129" s="98">
        <v>1</v>
      </c>
      <c r="P129" s="223">
        <v>22</v>
      </c>
      <c r="Q129" s="223">
        <v>22</v>
      </c>
      <c r="R129" s="10">
        <f>IF(P129=0,"",Q129/P129)</f>
        <v>1</v>
      </c>
      <c r="S129" s="98"/>
      <c r="T129" s="98">
        <v>1</v>
      </c>
      <c r="U129" s="189">
        <f t="shared" si="30"/>
        <v>-8.6956521739130488E-2</v>
      </c>
      <c r="V129" s="189">
        <f t="shared" si="31"/>
        <v>-8.6956521739130488E-2</v>
      </c>
      <c r="W129" s="204"/>
    </row>
    <row r="130" spans="1:23" ht="15.75" customHeight="1" x14ac:dyDescent="0.25">
      <c r="A130" s="98">
        <v>2081</v>
      </c>
      <c r="B130" s="7" t="s">
        <v>46</v>
      </c>
      <c r="C130" s="8" t="s">
        <v>55</v>
      </c>
      <c r="D130" s="99" t="s">
        <v>234</v>
      </c>
      <c r="E130" s="9" t="s">
        <v>235</v>
      </c>
      <c r="F130" s="223">
        <v>35</v>
      </c>
      <c r="G130" s="223">
        <v>29</v>
      </c>
      <c r="H130" s="10">
        <f t="shared" si="29"/>
        <v>0.82857142857142863</v>
      </c>
      <c r="I130" s="98"/>
      <c r="J130" s="98">
        <v>3</v>
      </c>
      <c r="K130" s="223">
        <v>27</v>
      </c>
      <c r="L130" s="223">
        <v>22</v>
      </c>
      <c r="M130" s="10">
        <f t="shared" si="33"/>
        <v>0.81481481481481477</v>
      </c>
      <c r="N130" s="98">
        <v>2</v>
      </c>
      <c r="O130" s="98">
        <v>6</v>
      </c>
      <c r="P130" s="223">
        <v>26</v>
      </c>
      <c r="Q130" s="223">
        <v>26</v>
      </c>
      <c r="R130" s="10">
        <f>IF(P130=0,"",Q130/P130)</f>
        <v>1</v>
      </c>
      <c r="S130" s="98"/>
      <c r="T130" s="98">
        <v>2</v>
      </c>
      <c r="U130" s="189">
        <f t="shared" si="30"/>
        <v>1.3756613756613856E-2</v>
      </c>
      <c r="V130" s="189">
        <f t="shared" si="31"/>
        <v>-0.17142857142857137</v>
      </c>
      <c r="W130" s="204"/>
    </row>
    <row r="131" spans="1:23" ht="15.75" customHeight="1" x14ac:dyDescent="0.25">
      <c r="A131" s="98">
        <v>2225</v>
      </c>
      <c r="B131" s="7" t="s">
        <v>46</v>
      </c>
      <c r="C131" s="8" t="s">
        <v>55</v>
      </c>
      <c r="D131" s="99" t="s">
        <v>316</v>
      </c>
      <c r="E131" s="9" t="s">
        <v>233</v>
      </c>
      <c r="F131" s="223">
        <v>21</v>
      </c>
      <c r="G131" s="223">
        <v>20</v>
      </c>
      <c r="H131" s="10">
        <f t="shared" si="29"/>
        <v>0.95238095238095233</v>
      </c>
      <c r="I131" s="98"/>
      <c r="J131" s="98">
        <v>3</v>
      </c>
      <c r="K131" s="223">
        <v>13</v>
      </c>
      <c r="L131" s="223">
        <v>13</v>
      </c>
      <c r="M131" s="10">
        <f t="shared" si="33"/>
        <v>1</v>
      </c>
      <c r="N131" s="98"/>
      <c r="O131" s="98">
        <v>1</v>
      </c>
      <c r="P131" s="223">
        <v>6</v>
      </c>
      <c r="Q131" s="223">
        <v>6</v>
      </c>
      <c r="R131" s="10" t="s">
        <v>333</v>
      </c>
      <c r="S131" s="98"/>
      <c r="T131" s="98"/>
      <c r="U131" s="189">
        <f t="shared" si="30"/>
        <v>-4.7619047619047672E-2</v>
      </c>
      <c r="V131" s="189" t="str">
        <f t="shared" si="31"/>
        <v>-</v>
      </c>
      <c r="W131" s="204"/>
    </row>
    <row r="132" spans="1:23" ht="15.75" customHeight="1" x14ac:dyDescent="0.25">
      <c r="A132" s="98">
        <v>2112</v>
      </c>
      <c r="B132" s="7" t="s">
        <v>46</v>
      </c>
      <c r="C132" s="8" t="s">
        <v>55</v>
      </c>
      <c r="D132" s="99" t="s">
        <v>237</v>
      </c>
      <c r="E132" s="9" t="s">
        <v>238</v>
      </c>
      <c r="F132" s="223">
        <v>28</v>
      </c>
      <c r="G132" s="223">
        <v>23</v>
      </c>
      <c r="H132" s="10">
        <f t="shared" si="29"/>
        <v>0.8214285714285714</v>
      </c>
      <c r="I132" s="98"/>
      <c r="J132" s="98">
        <v>2</v>
      </c>
      <c r="K132" s="223">
        <v>23</v>
      </c>
      <c r="L132" s="223">
        <v>21</v>
      </c>
      <c r="M132" s="10">
        <f t="shared" si="33"/>
        <v>0.91304347826086951</v>
      </c>
      <c r="N132" s="98">
        <v>2</v>
      </c>
      <c r="O132" s="98">
        <v>7</v>
      </c>
      <c r="P132" s="223">
        <v>23</v>
      </c>
      <c r="Q132" s="223">
        <v>21</v>
      </c>
      <c r="R132" s="10">
        <f t="shared" ref="R132:R137" si="34">IF(P132=0,"",Q132/P132)</f>
        <v>0.91304347826086951</v>
      </c>
      <c r="S132" s="98">
        <v>2</v>
      </c>
      <c r="T132" s="98">
        <v>1</v>
      </c>
      <c r="U132" s="189">
        <f t="shared" si="30"/>
        <v>-9.1614906832298115E-2</v>
      </c>
      <c r="V132" s="189">
        <f t="shared" si="31"/>
        <v>-9.1614906832298115E-2</v>
      </c>
      <c r="W132" s="204"/>
    </row>
    <row r="133" spans="1:23" ht="15.75" customHeight="1" x14ac:dyDescent="0.25">
      <c r="A133" s="98">
        <v>2204</v>
      </c>
      <c r="B133" s="7" t="s">
        <v>46</v>
      </c>
      <c r="C133" s="8" t="s">
        <v>55</v>
      </c>
      <c r="D133" s="99" t="s">
        <v>239</v>
      </c>
      <c r="E133" s="9" t="s">
        <v>238</v>
      </c>
      <c r="F133" s="223">
        <v>31</v>
      </c>
      <c r="G133" s="223">
        <v>22</v>
      </c>
      <c r="H133" s="10">
        <f t="shared" si="29"/>
        <v>0.70967741935483875</v>
      </c>
      <c r="I133" s="98"/>
      <c r="J133" s="98">
        <v>12</v>
      </c>
      <c r="K133" s="223">
        <v>28</v>
      </c>
      <c r="L133" s="223">
        <v>21</v>
      </c>
      <c r="M133" s="10">
        <f t="shared" si="33"/>
        <v>0.75</v>
      </c>
      <c r="N133" s="98">
        <v>1</v>
      </c>
      <c r="O133" s="98">
        <v>13</v>
      </c>
      <c r="P133" s="223">
        <v>22</v>
      </c>
      <c r="Q133" s="223">
        <v>18</v>
      </c>
      <c r="R133" s="10">
        <f t="shared" si="34"/>
        <v>0.81818181818181823</v>
      </c>
      <c r="S133" s="98"/>
      <c r="T133" s="98">
        <v>2</v>
      </c>
      <c r="U133" s="189">
        <f t="shared" si="30"/>
        <v>-4.0322580645161255E-2</v>
      </c>
      <c r="V133" s="189">
        <f t="shared" si="31"/>
        <v>-0.10850439882697949</v>
      </c>
      <c r="W133" s="204"/>
    </row>
    <row r="134" spans="1:23" ht="15.75" customHeight="1" x14ac:dyDescent="0.25">
      <c r="A134" s="98">
        <v>2131</v>
      </c>
      <c r="B134" s="7" t="s">
        <v>46</v>
      </c>
      <c r="C134" s="8" t="s">
        <v>55</v>
      </c>
      <c r="D134" s="99" t="s">
        <v>240</v>
      </c>
      <c r="E134" s="9" t="s">
        <v>241</v>
      </c>
      <c r="F134" s="223">
        <v>29</v>
      </c>
      <c r="G134" s="223">
        <v>22</v>
      </c>
      <c r="H134" s="10">
        <f t="shared" si="29"/>
        <v>0.75862068965517238</v>
      </c>
      <c r="I134" s="98"/>
      <c r="J134" s="98">
        <v>2</v>
      </c>
      <c r="K134" s="223">
        <v>24</v>
      </c>
      <c r="L134" s="223">
        <v>18</v>
      </c>
      <c r="M134" s="10">
        <f t="shared" si="33"/>
        <v>0.75</v>
      </c>
      <c r="N134" s="98"/>
      <c r="O134" s="98">
        <v>3</v>
      </c>
      <c r="P134" s="223">
        <v>21</v>
      </c>
      <c r="Q134" s="223">
        <v>20</v>
      </c>
      <c r="R134" s="10">
        <f t="shared" si="34"/>
        <v>0.95238095238095233</v>
      </c>
      <c r="S134" s="98"/>
      <c r="T134" s="98"/>
      <c r="U134" s="189">
        <f t="shared" si="30"/>
        <v>8.6206896551723755E-3</v>
      </c>
      <c r="V134" s="189">
        <f t="shared" si="31"/>
        <v>-0.19376026272577995</v>
      </c>
      <c r="W134" s="204"/>
    </row>
    <row r="135" spans="1:23" ht="15.75" customHeight="1" x14ac:dyDescent="0.25">
      <c r="A135" s="98">
        <v>2203</v>
      </c>
      <c r="B135" s="7" t="s">
        <v>46</v>
      </c>
      <c r="C135" s="8" t="s">
        <v>55</v>
      </c>
      <c r="D135" s="99" t="s">
        <v>317</v>
      </c>
      <c r="E135" s="9" t="s">
        <v>243</v>
      </c>
      <c r="F135" s="223">
        <v>30</v>
      </c>
      <c r="G135" s="223">
        <v>27</v>
      </c>
      <c r="H135" s="10">
        <f t="shared" si="29"/>
        <v>0.9</v>
      </c>
      <c r="I135" s="98"/>
      <c r="J135" s="98">
        <v>9</v>
      </c>
      <c r="K135" s="223">
        <v>27</v>
      </c>
      <c r="L135" s="223">
        <v>26</v>
      </c>
      <c r="M135" s="10">
        <f t="shared" si="33"/>
        <v>0.96296296296296291</v>
      </c>
      <c r="N135" s="98">
        <v>1</v>
      </c>
      <c r="O135" s="98">
        <v>5</v>
      </c>
      <c r="P135" s="223">
        <v>22</v>
      </c>
      <c r="Q135" s="223">
        <v>21</v>
      </c>
      <c r="R135" s="10">
        <f t="shared" si="34"/>
        <v>0.95454545454545459</v>
      </c>
      <c r="S135" s="98">
        <v>1</v>
      </c>
      <c r="T135" s="98">
        <v>6</v>
      </c>
      <c r="U135" s="189">
        <f t="shared" si="30"/>
        <v>-6.2962962962962887E-2</v>
      </c>
      <c r="V135" s="189">
        <f t="shared" si="31"/>
        <v>-5.4545454545454564E-2</v>
      </c>
      <c r="W135" s="204"/>
    </row>
    <row r="136" spans="1:23" ht="15.75" customHeight="1" x14ac:dyDescent="0.25">
      <c r="A136" s="98">
        <v>2063</v>
      </c>
      <c r="B136" s="7" t="s">
        <v>46</v>
      </c>
      <c r="C136" s="8" t="s">
        <v>66</v>
      </c>
      <c r="D136" s="99" t="s">
        <v>244</v>
      </c>
      <c r="E136" s="9" t="s">
        <v>245</v>
      </c>
      <c r="F136" s="223">
        <v>42</v>
      </c>
      <c r="G136" s="223">
        <v>31</v>
      </c>
      <c r="H136" s="10">
        <f t="shared" si="29"/>
        <v>0.73809523809523814</v>
      </c>
      <c r="I136" s="98">
        <v>1</v>
      </c>
      <c r="J136" s="98">
        <v>5</v>
      </c>
      <c r="K136" s="223">
        <v>30</v>
      </c>
      <c r="L136" s="223">
        <v>27</v>
      </c>
      <c r="M136" s="10">
        <f t="shared" si="33"/>
        <v>0.9</v>
      </c>
      <c r="N136" s="98"/>
      <c r="O136" s="98">
        <v>2</v>
      </c>
      <c r="P136" s="223">
        <v>34</v>
      </c>
      <c r="Q136" s="223">
        <v>29</v>
      </c>
      <c r="R136" s="10">
        <f t="shared" si="34"/>
        <v>0.8529411764705882</v>
      </c>
      <c r="S136" s="98">
        <v>2</v>
      </c>
      <c r="T136" s="98">
        <v>3</v>
      </c>
      <c r="U136" s="189">
        <f t="shared" si="30"/>
        <v>-0.16190476190476188</v>
      </c>
      <c r="V136" s="189">
        <f t="shared" si="31"/>
        <v>-0.11484593837535007</v>
      </c>
      <c r="W136" s="204"/>
    </row>
    <row r="137" spans="1:23" ht="15.75" customHeight="1" x14ac:dyDescent="0.25">
      <c r="A137" s="98">
        <v>2064</v>
      </c>
      <c r="B137" s="7" t="s">
        <v>46</v>
      </c>
      <c r="C137" s="8" t="s">
        <v>66</v>
      </c>
      <c r="D137" s="99" t="s">
        <v>246</v>
      </c>
      <c r="E137" s="9" t="s">
        <v>247</v>
      </c>
      <c r="F137" s="223">
        <v>33</v>
      </c>
      <c r="G137" s="223">
        <v>32</v>
      </c>
      <c r="H137" s="10">
        <f t="shared" si="29"/>
        <v>0.96969696969696972</v>
      </c>
      <c r="I137" s="98">
        <v>3</v>
      </c>
      <c r="J137" s="98">
        <v>2</v>
      </c>
      <c r="K137" s="223">
        <v>26</v>
      </c>
      <c r="L137" s="223">
        <v>26</v>
      </c>
      <c r="M137" s="10">
        <f t="shared" si="33"/>
        <v>1</v>
      </c>
      <c r="N137" s="98"/>
      <c r="O137" s="98">
        <v>2</v>
      </c>
      <c r="P137" s="223">
        <v>28</v>
      </c>
      <c r="Q137" s="223">
        <v>27</v>
      </c>
      <c r="R137" s="10">
        <f t="shared" si="34"/>
        <v>0.9642857142857143</v>
      </c>
      <c r="S137" s="98">
        <v>1</v>
      </c>
      <c r="T137" s="98">
        <v>1</v>
      </c>
      <c r="U137" s="189">
        <f t="shared" si="30"/>
        <v>-3.0303030303030276E-2</v>
      </c>
      <c r="V137" s="189">
        <f t="shared" si="31"/>
        <v>5.4112554112554223E-3</v>
      </c>
      <c r="W137" s="204"/>
    </row>
    <row r="138" spans="1:23" ht="15.75" customHeight="1" x14ac:dyDescent="0.25">
      <c r="A138" s="98">
        <v>2235</v>
      </c>
      <c r="B138" s="7" t="s">
        <v>46</v>
      </c>
      <c r="C138" s="8" t="s">
        <v>66</v>
      </c>
      <c r="D138" s="99" t="s">
        <v>249</v>
      </c>
      <c r="E138" s="9" t="s">
        <v>248</v>
      </c>
      <c r="F138" s="223">
        <v>36</v>
      </c>
      <c r="G138" s="223">
        <v>16</v>
      </c>
      <c r="H138" s="10">
        <f t="shared" ref="H138:H145" si="35">G138/F138</f>
        <v>0.44444444444444442</v>
      </c>
      <c r="I138" s="98"/>
      <c r="J138" s="98">
        <v>3</v>
      </c>
      <c r="K138" s="223">
        <v>16</v>
      </c>
      <c r="L138" s="223">
        <v>14</v>
      </c>
      <c r="M138" s="10">
        <f>L138/K138</f>
        <v>0.875</v>
      </c>
      <c r="N138" s="98"/>
      <c r="O138" s="98">
        <v>16</v>
      </c>
      <c r="P138" s="223">
        <v>9</v>
      </c>
      <c r="Q138" s="223">
        <v>9</v>
      </c>
      <c r="R138" s="10" t="s">
        <v>333</v>
      </c>
      <c r="S138" s="98"/>
      <c r="T138" s="98"/>
      <c r="U138" s="189">
        <f t="shared" si="30"/>
        <v>-0.43055555555555558</v>
      </c>
      <c r="V138" s="189" t="str">
        <f t="shared" si="31"/>
        <v>-</v>
      </c>
      <c r="W138" s="204"/>
    </row>
    <row r="139" spans="1:23" ht="15.75" customHeight="1" x14ac:dyDescent="0.25">
      <c r="A139" s="98">
        <v>2205</v>
      </c>
      <c r="B139" s="7" t="s">
        <v>46</v>
      </c>
      <c r="C139" s="8" t="s">
        <v>66</v>
      </c>
      <c r="D139" s="99" t="s">
        <v>250</v>
      </c>
      <c r="E139" s="9" t="s">
        <v>251</v>
      </c>
      <c r="F139" s="223">
        <v>16</v>
      </c>
      <c r="G139" s="223">
        <v>15</v>
      </c>
      <c r="H139" s="10">
        <f t="shared" si="35"/>
        <v>0.9375</v>
      </c>
      <c r="I139" s="98"/>
      <c r="J139" s="98">
        <v>1</v>
      </c>
      <c r="K139" s="223">
        <v>15</v>
      </c>
      <c r="L139" s="223">
        <v>14</v>
      </c>
      <c r="M139" s="10">
        <f>L139/K139</f>
        <v>0.93333333333333335</v>
      </c>
      <c r="N139" s="98"/>
      <c r="O139" s="98"/>
      <c r="P139" s="223">
        <v>13</v>
      </c>
      <c r="Q139" s="223">
        <v>13</v>
      </c>
      <c r="R139" s="10">
        <f>IF(P139=0,"",Q139/P139)</f>
        <v>1</v>
      </c>
      <c r="S139" s="98"/>
      <c r="T139" s="98">
        <v>1</v>
      </c>
      <c r="U139" s="189">
        <f t="shared" si="30"/>
        <v>4.1666666666666519E-3</v>
      </c>
      <c r="V139" s="189">
        <f t="shared" si="31"/>
        <v>-6.25E-2</v>
      </c>
      <c r="W139" s="204"/>
    </row>
    <row r="140" spans="1:23" ht="15.75" customHeight="1" x14ac:dyDescent="0.25">
      <c r="A140" s="98">
        <v>2164</v>
      </c>
      <c r="B140" s="7" t="s">
        <v>40</v>
      </c>
      <c r="C140" s="8" t="s">
        <v>55</v>
      </c>
      <c r="D140" s="99" t="s">
        <v>318</v>
      </c>
      <c r="E140" s="9" t="s">
        <v>253</v>
      </c>
      <c r="F140" s="223">
        <v>23</v>
      </c>
      <c r="G140" s="223">
        <v>21</v>
      </c>
      <c r="H140" s="10">
        <f t="shared" si="35"/>
        <v>0.91304347826086951</v>
      </c>
      <c r="I140" s="98"/>
      <c r="J140" s="98">
        <v>1</v>
      </c>
      <c r="K140" s="223">
        <v>19</v>
      </c>
      <c r="L140" s="223">
        <v>19</v>
      </c>
      <c r="M140" s="10">
        <f>L140/K140</f>
        <v>1</v>
      </c>
      <c r="N140" s="98"/>
      <c r="O140" s="98">
        <v>2</v>
      </c>
      <c r="P140" s="223">
        <v>15</v>
      </c>
      <c r="Q140" s="223">
        <v>15</v>
      </c>
      <c r="R140" s="10">
        <f>IF(P140=0,"",Q140/P140)</f>
        <v>1</v>
      </c>
      <c r="S140" s="98"/>
      <c r="T140" s="98"/>
      <c r="U140" s="189">
        <f t="shared" si="30"/>
        <v>-8.6956521739130488E-2</v>
      </c>
      <c r="V140" s="189">
        <f t="shared" si="31"/>
        <v>-8.6956521739130488E-2</v>
      </c>
      <c r="W140" s="204"/>
    </row>
    <row r="141" spans="1:23" ht="15.75" customHeight="1" x14ac:dyDescent="0.25">
      <c r="A141" s="98">
        <v>2128</v>
      </c>
      <c r="B141" s="7" t="s">
        <v>40</v>
      </c>
      <c r="C141" s="8" t="s">
        <v>55</v>
      </c>
      <c r="D141" s="99" t="s">
        <v>319</v>
      </c>
      <c r="E141" s="9" t="s">
        <v>254</v>
      </c>
      <c r="F141" s="223">
        <v>38</v>
      </c>
      <c r="G141" s="223">
        <v>32</v>
      </c>
      <c r="H141" s="10">
        <f t="shared" si="35"/>
        <v>0.84210526315789469</v>
      </c>
      <c r="I141" s="98"/>
      <c r="J141" s="98">
        <v>5</v>
      </c>
      <c r="K141" s="223">
        <v>32</v>
      </c>
      <c r="L141" s="223">
        <v>27</v>
      </c>
      <c r="M141" s="10">
        <f>L141/K141</f>
        <v>0.84375</v>
      </c>
      <c r="N141" s="98"/>
      <c r="O141" s="98">
        <v>8</v>
      </c>
      <c r="P141" s="223">
        <v>31</v>
      </c>
      <c r="Q141" s="223">
        <v>30</v>
      </c>
      <c r="R141" s="10">
        <f>IF(P141=0,"",Q141/P141)</f>
        <v>0.967741935483871</v>
      </c>
      <c r="S141" s="98"/>
      <c r="T141" s="98">
        <v>6</v>
      </c>
      <c r="U141" s="189">
        <f t="shared" si="30"/>
        <v>-1.6447368421053099E-3</v>
      </c>
      <c r="V141" s="189">
        <f t="shared" si="31"/>
        <v>-0.12563667232597631</v>
      </c>
      <c r="W141" s="204"/>
    </row>
    <row r="142" spans="1:23" ht="15.75" customHeight="1" x14ac:dyDescent="0.25">
      <c r="A142" s="140">
        <v>2262</v>
      </c>
      <c r="B142" s="201" t="s">
        <v>40</v>
      </c>
      <c r="C142" s="202" t="s">
        <v>66</v>
      </c>
      <c r="D142" s="201" t="s">
        <v>389</v>
      </c>
      <c r="E142" s="9" t="s">
        <v>256</v>
      </c>
      <c r="F142" s="223">
        <v>7</v>
      </c>
      <c r="G142" s="223">
        <v>6</v>
      </c>
      <c r="H142" s="10">
        <f t="shared" si="35"/>
        <v>0.8571428571428571</v>
      </c>
      <c r="I142" s="98"/>
      <c r="J142" s="98">
        <v>7</v>
      </c>
      <c r="K142" s="223">
        <v>0</v>
      </c>
      <c r="L142" s="223">
        <v>0</v>
      </c>
      <c r="M142" s="10" t="s">
        <v>333</v>
      </c>
      <c r="N142" s="98"/>
      <c r="O142" s="98"/>
      <c r="P142" s="223">
        <v>0</v>
      </c>
      <c r="Q142" s="223">
        <v>0</v>
      </c>
      <c r="R142" s="10" t="s">
        <v>333</v>
      </c>
      <c r="S142" s="98"/>
      <c r="T142" s="98"/>
      <c r="U142" s="189" t="str">
        <f t="shared" si="30"/>
        <v>-</v>
      </c>
      <c r="V142" s="189" t="str">
        <f t="shared" si="31"/>
        <v>-</v>
      </c>
      <c r="W142" s="129" t="s">
        <v>58</v>
      </c>
    </row>
    <row r="143" spans="1:23" ht="15.75" customHeight="1" x14ac:dyDescent="0.25">
      <c r="A143" s="98">
        <v>2139</v>
      </c>
      <c r="B143" s="192" t="s">
        <v>40</v>
      </c>
      <c r="C143" s="95" t="s">
        <v>66</v>
      </c>
      <c r="D143" s="104" t="s">
        <v>255</v>
      </c>
      <c r="E143" s="117" t="s">
        <v>256</v>
      </c>
      <c r="F143" s="223">
        <v>21</v>
      </c>
      <c r="G143" s="223">
        <v>17</v>
      </c>
      <c r="H143" s="10">
        <f t="shared" si="35"/>
        <v>0.80952380952380953</v>
      </c>
      <c r="I143" s="98"/>
      <c r="J143" s="98">
        <v>3</v>
      </c>
      <c r="K143" s="223">
        <v>20</v>
      </c>
      <c r="L143" s="223">
        <v>17</v>
      </c>
      <c r="M143" s="10">
        <f>L143/K143</f>
        <v>0.85</v>
      </c>
      <c r="N143" s="98"/>
      <c r="O143" s="98">
        <v>2</v>
      </c>
      <c r="P143" s="223">
        <v>13</v>
      </c>
      <c r="Q143" s="223">
        <v>10</v>
      </c>
      <c r="R143" s="10">
        <f>IF(P143=0,"",Q143/P143)</f>
        <v>0.76923076923076927</v>
      </c>
      <c r="S143" s="98"/>
      <c r="T143" s="98">
        <v>1</v>
      </c>
      <c r="U143" s="189">
        <f t="shared" si="30"/>
        <v>-4.0476190476190443E-2</v>
      </c>
      <c r="V143" s="189">
        <f t="shared" si="31"/>
        <v>4.0293040293040261E-2</v>
      </c>
      <c r="W143" s="204"/>
    </row>
    <row r="144" spans="1:23" ht="15.75" customHeight="1" x14ac:dyDescent="0.25">
      <c r="A144" s="98">
        <v>2040</v>
      </c>
      <c r="B144" s="7" t="s">
        <v>40</v>
      </c>
      <c r="C144" s="8" t="s">
        <v>66</v>
      </c>
      <c r="D144" s="99" t="s">
        <v>320</v>
      </c>
      <c r="E144" s="9" t="s">
        <v>258</v>
      </c>
      <c r="F144" s="223">
        <v>17</v>
      </c>
      <c r="G144" s="223">
        <v>13</v>
      </c>
      <c r="H144" s="10">
        <f t="shared" si="35"/>
        <v>0.76470588235294112</v>
      </c>
      <c r="I144" s="98">
        <v>1</v>
      </c>
      <c r="J144" s="98">
        <v>7</v>
      </c>
      <c r="K144" s="223">
        <v>14</v>
      </c>
      <c r="L144" s="223">
        <v>14</v>
      </c>
      <c r="M144" s="10">
        <f>L144/K144</f>
        <v>1</v>
      </c>
      <c r="N144" s="98"/>
      <c r="O144" s="98">
        <v>3</v>
      </c>
      <c r="P144" s="223">
        <v>14</v>
      </c>
      <c r="Q144" s="223">
        <v>13</v>
      </c>
      <c r="R144" s="10">
        <f>IF(P144=0,"",Q144/P144)</f>
        <v>0.9285714285714286</v>
      </c>
      <c r="S144" s="98">
        <v>1</v>
      </c>
      <c r="T144" s="98">
        <v>2</v>
      </c>
      <c r="U144" s="189">
        <f t="shared" si="30"/>
        <v>-0.23529411764705888</v>
      </c>
      <c r="V144" s="189">
        <f t="shared" si="31"/>
        <v>-0.16386554621848748</v>
      </c>
      <c r="W144" s="204"/>
    </row>
    <row r="145" spans="1:23" ht="15.75" customHeight="1" x14ac:dyDescent="0.25">
      <c r="A145" s="98">
        <v>2163</v>
      </c>
      <c r="B145" s="7" t="s">
        <v>40</v>
      </c>
      <c r="C145" s="8" t="s">
        <v>66</v>
      </c>
      <c r="D145" s="99" t="s">
        <v>321</v>
      </c>
      <c r="E145" s="9" t="s">
        <v>260</v>
      </c>
      <c r="F145" s="223">
        <v>25</v>
      </c>
      <c r="G145" s="223">
        <v>24</v>
      </c>
      <c r="H145" s="10">
        <f t="shared" si="35"/>
        <v>0.96</v>
      </c>
      <c r="I145" s="98"/>
      <c r="J145" s="98">
        <v>11</v>
      </c>
      <c r="K145" s="223">
        <v>24</v>
      </c>
      <c r="L145" s="223">
        <v>23</v>
      </c>
      <c r="M145" s="10">
        <f>L145/K145</f>
        <v>0.95833333333333337</v>
      </c>
      <c r="N145" s="98"/>
      <c r="O145" s="98">
        <v>6</v>
      </c>
      <c r="P145" s="223">
        <v>23</v>
      </c>
      <c r="Q145" s="223">
        <v>23</v>
      </c>
      <c r="R145" s="10">
        <f>IF(P145=0,"",Q145/P145)</f>
        <v>1</v>
      </c>
      <c r="S145" s="98"/>
      <c r="T145" s="98">
        <v>1</v>
      </c>
      <c r="U145" s="189">
        <f t="shared" si="30"/>
        <v>1.6666666666665941E-3</v>
      </c>
      <c r="V145" s="189">
        <f t="shared" si="31"/>
        <v>-4.0000000000000036E-2</v>
      </c>
      <c r="W145" s="204"/>
    </row>
    <row r="146" spans="1:23" ht="15.75" customHeight="1" x14ac:dyDescent="0.25">
      <c r="A146" s="98">
        <v>2118</v>
      </c>
      <c r="B146" s="7" t="s">
        <v>43</v>
      </c>
      <c r="C146" s="8" t="s">
        <v>55</v>
      </c>
      <c r="D146" s="99" t="s">
        <v>262</v>
      </c>
      <c r="E146" s="9" t="s">
        <v>263</v>
      </c>
      <c r="F146" s="223">
        <v>42</v>
      </c>
      <c r="G146" s="223">
        <v>37</v>
      </c>
      <c r="H146" s="10">
        <f t="shared" ref="H146:H155" si="36">G146/F146</f>
        <v>0.88095238095238093</v>
      </c>
      <c r="I146" s="98">
        <v>2</v>
      </c>
      <c r="J146" s="98">
        <v>2</v>
      </c>
      <c r="K146" s="223">
        <v>35</v>
      </c>
      <c r="L146" s="223">
        <v>34</v>
      </c>
      <c r="M146" s="10">
        <f>L146/K146</f>
        <v>0.97142857142857142</v>
      </c>
      <c r="N146" s="98"/>
      <c r="O146" s="98">
        <v>15</v>
      </c>
      <c r="P146" s="223">
        <v>26</v>
      </c>
      <c r="Q146" s="223">
        <v>26</v>
      </c>
      <c r="R146" s="10">
        <f>IF(P146=0,"",Q146/P146)</f>
        <v>1</v>
      </c>
      <c r="S146" s="98"/>
      <c r="T146" s="98">
        <v>1</v>
      </c>
      <c r="U146" s="189">
        <f t="shared" ref="U146:U173" si="37">IF(M146="-","-",(H146-M146))</f>
        <v>-9.0476190476190488E-2</v>
      </c>
      <c r="V146" s="189">
        <f t="shared" ref="V146:V174" si="38">IF(R146="-","-",(H146-R146))</f>
        <v>-0.11904761904761907</v>
      </c>
      <c r="W146" s="204"/>
    </row>
    <row r="147" spans="1:23" ht="15.75" customHeight="1" x14ac:dyDescent="0.25">
      <c r="A147" s="140">
        <v>2246</v>
      </c>
      <c r="B147" s="143" t="s">
        <v>43</v>
      </c>
      <c r="C147" s="138" t="s">
        <v>55</v>
      </c>
      <c r="D147" s="143" t="s">
        <v>262</v>
      </c>
      <c r="E147" s="117" t="s">
        <v>263</v>
      </c>
      <c r="F147" s="223">
        <v>5</v>
      </c>
      <c r="G147" s="223">
        <v>5</v>
      </c>
      <c r="H147" s="10">
        <f t="shared" si="36"/>
        <v>1</v>
      </c>
      <c r="I147" s="98">
        <v>1</v>
      </c>
      <c r="J147" s="98">
        <v>2</v>
      </c>
      <c r="K147" s="223">
        <v>0</v>
      </c>
      <c r="L147" s="223">
        <v>0</v>
      </c>
      <c r="M147" s="10" t="s">
        <v>333</v>
      </c>
      <c r="N147" s="98"/>
      <c r="O147" s="98"/>
      <c r="P147" s="223">
        <v>0</v>
      </c>
      <c r="Q147" s="223">
        <v>0</v>
      </c>
      <c r="R147" s="10" t="s">
        <v>333</v>
      </c>
      <c r="S147" s="98"/>
      <c r="T147" s="98"/>
      <c r="U147" s="189" t="str">
        <f t="shared" si="37"/>
        <v>-</v>
      </c>
      <c r="V147" s="189" t="str">
        <f t="shared" si="38"/>
        <v>-</v>
      </c>
      <c r="W147" s="129" t="s">
        <v>58</v>
      </c>
    </row>
    <row r="148" spans="1:23" ht="15.75" customHeight="1" x14ac:dyDescent="0.25">
      <c r="A148" s="98">
        <v>2120</v>
      </c>
      <c r="B148" s="7" t="s">
        <v>43</v>
      </c>
      <c r="C148" s="8" t="s">
        <v>55</v>
      </c>
      <c r="D148" s="99" t="s">
        <v>264</v>
      </c>
      <c r="E148" s="9" t="s">
        <v>261</v>
      </c>
      <c r="F148" s="223">
        <v>69</v>
      </c>
      <c r="G148" s="223">
        <v>60</v>
      </c>
      <c r="H148" s="10">
        <f t="shared" si="36"/>
        <v>0.86956521739130432</v>
      </c>
      <c r="I148" s="98">
        <v>1</v>
      </c>
      <c r="J148" s="98">
        <v>5</v>
      </c>
      <c r="K148" s="223">
        <v>38</v>
      </c>
      <c r="L148" s="223">
        <v>37</v>
      </c>
      <c r="M148" s="10">
        <f t="shared" ref="M148:M157" si="39">L148/K148</f>
        <v>0.97368421052631582</v>
      </c>
      <c r="N148" s="98"/>
      <c r="O148" s="98">
        <v>4</v>
      </c>
      <c r="P148" s="223">
        <v>27</v>
      </c>
      <c r="Q148" s="223">
        <v>26</v>
      </c>
      <c r="R148" s="10">
        <f>IF(P148=0,"",Q148/P148)</f>
        <v>0.96296296296296291</v>
      </c>
      <c r="S148" s="98"/>
      <c r="T148" s="98">
        <v>2</v>
      </c>
      <c r="U148" s="189">
        <f t="shared" si="37"/>
        <v>-0.10411899313501149</v>
      </c>
      <c r="V148" s="189">
        <f t="shared" si="38"/>
        <v>-9.3397745571658586E-2</v>
      </c>
      <c r="W148" s="204"/>
    </row>
    <row r="149" spans="1:23" ht="15.75" customHeight="1" x14ac:dyDescent="0.25">
      <c r="A149" s="98">
        <v>2220</v>
      </c>
      <c r="B149" s="7" t="s">
        <v>43</v>
      </c>
      <c r="C149" s="8" t="s">
        <v>55</v>
      </c>
      <c r="D149" s="99" t="s">
        <v>265</v>
      </c>
      <c r="E149" s="9" t="s">
        <v>261</v>
      </c>
      <c r="F149" s="223">
        <v>20</v>
      </c>
      <c r="G149" s="223">
        <v>19</v>
      </c>
      <c r="H149" s="10">
        <f t="shared" si="36"/>
        <v>0.95</v>
      </c>
      <c r="I149" s="98">
        <v>1</v>
      </c>
      <c r="J149" s="98">
        <v>3</v>
      </c>
      <c r="K149" s="223">
        <v>14</v>
      </c>
      <c r="L149" s="223">
        <v>14</v>
      </c>
      <c r="M149" s="10">
        <f t="shared" si="39"/>
        <v>1</v>
      </c>
      <c r="N149" s="98"/>
      <c r="O149" s="98"/>
      <c r="P149" s="223">
        <v>8</v>
      </c>
      <c r="Q149" s="223">
        <v>8</v>
      </c>
      <c r="R149" s="10" t="s">
        <v>333</v>
      </c>
      <c r="S149" s="98"/>
      <c r="T149" s="98"/>
      <c r="U149" s="189">
        <f t="shared" si="37"/>
        <v>-5.0000000000000044E-2</v>
      </c>
      <c r="V149" s="189" t="str">
        <f t="shared" si="38"/>
        <v>-</v>
      </c>
      <c r="W149" s="204"/>
    </row>
    <row r="150" spans="1:23" ht="15.75" customHeight="1" x14ac:dyDescent="0.25">
      <c r="A150" s="98">
        <v>2121</v>
      </c>
      <c r="B150" s="7" t="s">
        <v>43</v>
      </c>
      <c r="C150" s="8" t="s">
        <v>55</v>
      </c>
      <c r="D150" s="99" t="s">
        <v>266</v>
      </c>
      <c r="E150" s="9" t="s">
        <v>267</v>
      </c>
      <c r="F150" s="223">
        <v>47</v>
      </c>
      <c r="G150" s="223">
        <v>43</v>
      </c>
      <c r="H150" s="10">
        <f t="shared" si="36"/>
        <v>0.91489361702127658</v>
      </c>
      <c r="I150" s="98">
        <v>1</v>
      </c>
      <c r="J150" s="98"/>
      <c r="K150" s="223">
        <v>43</v>
      </c>
      <c r="L150" s="223">
        <v>41</v>
      </c>
      <c r="M150" s="10">
        <f t="shared" si="39"/>
        <v>0.95348837209302328</v>
      </c>
      <c r="N150" s="98"/>
      <c r="O150" s="98">
        <v>2</v>
      </c>
      <c r="P150" s="223">
        <v>43</v>
      </c>
      <c r="Q150" s="223">
        <v>40</v>
      </c>
      <c r="R150" s="10">
        <f t="shared" ref="R150:R157" si="40">IF(P150=0,"",Q150/P150)</f>
        <v>0.93023255813953487</v>
      </c>
      <c r="S150" s="98"/>
      <c r="T150" s="98"/>
      <c r="U150" s="189">
        <f t="shared" si="37"/>
        <v>-3.85947550717467E-2</v>
      </c>
      <c r="V150" s="189">
        <f t="shared" si="38"/>
        <v>-1.5338941118258287E-2</v>
      </c>
      <c r="W150" s="204"/>
    </row>
    <row r="151" spans="1:23" ht="15.75" customHeight="1" x14ac:dyDescent="0.25">
      <c r="A151" s="98">
        <v>2050</v>
      </c>
      <c r="B151" s="7" t="s">
        <v>43</v>
      </c>
      <c r="C151" s="8" t="s">
        <v>66</v>
      </c>
      <c r="D151" s="99" t="s">
        <v>322</v>
      </c>
      <c r="E151" s="9" t="s">
        <v>269</v>
      </c>
      <c r="F151" s="223">
        <v>19</v>
      </c>
      <c r="G151" s="223">
        <v>15</v>
      </c>
      <c r="H151" s="10">
        <f t="shared" si="36"/>
        <v>0.78947368421052633</v>
      </c>
      <c r="I151" s="98">
        <v>1</v>
      </c>
      <c r="J151" s="98">
        <v>1</v>
      </c>
      <c r="K151" s="223">
        <v>16</v>
      </c>
      <c r="L151" s="223">
        <v>14</v>
      </c>
      <c r="M151" s="10">
        <f t="shared" si="39"/>
        <v>0.875</v>
      </c>
      <c r="N151" s="98"/>
      <c r="O151" s="98">
        <v>3</v>
      </c>
      <c r="P151" s="223">
        <v>14</v>
      </c>
      <c r="Q151" s="223">
        <v>14</v>
      </c>
      <c r="R151" s="10">
        <f t="shared" si="40"/>
        <v>1</v>
      </c>
      <c r="S151" s="98"/>
      <c r="T151" s="98"/>
      <c r="U151" s="189">
        <f t="shared" si="37"/>
        <v>-8.5526315789473673E-2</v>
      </c>
      <c r="V151" s="189">
        <f t="shared" si="38"/>
        <v>-0.21052631578947367</v>
      </c>
      <c r="W151" s="204"/>
    </row>
    <row r="152" spans="1:23" ht="15.75" customHeight="1" x14ac:dyDescent="0.25">
      <c r="A152" s="98">
        <v>2048</v>
      </c>
      <c r="B152" s="7" t="s">
        <v>43</v>
      </c>
      <c r="C152" s="8" t="s">
        <v>66</v>
      </c>
      <c r="D152" s="99" t="s">
        <v>270</v>
      </c>
      <c r="E152" s="9" t="s">
        <v>269</v>
      </c>
      <c r="F152" s="223">
        <v>21</v>
      </c>
      <c r="G152" s="223">
        <v>20</v>
      </c>
      <c r="H152" s="10">
        <f t="shared" si="36"/>
        <v>0.95238095238095233</v>
      </c>
      <c r="I152" s="98"/>
      <c r="J152" s="98">
        <v>8</v>
      </c>
      <c r="K152" s="223">
        <v>8</v>
      </c>
      <c r="L152" s="223">
        <v>7</v>
      </c>
      <c r="M152" s="10">
        <f t="shared" si="39"/>
        <v>0.875</v>
      </c>
      <c r="N152" s="98"/>
      <c r="O152" s="98">
        <v>3</v>
      </c>
      <c r="P152" s="223">
        <v>7</v>
      </c>
      <c r="Q152" s="223">
        <v>7</v>
      </c>
      <c r="R152" s="10">
        <f t="shared" si="40"/>
        <v>1</v>
      </c>
      <c r="S152" s="98"/>
      <c r="T152" s="98">
        <v>3</v>
      </c>
      <c r="U152" s="189">
        <f t="shared" si="37"/>
        <v>7.7380952380952328E-2</v>
      </c>
      <c r="V152" s="189">
        <f t="shared" si="38"/>
        <v>-4.7619047619047672E-2</v>
      </c>
      <c r="W152" s="204"/>
    </row>
    <row r="153" spans="1:23" ht="15.75" customHeight="1" x14ac:dyDescent="0.25">
      <c r="A153" s="98">
        <v>2149</v>
      </c>
      <c r="B153" s="7" t="s">
        <v>43</v>
      </c>
      <c r="C153" s="8" t="s">
        <v>66</v>
      </c>
      <c r="D153" s="99" t="s">
        <v>271</v>
      </c>
      <c r="E153" s="9" t="s">
        <v>269</v>
      </c>
      <c r="F153" s="223">
        <v>17</v>
      </c>
      <c r="G153" s="223">
        <v>16</v>
      </c>
      <c r="H153" s="10">
        <f t="shared" si="36"/>
        <v>0.94117647058823528</v>
      </c>
      <c r="I153" s="98">
        <v>1</v>
      </c>
      <c r="J153" s="98">
        <v>2</v>
      </c>
      <c r="K153" s="223">
        <v>17</v>
      </c>
      <c r="L153" s="223">
        <v>16</v>
      </c>
      <c r="M153" s="10">
        <f t="shared" si="39"/>
        <v>0.94117647058823528</v>
      </c>
      <c r="N153" s="98"/>
      <c r="O153" s="98">
        <v>2</v>
      </c>
      <c r="P153" s="223">
        <v>17</v>
      </c>
      <c r="Q153" s="223">
        <v>17</v>
      </c>
      <c r="R153" s="10">
        <f t="shared" si="40"/>
        <v>1</v>
      </c>
      <c r="S153" s="98"/>
      <c r="T153" s="98"/>
      <c r="U153" s="189">
        <f t="shared" si="37"/>
        <v>0</v>
      </c>
      <c r="V153" s="189">
        <f t="shared" si="38"/>
        <v>-5.8823529411764719E-2</v>
      </c>
      <c r="W153" s="204"/>
    </row>
    <row r="154" spans="1:23" ht="15.75" customHeight="1" x14ac:dyDescent="0.25">
      <c r="A154" s="98">
        <v>2144</v>
      </c>
      <c r="B154" s="7" t="s">
        <v>43</v>
      </c>
      <c r="C154" s="8" t="s">
        <v>66</v>
      </c>
      <c r="D154" s="99" t="s">
        <v>323</v>
      </c>
      <c r="E154" s="9" t="s">
        <v>273</v>
      </c>
      <c r="F154" s="223">
        <v>23</v>
      </c>
      <c r="G154" s="223">
        <v>16</v>
      </c>
      <c r="H154" s="10">
        <f t="shared" si="36"/>
        <v>0.69565217391304346</v>
      </c>
      <c r="I154" s="98">
        <v>1</v>
      </c>
      <c r="J154" s="98">
        <v>2</v>
      </c>
      <c r="K154" s="223">
        <v>10</v>
      </c>
      <c r="L154" s="223">
        <v>8</v>
      </c>
      <c r="M154" s="10">
        <f t="shared" si="39"/>
        <v>0.8</v>
      </c>
      <c r="N154" s="98"/>
      <c r="O154" s="98">
        <v>10</v>
      </c>
      <c r="P154" s="223">
        <v>16</v>
      </c>
      <c r="Q154" s="223">
        <v>12</v>
      </c>
      <c r="R154" s="10">
        <f t="shared" si="40"/>
        <v>0.75</v>
      </c>
      <c r="S154" s="98"/>
      <c r="T154" s="98">
        <v>5</v>
      </c>
      <c r="U154" s="189">
        <f t="shared" si="37"/>
        <v>-0.10434782608695659</v>
      </c>
      <c r="V154" s="189">
        <f t="shared" si="38"/>
        <v>-5.4347826086956541E-2</v>
      </c>
      <c r="W154" s="204"/>
    </row>
    <row r="155" spans="1:23" ht="15.75" customHeight="1" x14ac:dyDescent="0.25">
      <c r="A155" s="98">
        <v>2145</v>
      </c>
      <c r="B155" s="7" t="s">
        <v>43</v>
      </c>
      <c r="C155" s="8" t="s">
        <v>66</v>
      </c>
      <c r="D155" s="99" t="s">
        <v>323</v>
      </c>
      <c r="E155" s="9" t="s">
        <v>274</v>
      </c>
      <c r="F155" s="223">
        <v>23</v>
      </c>
      <c r="G155" s="223">
        <v>17</v>
      </c>
      <c r="H155" s="10">
        <f t="shared" si="36"/>
        <v>0.73913043478260865</v>
      </c>
      <c r="I155" s="98">
        <v>2</v>
      </c>
      <c r="J155" s="98">
        <v>13</v>
      </c>
      <c r="K155" s="223">
        <v>10</v>
      </c>
      <c r="L155" s="223">
        <v>10</v>
      </c>
      <c r="M155" s="10">
        <f t="shared" si="39"/>
        <v>1</v>
      </c>
      <c r="N155" s="98"/>
      <c r="O155" s="98">
        <v>6</v>
      </c>
      <c r="P155" s="223">
        <v>17</v>
      </c>
      <c r="Q155" s="223">
        <v>12</v>
      </c>
      <c r="R155" s="10">
        <f t="shared" si="40"/>
        <v>0.70588235294117652</v>
      </c>
      <c r="S155" s="98"/>
      <c r="T155" s="98">
        <v>4</v>
      </c>
      <c r="U155" s="189">
        <f t="shared" si="37"/>
        <v>-0.26086956521739135</v>
      </c>
      <c r="V155" s="189">
        <f t="shared" si="38"/>
        <v>3.3248081841432131E-2</v>
      </c>
      <c r="W155" s="204"/>
    </row>
    <row r="156" spans="1:23" ht="15.75" customHeight="1" x14ac:dyDescent="0.25">
      <c r="A156" s="98">
        <v>2067</v>
      </c>
      <c r="B156" s="7" t="s">
        <v>43</v>
      </c>
      <c r="C156" s="8" t="s">
        <v>66</v>
      </c>
      <c r="D156" s="99" t="s">
        <v>275</v>
      </c>
      <c r="E156" s="9" t="s">
        <v>276</v>
      </c>
      <c r="F156" s="223">
        <v>44</v>
      </c>
      <c r="G156" s="223">
        <v>31</v>
      </c>
      <c r="H156" s="10">
        <f t="shared" ref="H156:H173" si="41">G156/F156</f>
        <v>0.70454545454545459</v>
      </c>
      <c r="I156" s="98"/>
      <c r="J156" s="98">
        <v>14</v>
      </c>
      <c r="K156" s="223">
        <v>28</v>
      </c>
      <c r="L156" s="223">
        <v>25</v>
      </c>
      <c r="M156" s="10">
        <f t="shared" si="39"/>
        <v>0.8928571428571429</v>
      </c>
      <c r="N156" s="98"/>
      <c r="O156" s="98">
        <v>5</v>
      </c>
      <c r="P156" s="223">
        <v>24</v>
      </c>
      <c r="Q156" s="223">
        <v>19</v>
      </c>
      <c r="R156" s="10">
        <f t="shared" si="40"/>
        <v>0.79166666666666663</v>
      </c>
      <c r="S156" s="98">
        <v>1</v>
      </c>
      <c r="T156" s="98">
        <v>4</v>
      </c>
      <c r="U156" s="189">
        <f t="shared" si="37"/>
        <v>-0.18831168831168832</v>
      </c>
      <c r="V156" s="189">
        <f t="shared" si="38"/>
        <v>-8.7121212121212044E-2</v>
      </c>
      <c r="W156" s="204"/>
    </row>
    <row r="157" spans="1:23" ht="15.75" customHeight="1" x14ac:dyDescent="0.25">
      <c r="A157" s="98">
        <v>2183</v>
      </c>
      <c r="B157" s="7" t="s">
        <v>43</v>
      </c>
      <c r="C157" s="8" t="s">
        <v>71</v>
      </c>
      <c r="D157" s="99" t="s">
        <v>277</v>
      </c>
      <c r="E157" s="9" t="s">
        <v>278</v>
      </c>
      <c r="F157" s="223">
        <v>63</v>
      </c>
      <c r="G157" s="223">
        <v>59</v>
      </c>
      <c r="H157" s="10">
        <f t="shared" si="41"/>
        <v>0.93650793650793651</v>
      </c>
      <c r="I157" s="98">
        <v>3</v>
      </c>
      <c r="J157" s="98">
        <v>3</v>
      </c>
      <c r="K157" s="223">
        <v>59</v>
      </c>
      <c r="L157" s="223">
        <v>55</v>
      </c>
      <c r="M157" s="10">
        <f t="shared" si="39"/>
        <v>0.93220338983050843</v>
      </c>
      <c r="N157" s="98">
        <v>1</v>
      </c>
      <c r="O157" s="98">
        <v>3</v>
      </c>
      <c r="P157" s="223">
        <v>56</v>
      </c>
      <c r="Q157" s="223">
        <v>54</v>
      </c>
      <c r="R157" s="10">
        <f t="shared" si="40"/>
        <v>0.9642857142857143</v>
      </c>
      <c r="S157" s="98"/>
      <c r="T157" s="98">
        <v>1</v>
      </c>
      <c r="U157" s="189">
        <f t="shared" si="37"/>
        <v>4.3045466774280783E-3</v>
      </c>
      <c r="V157" s="189">
        <f t="shared" si="38"/>
        <v>-2.777777777777779E-2</v>
      </c>
      <c r="W157" s="204"/>
    </row>
    <row r="158" spans="1:23" ht="15.75" customHeight="1" x14ac:dyDescent="0.25">
      <c r="A158" s="140">
        <v>2263</v>
      </c>
      <c r="B158" s="143" t="s">
        <v>43</v>
      </c>
      <c r="C158" s="138" t="s">
        <v>71</v>
      </c>
      <c r="D158" s="143" t="s">
        <v>277</v>
      </c>
      <c r="E158" s="117" t="s">
        <v>278</v>
      </c>
      <c r="F158" s="223">
        <v>7</v>
      </c>
      <c r="G158" s="223">
        <v>4</v>
      </c>
      <c r="H158" s="10">
        <f t="shared" si="41"/>
        <v>0.5714285714285714</v>
      </c>
      <c r="I158" s="98"/>
      <c r="J158" s="98"/>
      <c r="K158" s="223">
        <v>0</v>
      </c>
      <c r="L158" s="223">
        <v>0</v>
      </c>
      <c r="M158" s="10" t="s">
        <v>333</v>
      </c>
      <c r="N158" s="98"/>
      <c r="O158" s="98"/>
      <c r="P158" s="223">
        <v>0</v>
      </c>
      <c r="Q158" s="223">
        <v>0</v>
      </c>
      <c r="R158" s="10" t="s">
        <v>333</v>
      </c>
      <c r="S158" s="98"/>
      <c r="T158" s="98"/>
      <c r="U158" s="189" t="str">
        <f t="shared" si="37"/>
        <v>-</v>
      </c>
      <c r="V158" s="189" t="str">
        <f t="shared" si="38"/>
        <v>-</v>
      </c>
      <c r="W158" s="129" t="s">
        <v>58</v>
      </c>
    </row>
    <row r="159" spans="1:23" ht="15.75" customHeight="1" x14ac:dyDescent="0.25">
      <c r="A159" s="98">
        <v>2199</v>
      </c>
      <c r="B159" s="7" t="s">
        <v>39</v>
      </c>
      <c r="C159" s="8" t="s">
        <v>55</v>
      </c>
      <c r="D159" s="99" t="s">
        <v>324</v>
      </c>
      <c r="E159" s="9" t="s">
        <v>280</v>
      </c>
      <c r="F159" s="223">
        <v>48</v>
      </c>
      <c r="G159" s="223">
        <v>38</v>
      </c>
      <c r="H159" s="10">
        <f t="shared" si="41"/>
        <v>0.79166666666666663</v>
      </c>
      <c r="I159" s="98"/>
      <c r="J159" s="98">
        <v>6</v>
      </c>
      <c r="K159" s="223">
        <v>42</v>
      </c>
      <c r="L159" s="223">
        <v>34</v>
      </c>
      <c r="M159" s="10">
        <f t="shared" ref="M159:M173" si="42">L159/K159</f>
        <v>0.80952380952380953</v>
      </c>
      <c r="N159" s="98"/>
      <c r="O159" s="98">
        <v>4</v>
      </c>
      <c r="P159" s="223">
        <v>37</v>
      </c>
      <c r="Q159" s="223">
        <v>33</v>
      </c>
      <c r="R159" s="10">
        <f>IF(P159=0,"",Q159/P159)</f>
        <v>0.89189189189189189</v>
      </c>
      <c r="S159" s="98"/>
      <c r="T159" s="98">
        <v>1</v>
      </c>
      <c r="U159" s="189">
        <f t="shared" si="37"/>
        <v>-1.7857142857142905E-2</v>
      </c>
      <c r="V159" s="189">
        <f t="shared" si="38"/>
        <v>-0.10022522522522526</v>
      </c>
      <c r="W159" s="204"/>
    </row>
    <row r="160" spans="1:23" ht="15.75" customHeight="1" x14ac:dyDescent="0.25">
      <c r="A160" s="98">
        <v>2099</v>
      </c>
      <c r="B160" s="7" t="s">
        <v>39</v>
      </c>
      <c r="C160" s="8" t="s">
        <v>55</v>
      </c>
      <c r="D160" s="99" t="s">
        <v>281</v>
      </c>
      <c r="E160" s="9" t="s">
        <v>282</v>
      </c>
      <c r="F160" s="223">
        <v>45</v>
      </c>
      <c r="G160" s="223">
        <v>37</v>
      </c>
      <c r="H160" s="10">
        <f t="shared" si="41"/>
        <v>0.82222222222222219</v>
      </c>
      <c r="I160" s="98"/>
      <c r="J160" s="98">
        <v>3</v>
      </c>
      <c r="K160" s="223">
        <v>36</v>
      </c>
      <c r="L160" s="223">
        <v>33</v>
      </c>
      <c r="M160" s="10">
        <f t="shared" si="42"/>
        <v>0.91666666666666663</v>
      </c>
      <c r="N160" s="98">
        <v>1</v>
      </c>
      <c r="O160" s="98">
        <v>6</v>
      </c>
      <c r="P160" s="223">
        <v>39</v>
      </c>
      <c r="Q160" s="223">
        <v>36</v>
      </c>
      <c r="R160" s="10">
        <f>IF(P160=0,"",Q160/P160)</f>
        <v>0.92307692307692313</v>
      </c>
      <c r="S160" s="98"/>
      <c r="T160" s="98">
        <v>4</v>
      </c>
      <c r="U160" s="189">
        <f t="shared" si="37"/>
        <v>-9.4444444444444442E-2</v>
      </c>
      <c r="V160" s="189">
        <f t="shared" si="38"/>
        <v>-0.10085470085470094</v>
      </c>
      <c r="W160" s="204"/>
    </row>
    <row r="161" spans="1:35" ht="15.75" customHeight="1" x14ac:dyDescent="0.25">
      <c r="A161" s="98">
        <v>2197</v>
      </c>
      <c r="B161" s="7" t="s">
        <v>39</v>
      </c>
      <c r="C161" s="8" t="s">
        <v>55</v>
      </c>
      <c r="D161" s="99" t="s">
        <v>283</v>
      </c>
      <c r="E161" s="9" t="s">
        <v>284</v>
      </c>
      <c r="F161" s="223">
        <v>61</v>
      </c>
      <c r="G161" s="223">
        <v>52</v>
      </c>
      <c r="H161" s="10">
        <f t="shared" si="41"/>
        <v>0.85245901639344257</v>
      </c>
      <c r="I161" s="98">
        <v>1</v>
      </c>
      <c r="J161" s="98">
        <v>3</v>
      </c>
      <c r="K161" s="223">
        <v>52</v>
      </c>
      <c r="L161" s="223">
        <v>50</v>
      </c>
      <c r="M161" s="10">
        <f t="shared" si="42"/>
        <v>0.96153846153846156</v>
      </c>
      <c r="N161" s="98">
        <v>3</v>
      </c>
      <c r="O161" s="98">
        <v>4</v>
      </c>
      <c r="P161" s="223">
        <v>67</v>
      </c>
      <c r="Q161" s="223">
        <v>59</v>
      </c>
      <c r="R161" s="10">
        <f>IF(P161=0,"",Q161/P161)</f>
        <v>0.88059701492537312</v>
      </c>
      <c r="S161" s="98"/>
      <c r="T161" s="98">
        <v>8</v>
      </c>
      <c r="U161" s="189">
        <f t="shared" si="37"/>
        <v>-0.10907944514501899</v>
      </c>
      <c r="V161" s="189">
        <f t="shared" si="38"/>
        <v>-2.8137998531930553E-2</v>
      </c>
      <c r="W161" s="204"/>
    </row>
    <row r="162" spans="1:35" ht="15.75" customHeight="1" x14ac:dyDescent="0.25">
      <c r="A162" s="98">
        <v>2198</v>
      </c>
      <c r="B162" s="7" t="s">
        <v>39</v>
      </c>
      <c r="C162" s="8" t="s">
        <v>55</v>
      </c>
      <c r="D162" s="99" t="s">
        <v>283</v>
      </c>
      <c r="E162" s="9" t="s">
        <v>285</v>
      </c>
      <c r="F162" s="223">
        <v>61</v>
      </c>
      <c r="G162" s="223">
        <v>50</v>
      </c>
      <c r="H162" s="10">
        <f t="shared" si="41"/>
        <v>0.81967213114754101</v>
      </c>
      <c r="I162" s="98">
        <v>1</v>
      </c>
      <c r="J162" s="98">
        <v>6</v>
      </c>
      <c r="K162" s="223">
        <v>51</v>
      </c>
      <c r="L162" s="223">
        <v>49</v>
      </c>
      <c r="M162" s="10">
        <f t="shared" si="42"/>
        <v>0.96078431372549022</v>
      </c>
      <c r="N162" s="98">
        <v>3</v>
      </c>
      <c r="O162" s="98"/>
      <c r="P162" s="223">
        <v>67</v>
      </c>
      <c r="Q162" s="223">
        <v>56</v>
      </c>
      <c r="R162" s="10">
        <f>IF(P162=0,"",Q162/P162)</f>
        <v>0.83582089552238803</v>
      </c>
      <c r="S162" s="98"/>
      <c r="T162" s="98">
        <v>4</v>
      </c>
      <c r="U162" s="189">
        <f t="shared" si="37"/>
        <v>-0.14111218257794922</v>
      </c>
      <c r="V162" s="189">
        <f t="shared" si="38"/>
        <v>-1.6148764374847024E-2</v>
      </c>
      <c r="W162" s="204"/>
    </row>
    <row r="163" spans="1:35" ht="15.75" customHeight="1" x14ac:dyDescent="0.25">
      <c r="A163" s="211">
        <v>2239</v>
      </c>
      <c r="B163" s="143" t="s">
        <v>39</v>
      </c>
      <c r="C163" s="138" t="s">
        <v>55</v>
      </c>
      <c r="D163" s="143" t="s">
        <v>286</v>
      </c>
      <c r="E163" s="117" t="s">
        <v>284</v>
      </c>
      <c r="F163" s="223">
        <v>26</v>
      </c>
      <c r="G163" s="223">
        <v>16</v>
      </c>
      <c r="H163" s="10">
        <f t="shared" si="41"/>
        <v>0.61538461538461542</v>
      </c>
      <c r="I163" s="98"/>
      <c r="J163" s="98">
        <v>11</v>
      </c>
      <c r="K163" s="223">
        <v>9</v>
      </c>
      <c r="L163" s="223">
        <v>7</v>
      </c>
      <c r="M163" s="10">
        <f t="shared" si="42"/>
        <v>0.77777777777777779</v>
      </c>
      <c r="N163" s="98"/>
      <c r="O163" s="98"/>
      <c r="P163" s="223">
        <v>0</v>
      </c>
      <c r="Q163" s="223">
        <v>0</v>
      </c>
      <c r="R163" s="10" t="s">
        <v>333</v>
      </c>
      <c r="S163" s="98"/>
      <c r="T163" s="98"/>
      <c r="U163" s="189">
        <f t="shared" si="37"/>
        <v>-0.16239316239316237</v>
      </c>
      <c r="V163" s="189" t="str">
        <f t="shared" si="38"/>
        <v>-</v>
      </c>
      <c r="W163" s="129" t="s">
        <v>59</v>
      </c>
    </row>
    <row r="164" spans="1:35" ht="15.75" customHeight="1" x14ac:dyDescent="0.25">
      <c r="A164" s="211">
        <v>2240</v>
      </c>
      <c r="B164" s="143" t="s">
        <v>39</v>
      </c>
      <c r="C164" s="138" t="s">
        <v>55</v>
      </c>
      <c r="D164" s="143" t="s">
        <v>286</v>
      </c>
      <c r="E164" s="117" t="s">
        <v>285</v>
      </c>
      <c r="F164" s="223">
        <v>26</v>
      </c>
      <c r="G164" s="223">
        <v>15</v>
      </c>
      <c r="H164" s="10">
        <f t="shared" si="41"/>
        <v>0.57692307692307687</v>
      </c>
      <c r="I164" s="98"/>
      <c r="J164" s="98">
        <v>11</v>
      </c>
      <c r="K164" s="223">
        <v>9</v>
      </c>
      <c r="L164" s="223">
        <v>7</v>
      </c>
      <c r="M164" s="10">
        <f t="shared" si="42"/>
        <v>0.77777777777777779</v>
      </c>
      <c r="N164" s="98"/>
      <c r="O164" s="98"/>
      <c r="P164" s="223">
        <v>0</v>
      </c>
      <c r="Q164" s="223">
        <v>0</v>
      </c>
      <c r="R164" s="10" t="s">
        <v>333</v>
      </c>
      <c r="S164" s="98"/>
      <c r="T164" s="98"/>
      <c r="U164" s="189">
        <f t="shared" si="37"/>
        <v>-0.20085470085470092</v>
      </c>
      <c r="V164" s="189" t="str">
        <f t="shared" si="38"/>
        <v>-</v>
      </c>
      <c r="W164" s="129" t="s">
        <v>59</v>
      </c>
    </row>
    <row r="165" spans="1:35" ht="15.75" customHeight="1" x14ac:dyDescent="0.25">
      <c r="A165" s="98">
        <v>2184</v>
      </c>
      <c r="B165" s="7" t="s">
        <v>39</v>
      </c>
      <c r="C165" s="8" t="s">
        <v>55</v>
      </c>
      <c r="D165" s="99" t="s">
        <v>287</v>
      </c>
      <c r="E165" s="9" t="s">
        <v>288</v>
      </c>
      <c r="F165" s="223">
        <v>51</v>
      </c>
      <c r="G165" s="223">
        <v>41</v>
      </c>
      <c r="H165" s="10">
        <f t="shared" si="41"/>
        <v>0.80392156862745101</v>
      </c>
      <c r="I165" s="98">
        <v>1</v>
      </c>
      <c r="J165" s="98">
        <v>8</v>
      </c>
      <c r="K165" s="223">
        <v>44</v>
      </c>
      <c r="L165" s="223">
        <v>34</v>
      </c>
      <c r="M165" s="10">
        <f t="shared" si="42"/>
        <v>0.77272727272727271</v>
      </c>
      <c r="N165" s="98">
        <v>1</v>
      </c>
      <c r="O165" s="98">
        <v>6</v>
      </c>
      <c r="P165" s="223">
        <v>34</v>
      </c>
      <c r="Q165" s="223">
        <v>31</v>
      </c>
      <c r="R165" s="10">
        <f t="shared" ref="R165:R172" si="43">IF(P165=0,"",Q165/P165)</f>
        <v>0.91176470588235292</v>
      </c>
      <c r="S165" s="98"/>
      <c r="T165" s="98">
        <v>11</v>
      </c>
      <c r="U165" s="189">
        <f t="shared" si="37"/>
        <v>3.1194295900178304E-2</v>
      </c>
      <c r="V165" s="189">
        <f t="shared" si="38"/>
        <v>-0.10784313725490191</v>
      </c>
      <c r="W165" s="204"/>
    </row>
    <row r="166" spans="1:35" ht="15.75" customHeight="1" x14ac:dyDescent="0.25">
      <c r="A166" s="98">
        <v>2206</v>
      </c>
      <c r="B166" s="7" t="s">
        <v>39</v>
      </c>
      <c r="C166" s="8" t="s">
        <v>66</v>
      </c>
      <c r="D166" s="99" t="s">
        <v>289</v>
      </c>
      <c r="E166" s="9" t="s">
        <v>290</v>
      </c>
      <c r="F166" s="223">
        <v>23</v>
      </c>
      <c r="G166" s="223">
        <v>16</v>
      </c>
      <c r="H166" s="10">
        <f t="shared" si="41"/>
        <v>0.69565217391304346</v>
      </c>
      <c r="I166" s="98"/>
      <c r="J166" s="98">
        <v>2</v>
      </c>
      <c r="K166" s="223">
        <v>16</v>
      </c>
      <c r="L166" s="223">
        <v>16</v>
      </c>
      <c r="M166" s="10">
        <f t="shared" si="42"/>
        <v>1</v>
      </c>
      <c r="N166" s="98">
        <v>1</v>
      </c>
      <c r="O166" s="98">
        <v>2</v>
      </c>
      <c r="P166" s="223">
        <v>14</v>
      </c>
      <c r="Q166" s="223">
        <v>13</v>
      </c>
      <c r="R166" s="10">
        <f t="shared" si="43"/>
        <v>0.9285714285714286</v>
      </c>
      <c r="S166" s="98"/>
      <c r="T166" s="98">
        <v>2</v>
      </c>
      <c r="U166" s="189">
        <f t="shared" si="37"/>
        <v>-0.30434782608695654</v>
      </c>
      <c r="V166" s="189">
        <f t="shared" si="38"/>
        <v>-0.23291925465838514</v>
      </c>
      <c r="W166" s="204"/>
    </row>
    <row r="167" spans="1:35" ht="15.75" customHeight="1" x14ac:dyDescent="0.25">
      <c r="A167" s="98">
        <v>2213</v>
      </c>
      <c r="B167" s="7" t="s">
        <v>39</v>
      </c>
      <c r="C167" s="8" t="s">
        <v>66</v>
      </c>
      <c r="D167" s="99" t="s">
        <v>291</v>
      </c>
      <c r="E167" s="9" t="s">
        <v>292</v>
      </c>
      <c r="F167" s="223">
        <v>40</v>
      </c>
      <c r="G167" s="223">
        <v>32</v>
      </c>
      <c r="H167" s="10">
        <f t="shared" si="41"/>
        <v>0.8</v>
      </c>
      <c r="I167" s="98">
        <v>5</v>
      </c>
      <c r="J167" s="98">
        <v>13</v>
      </c>
      <c r="K167" s="223">
        <v>28</v>
      </c>
      <c r="L167" s="223">
        <v>25</v>
      </c>
      <c r="M167" s="10">
        <f t="shared" si="42"/>
        <v>0.8928571428571429</v>
      </c>
      <c r="N167" s="98">
        <v>2</v>
      </c>
      <c r="O167" s="98">
        <v>12</v>
      </c>
      <c r="P167" s="223">
        <v>32</v>
      </c>
      <c r="Q167" s="223">
        <v>25</v>
      </c>
      <c r="R167" s="10">
        <f t="shared" si="43"/>
        <v>0.78125</v>
      </c>
      <c r="S167" s="98">
        <v>2</v>
      </c>
      <c r="T167" s="98">
        <v>16</v>
      </c>
      <c r="U167" s="189">
        <f t="shared" si="37"/>
        <v>-9.285714285714286E-2</v>
      </c>
      <c r="V167" s="189">
        <f t="shared" si="38"/>
        <v>1.8750000000000044E-2</v>
      </c>
      <c r="W167" s="204"/>
    </row>
    <row r="168" spans="1:35" ht="15.75" customHeight="1" x14ac:dyDescent="0.25">
      <c r="A168" s="98">
        <v>2214</v>
      </c>
      <c r="B168" s="7" t="s">
        <v>39</v>
      </c>
      <c r="C168" s="8" t="s">
        <v>66</v>
      </c>
      <c r="D168" s="99" t="s">
        <v>291</v>
      </c>
      <c r="E168" s="9" t="s">
        <v>293</v>
      </c>
      <c r="F168" s="223">
        <v>40</v>
      </c>
      <c r="G168" s="223">
        <v>31</v>
      </c>
      <c r="H168" s="10">
        <f t="shared" si="41"/>
        <v>0.77500000000000002</v>
      </c>
      <c r="I168" s="98">
        <v>3</v>
      </c>
      <c r="J168" s="98">
        <v>8</v>
      </c>
      <c r="K168" s="223">
        <v>29</v>
      </c>
      <c r="L168" s="223">
        <v>23</v>
      </c>
      <c r="M168" s="10">
        <f t="shared" si="42"/>
        <v>0.7931034482758621</v>
      </c>
      <c r="N168" s="98">
        <v>2</v>
      </c>
      <c r="O168" s="98">
        <v>9</v>
      </c>
      <c r="P168" s="223">
        <v>33</v>
      </c>
      <c r="Q168" s="223">
        <v>28</v>
      </c>
      <c r="R168" s="10">
        <f t="shared" si="43"/>
        <v>0.84848484848484851</v>
      </c>
      <c r="S168" s="98">
        <v>1</v>
      </c>
      <c r="T168" s="98">
        <v>13</v>
      </c>
      <c r="U168" s="189">
        <f t="shared" si="37"/>
        <v>-1.8103448275862077E-2</v>
      </c>
      <c r="V168" s="189">
        <f t="shared" si="38"/>
        <v>-7.3484848484848486E-2</v>
      </c>
      <c r="W168" s="204"/>
    </row>
    <row r="169" spans="1:35" ht="15.75" customHeight="1" x14ac:dyDescent="0.25">
      <c r="A169" s="98">
        <v>2039</v>
      </c>
      <c r="B169" s="7" t="s">
        <v>39</v>
      </c>
      <c r="C169" s="8" t="s">
        <v>66</v>
      </c>
      <c r="D169" s="99" t="s">
        <v>325</v>
      </c>
      <c r="E169" s="9" t="s">
        <v>295</v>
      </c>
      <c r="F169" s="223">
        <v>38</v>
      </c>
      <c r="G169" s="223">
        <v>30</v>
      </c>
      <c r="H169" s="10">
        <f t="shared" si="41"/>
        <v>0.78947368421052633</v>
      </c>
      <c r="I169" s="98">
        <v>1</v>
      </c>
      <c r="J169" s="98">
        <v>8</v>
      </c>
      <c r="K169" s="223">
        <v>30</v>
      </c>
      <c r="L169" s="223">
        <v>27</v>
      </c>
      <c r="M169" s="10">
        <f t="shared" si="42"/>
        <v>0.9</v>
      </c>
      <c r="N169" s="98"/>
      <c r="O169" s="98">
        <v>8</v>
      </c>
      <c r="P169" s="223">
        <v>30</v>
      </c>
      <c r="Q169" s="223">
        <v>28</v>
      </c>
      <c r="R169" s="10">
        <f t="shared" si="43"/>
        <v>0.93333333333333335</v>
      </c>
      <c r="S169" s="98"/>
      <c r="T169" s="98">
        <v>9</v>
      </c>
      <c r="U169" s="189">
        <f t="shared" si="37"/>
        <v>-0.11052631578947369</v>
      </c>
      <c r="V169" s="189">
        <f t="shared" si="38"/>
        <v>-0.14385964912280702</v>
      </c>
      <c r="W169" s="204"/>
    </row>
    <row r="170" spans="1:35" ht="15.75" customHeight="1" x14ac:dyDescent="0.25">
      <c r="A170" s="98">
        <v>2191</v>
      </c>
      <c r="B170" s="7" t="s">
        <v>39</v>
      </c>
      <c r="C170" s="8" t="s">
        <v>66</v>
      </c>
      <c r="D170" s="99" t="s">
        <v>296</v>
      </c>
      <c r="E170" s="9" t="s">
        <v>297</v>
      </c>
      <c r="F170" s="223">
        <v>22</v>
      </c>
      <c r="G170" s="223">
        <v>16</v>
      </c>
      <c r="H170" s="10">
        <f t="shared" si="41"/>
        <v>0.72727272727272729</v>
      </c>
      <c r="I170" s="98"/>
      <c r="J170" s="98">
        <v>6</v>
      </c>
      <c r="K170" s="223">
        <v>15</v>
      </c>
      <c r="L170" s="223">
        <v>12</v>
      </c>
      <c r="M170" s="10">
        <f t="shared" si="42"/>
        <v>0.8</v>
      </c>
      <c r="N170" s="98"/>
      <c r="O170" s="98">
        <v>5</v>
      </c>
      <c r="P170" s="223">
        <v>17</v>
      </c>
      <c r="Q170" s="223">
        <v>11</v>
      </c>
      <c r="R170" s="10">
        <f t="shared" si="43"/>
        <v>0.6470588235294118</v>
      </c>
      <c r="S170" s="98"/>
      <c r="T170" s="98">
        <v>5</v>
      </c>
      <c r="U170" s="189">
        <f t="shared" si="37"/>
        <v>-7.2727272727272751E-2</v>
      </c>
      <c r="V170" s="189">
        <f t="shared" si="38"/>
        <v>8.0213903743315496E-2</v>
      </c>
      <c r="W170" s="204"/>
    </row>
    <row r="171" spans="1:35" ht="15.75" customHeight="1" x14ac:dyDescent="0.25">
      <c r="A171" s="100">
        <v>2192</v>
      </c>
      <c r="B171" s="101" t="s">
        <v>39</v>
      </c>
      <c r="C171" s="102" t="s">
        <v>66</v>
      </c>
      <c r="D171" s="103" t="s">
        <v>296</v>
      </c>
      <c r="E171" s="9" t="s">
        <v>298</v>
      </c>
      <c r="F171" s="223">
        <v>22</v>
      </c>
      <c r="G171" s="223">
        <v>14</v>
      </c>
      <c r="H171" s="10">
        <f t="shared" si="41"/>
        <v>0.63636363636363635</v>
      </c>
      <c r="I171" s="98"/>
      <c r="J171" s="98">
        <v>11</v>
      </c>
      <c r="K171" s="223">
        <v>15</v>
      </c>
      <c r="L171" s="223">
        <v>9</v>
      </c>
      <c r="M171" s="10">
        <f t="shared" si="42"/>
        <v>0.6</v>
      </c>
      <c r="N171" s="98"/>
      <c r="O171" s="98">
        <v>7</v>
      </c>
      <c r="P171" s="223">
        <v>17</v>
      </c>
      <c r="Q171" s="223">
        <v>9</v>
      </c>
      <c r="R171" s="10">
        <f t="shared" si="43"/>
        <v>0.52941176470588236</v>
      </c>
      <c r="S171" s="98"/>
      <c r="T171" s="98">
        <v>10</v>
      </c>
      <c r="U171" s="189">
        <f t="shared" si="37"/>
        <v>3.6363636363636376E-2</v>
      </c>
      <c r="V171" s="189">
        <f t="shared" si="38"/>
        <v>0.10695187165775399</v>
      </c>
      <c r="W171" s="204"/>
    </row>
    <row r="172" spans="1:35" ht="15.75" customHeight="1" x14ac:dyDescent="0.25">
      <c r="A172" s="120">
        <v>2207</v>
      </c>
      <c r="B172" s="192" t="s">
        <v>39</v>
      </c>
      <c r="C172" s="95" t="s">
        <v>66</v>
      </c>
      <c r="D172" s="104" t="s">
        <v>299</v>
      </c>
      <c r="E172" s="193" t="s">
        <v>300</v>
      </c>
      <c r="F172" s="223">
        <v>38</v>
      </c>
      <c r="G172" s="223">
        <v>27</v>
      </c>
      <c r="H172" s="10">
        <f t="shared" si="41"/>
        <v>0.71052631578947367</v>
      </c>
      <c r="I172" s="98"/>
      <c r="J172" s="98">
        <v>12</v>
      </c>
      <c r="K172" s="223">
        <v>28</v>
      </c>
      <c r="L172" s="223">
        <v>23</v>
      </c>
      <c r="M172" s="10">
        <f t="shared" si="42"/>
        <v>0.8214285714285714</v>
      </c>
      <c r="N172" s="98"/>
      <c r="O172" s="98">
        <v>13</v>
      </c>
      <c r="P172" s="223">
        <v>26</v>
      </c>
      <c r="Q172" s="223">
        <v>23</v>
      </c>
      <c r="R172" s="10">
        <f t="shared" si="43"/>
        <v>0.88461538461538458</v>
      </c>
      <c r="S172" s="98"/>
      <c r="T172" s="98">
        <v>8</v>
      </c>
      <c r="U172" s="189">
        <f t="shared" si="37"/>
        <v>-0.11090225563909772</v>
      </c>
      <c r="V172" s="189">
        <f t="shared" si="38"/>
        <v>-0.17408906882591091</v>
      </c>
      <c r="W172" s="205"/>
    </row>
    <row r="173" spans="1:35" ht="15.75" customHeight="1" x14ac:dyDescent="0.25">
      <c r="A173" s="217">
        <v>2230</v>
      </c>
      <c r="B173" s="192" t="s">
        <v>39</v>
      </c>
      <c r="C173" s="95" t="s">
        <v>66</v>
      </c>
      <c r="D173" s="104" t="s">
        <v>301</v>
      </c>
      <c r="E173" s="193" t="s">
        <v>292</v>
      </c>
      <c r="F173" s="223">
        <v>10</v>
      </c>
      <c r="G173" s="223">
        <v>0</v>
      </c>
      <c r="H173" s="10">
        <f t="shared" si="41"/>
        <v>0</v>
      </c>
      <c r="I173" s="98"/>
      <c r="J173" s="98"/>
      <c r="K173" s="223">
        <v>9</v>
      </c>
      <c r="L173" s="223">
        <v>0</v>
      </c>
      <c r="M173" s="10">
        <f t="shared" si="42"/>
        <v>0</v>
      </c>
      <c r="N173" s="98"/>
      <c r="O173" s="98"/>
      <c r="P173" s="223">
        <v>5</v>
      </c>
      <c r="Q173" s="223">
        <v>0</v>
      </c>
      <c r="R173" s="10" t="s">
        <v>333</v>
      </c>
      <c r="S173" s="98"/>
      <c r="T173" s="98"/>
      <c r="U173" s="189">
        <f t="shared" si="37"/>
        <v>0</v>
      </c>
      <c r="V173" s="189" t="str">
        <f t="shared" si="38"/>
        <v>-</v>
      </c>
      <c r="W173" s="204"/>
    </row>
    <row r="174" spans="1:35" ht="15.75" customHeight="1" x14ac:dyDescent="0.25">
      <c r="A174" s="218"/>
      <c r="B174" s="288" t="s">
        <v>334</v>
      </c>
      <c r="C174" s="289"/>
      <c r="D174" s="289"/>
      <c r="E174" s="290"/>
      <c r="F174" s="224">
        <f>SUM(F3:F173)</f>
        <v>4534</v>
      </c>
      <c r="G174" s="224">
        <f>SUM(G3:G173)</f>
        <v>3475</v>
      </c>
      <c r="H174" s="28">
        <f t="shared" ref="H174" si="44">G174/F174</f>
        <v>0.76643140714600799</v>
      </c>
      <c r="I174" s="229">
        <f>SUM(I3:I173)</f>
        <v>105</v>
      </c>
      <c r="J174" s="229">
        <f>SUM(J3:J173)</f>
        <v>786</v>
      </c>
      <c r="K174" s="224">
        <f>SUM(K3:K173)</f>
        <v>3153</v>
      </c>
      <c r="L174" s="224">
        <f>SUM(L3:L173)</f>
        <v>2799</v>
      </c>
      <c r="M174" s="28">
        <f t="shared" ref="M174" si="45">IF(K174=0,"",L174/K174)</f>
        <v>0.88772597526165553</v>
      </c>
      <c r="N174" s="229">
        <f>SUM(N3:N173)</f>
        <v>71</v>
      </c>
      <c r="O174" s="229">
        <f>SUM(O3:O173)</f>
        <v>809</v>
      </c>
      <c r="P174" s="224">
        <f>SUM(P3:P173)</f>
        <v>2851</v>
      </c>
      <c r="Q174" s="224">
        <f>SUM(Q3:Q173)</f>
        <v>2610</v>
      </c>
      <c r="R174" s="28">
        <f t="shared" ref="R174" si="46">IF(P174=0,"",Q174/P174)</f>
        <v>0.91546825675201682</v>
      </c>
      <c r="S174" s="229">
        <f>SUM(S3:S173)</f>
        <v>54</v>
      </c>
      <c r="T174" s="229">
        <f>SUM(T3:T173)</f>
        <v>351</v>
      </c>
      <c r="U174" s="190">
        <f>IF(M174="-","",(H174-M174))</f>
        <v>-0.12129456811564754</v>
      </c>
      <c r="V174" s="190">
        <f t="shared" si="38"/>
        <v>-0.14903684960600883</v>
      </c>
      <c r="W174" s="190"/>
      <c r="X174" s="29"/>
      <c r="Y174" s="29"/>
      <c r="Z174" s="29"/>
      <c r="AA174" s="219"/>
      <c r="AB174" s="29"/>
      <c r="AC174" s="29"/>
      <c r="AD174" s="29"/>
      <c r="AE174" s="29"/>
      <c r="AF174" s="29"/>
      <c r="AG174" s="29"/>
      <c r="AH174" s="29"/>
      <c r="AI174" s="29"/>
    </row>
    <row r="175" spans="1:35" ht="15.75" customHeight="1" x14ac:dyDescent="0.25">
      <c r="A175" s="6"/>
      <c r="C175" s="6"/>
      <c r="E175" s="6"/>
      <c r="F175" s="31"/>
      <c r="K175" s="6"/>
      <c r="L175" s="6"/>
      <c r="M175" s="30"/>
      <c r="P175" s="6"/>
      <c r="Q175" s="6"/>
      <c r="R175" s="6"/>
    </row>
    <row r="176" spans="1:35" ht="15.75" customHeight="1" x14ac:dyDescent="0.25">
      <c r="A176" s="146"/>
      <c r="B176" s="145" t="s">
        <v>398</v>
      </c>
      <c r="E176" s="6"/>
      <c r="P176" s="6"/>
      <c r="Q176" s="6"/>
      <c r="R176" s="6"/>
    </row>
    <row r="177" spans="1:18" ht="15.75" customHeight="1" x14ac:dyDescent="0.25">
      <c r="E177" s="6"/>
      <c r="P177" s="6"/>
      <c r="Q177" s="6"/>
      <c r="R177" s="6"/>
    </row>
    <row r="178" spans="1:18" ht="15.75" customHeight="1" x14ac:dyDescent="0.25">
      <c r="A178" s="210"/>
      <c r="B178" s="145" t="s">
        <v>335</v>
      </c>
      <c r="C178" s="93"/>
      <c r="D178" s="93"/>
      <c r="E178" s="6"/>
      <c r="P178" s="6"/>
      <c r="Q178" s="6"/>
      <c r="R178" s="6"/>
    </row>
    <row r="179" spans="1:18" ht="15.75" customHeight="1" x14ac:dyDescent="0.25">
      <c r="B179" s="93"/>
      <c r="C179" s="93"/>
      <c r="D179" s="93"/>
      <c r="E179" s="6"/>
      <c r="P179" s="6"/>
      <c r="Q179" s="6"/>
      <c r="R179" s="6"/>
    </row>
    <row r="180" spans="1:18" ht="15.75" customHeight="1" x14ac:dyDescent="0.25">
      <c r="B180" s="158"/>
      <c r="C180" s="93"/>
      <c r="D180" s="93"/>
      <c r="E180" s="6"/>
      <c r="P180" s="6"/>
      <c r="Q180" s="6"/>
      <c r="R180" s="6"/>
    </row>
    <row r="181" spans="1:18" ht="15.75" customHeight="1" x14ac:dyDescent="0.25">
      <c r="E181" s="6"/>
      <c r="P181" s="6"/>
      <c r="Q181" s="6"/>
      <c r="R181" s="6"/>
    </row>
    <row r="182" spans="1:18" ht="15.75" customHeight="1" x14ac:dyDescent="0.25">
      <c r="E182" s="6"/>
      <c r="P182" s="6"/>
      <c r="Q182" s="6"/>
      <c r="R182" s="6"/>
    </row>
    <row r="183" spans="1:18" ht="15.75" customHeight="1" x14ac:dyDescent="0.25">
      <c r="E183" s="6"/>
      <c r="P183" s="6"/>
      <c r="Q183" s="6"/>
      <c r="R183" s="6"/>
    </row>
    <row r="184" spans="1:18" ht="15.75" customHeight="1" x14ac:dyDescent="0.25">
      <c r="E184" s="6"/>
      <c r="P184" s="6"/>
      <c r="Q184" s="6"/>
      <c r="R184" s="6"/>
    </row>
    <row r="185" spans="1:18" ht="15.75" customHeight="1" x14ac:dyDescent="0.25">
      <c r="E185" s="6"/>
      <c r="P185" s="6"/>
      <c r="Q185" s="6"/>
      <c r="R185" s="6"/>
    </row>
    <row r="186" spans="1:18" ht="15.75" customHeight="1" x14ac:dyDescent="0.25">
      <c r="E186" s="6"/>
      <c r="P186" s="6"/>
      <c r="Q186" s="6"/>
      <c r="R186" s="6"/>
    </row>
    <row r="187" spans="1:18" ht="15.75" customHeight="1" x14ac:dyDescent="0.25">
      <c r="E187" s="6"/>
      <c r="P187" s="6"/>
      <c r="Q187" s="6"/>
      <c r="R187" s="6"/>
    </row>
    <row r="188" spans="1:18" ht="15.75" customHeight="1" x14ac:dyDescent="0.25">
      <c r="E188" s="6"/>
      <c r="P188" s="6"/>
      <c r="Q188" s="6"/>
      <c r="R188" s="6"/>
    </row>
    <row r="189" spans="1:18" ht="15.75" customHeight="1" x14ac:dyDescent="0.25">
      <c r="E189" s="6"/>
      <c r="P189" s="6"/>
      <c r="Q189" s="6"/>
      <c r="R189" s="6"/>
    </row>
    <row r="190" spans="1:18" ht="15.75" customHeight="1" x14ac:dyDescent="0.25">
      <c r="E190" s="6"/>
      <c r="P190" s="6"/>
      <c r="Q190" s="6"/>
      <c r="R190" s="6"/>
    </row>
    <row r="191" spans="1:18" ht="15.75" customHeight="1" x14ac:dyDescent="0.25">
      <c r="E191" s="6"/>
      <c r="P191" s="6"/>
      <c r="Q191" s="6"/>
      <c r="R191" s="6"/>
    </row>
    <row r="192" spans="1:18" ht="15.75" customHeight="1" x14ac:dyDescent="0.25">
      <c r="E192" s="6"/>
      <c r="P192" s="6"/>
      <c r="Q192" s="6"/>
      <c r="R192" s="6"/>
    </row>
    <row r="193" spans="5:18" ht="15.75" customHeight="1" x14ac:dyDescent="0.25">
      <c r="E193" s="6"/>
      <c r="P193" s="6"/>
      <c r="Q193" s="6"/>
      <c r="R193" s="6"/>
    </row>
    <row r="194" spans="5:18" ht="15.75" customHeight="1" x14ac:dyDescent="0.25">
      <c r="E194" s="6"/>
      <c r="P194" s="6"/>
      <c r="Q194" s="6"/>
      <c r="R194" s="6"/>
    </row>
    <row r="195" spans="5:18" ht="15.75" customHeight="1" x14ac:dyDescent="0.25">
      <c r="E195" s="6"/>
      <c r="P195" s="6"/>
      <c r="Q195" s="6"/>
      <c r="R195" s="6"/>
    </row>
    <row r="196" spans="5:18" ht="15.75" customHeight="1" x14ac:dyDescent="0.25">
      <c r="E196" s="6"/>
      <c r="P196" s="6"/>
      <c r="Q196" s="6"/>
      <c r="R196" s="6"/>
    </row>
    <row r="197" spans="5:18" ht="15.75" customHeight="1" x14ac:dyDescent="0.25">
      <c r="E197" s="6"/>
      <c r="P197" s="6"/>
      <c r="Q197" s="6"/>
      <c r="R197" s="6"/>
    </row>
    <row r="198" spans="5:18" ht="15.75" customHeight="1" x14ac:dyDescent="0.25">
      <c r="E198" s="6"/>
      <c r="P198" s="6"/>
      <c r="Q198" s="6"/>
      <c r="R198" s="6"/>
    </row>
    <row r="199" spans="5:18" ht="15.75" customHeight="1" x14ac:dyDescent="0.25">
      <c r="E199" s="6"/>
      <c r="P199" s="6"/>
      <c r="Q199" s="6"/>
      <c r="R199" s="6"/>
    </row>
    <row r="200" spans="5:18" ht="15.75" customHeight="1" x14ac:dyDescent="0.25">
      <c r="E200" s="6"/>
      <c r="P200" s="6"/>
      <c r="Q200" s="6"/>
      <c r="R200" s="6"/>
    </row>
    <row r="201" spans="5:18" ht="15.75" customHeight="1" x14ac:dyDescent="0.25">
      <c r="E201" s="6"/>
      <c r="P201" s="6"/>
      <c r="Q201" s="6"/>
      <c r="R201" s="6"/>
    </row>
    <row r="202" spans="5:18" ht="15.75" customHeight="1" x14ac:dyDescent="0.25">
      <c r="E202" s="6"/>
      <c r="P202" s="6"/>
      <c r="Q202" s="6"/>
      <c r="R202" s="6"/>
    </row>
    <row r="203" spans="5:18" ht="15.75" customHeight="1" x14ac:dyDescent="0.25">
      <c r="E203" s="6"/>
      <c r="P203" s="6"/>
      <c r="Q203" s="6"/>
      <c r="R203" s="6"/>
    </row>
    <row r="204" spans="5:18" ht="15.75" customHeight="1" x14ac:dyDescent="0.25">
      <c r="E204" s="6"/>
      <c r="P204" s="6"/>
      <c r="Q204" s="6"/>
      <c r="R204" s="6"/>
    </row>
    <row r="205" spans="5:18" ht="15.75" customHeight="1" x14ac:dyDescent="0.25">
      <c r="E205" s="6"/>
      <c r="P205" s="6"/>
      <c r="Q205" s="6"/>
      <c r="R205" s="6"/>
    </row>
    <row r="206" spans="5:18" ht="15.75" customHeight="1" x14ac:dyDescent="0.25">
      <c r="E206" s="6"/>
      <c r="P206" s="6"/>
      <c r="Q206" s="6"/>
      <c r="R206" s="6"/>
    </row>
    <row r="207" spans="5:18" ht="15.75" customHeight="1" x14ac:dyDescent="0.25">
      <c r="E207" s="6"/>
      <c r="P207" s="6"/>
      <c r="Q207" s="6"/>
      <c r="R207" s="6"/>
    </row>
    <row r="208" spans="5:18" ht="15.75" customHeight="1" x14ac:dyDescent="0.25">
      <c r="E208" s="6"/>
      <c r="P208" s="6"/>
      <c r="Q208" s="6"/>
      <c r="R208" s="6"/>
    </row>
    <row r="209" spans="5:18" ht="15.75" customHeight="1" x14ac:dyDescent="0.25">
      <c r="E209" s="6"/>
      <c r="P209" s="6"/>
      <c r="Q209" s="6"/>
      <c r="R209" s="6"/>
    </row>
    <row r="210" spans="5:18" ht="15.75" customHeight="1" x14ac:dyDescent="0.25">
      <c r="E210" s="6"/>
      <c r="P210" s="6"/>
      <c r="Q210" s="6"/>
      <c r="R210" s="6"/>
    </row>
    <row r="211" spans="5:18" ht="15.75" customHeight="1" x14ac:dyDescent="0.25">
      <c r="E211" s="6"/>
      <c r="P211" s="6"/>
      <c r="Q211" s="6"/>
      <c r="R211" s="6"/>
    </row>
    <row r="212" spans="5:18" ht="15.75" customHeight="1" x14ac:dyDescent="0.25">
      <c r="E212" s="6"/>
      <c r="P212" s="6"/>
      <c r="Q212" s="6"/>
      <c r="R212" s="6"/>
    </row>
    <row r="213" spans="5:18" ht="15.75" customHeight="1" x14ac:dyDescent="0.25">
      <c r="E213" s="6"/>
      <c r="P213" s="6"/>
      <c r="Q213" s="6"/>
      <c r="R213" s="6"/>
    </row>
    <row r="214" spans="5:18" ht="15.75" customHeight="1" x14ac:dyDescent="0.25">
      <c r="E214" s="6"/>
      <c r="P214" s="6"/>
      <c r="Q214" s="6"/>
      <c r="R214" s="6"/>
    </row>
    <row r="215" spans="5:18" ht="15.75" customHeight="1" x14ac:dyDescent="0.25">
      <c r="E215" s="6"/>
      <c r="P215" s="6"/>
      <c r="Q215" s="6"/>
      <c r="R215" s="6"/>
    </row>
    <row r="216" spans="5:18" ht="15.75" customHeight="1" x14ac:dyDescent="0.25">
      <c r="E216" s="6"/>
      <c r="P216" s="6"/>
      <c r="Q216" s="6"/>
      <c r="R216" s="6"/>
    </row>
    <row r="217" spans="5:18" ht="15.75" customHeight="1" x14ac:dyDescent="0.25">
      <c r="E217" s="6"/>
      <c r="P217" s="6"/>
      <c r="Q217" s="6"/>
      <c r="R217" s="6"/>
    </row>
    <row r="218" spans="5:18" ht="15.75" customHeight="1" x14ac:dyDescent="0.25">
      <c r="E218" s="6"/>
      <c r="P218" s="6"/>
      <c r="Q218" s="6"/>
      <c r="R218" s="6"/>
    </row>
    <row r="219" spans="5:18" ht="15.75" customHeight="1" x14ac:dyDescent="0.25">
      <c r="E219" s="6"/>
      <c r="P219" s="6"/>
      <c r="Q219" s="6"/>
      <c r="R219" s="6"/>
    </row>
    <row r="220" spans="5:18" ht="15.75" customHeight="1" x14ac:dyDescent="0.25">
      <c r="E220" s="6"/>
      <c r="P220" s="6"/>
      <c r="Q220" s="6"/>
      <c r="R220" s="6"/>
    </row>
    <row r="221" spans="5:18" ht="15.75" customHeight="1" x14ac:dyDescent="0.25">
      <c r="E221" s="6"/>
      <c r="P221" s="6"/>
      <c r="Q221" s="6"/>
      <c r="R221" s="6"/>
    </row>
    <row r="222" spans="5:18" ht="15.75" customHeight="1" x14ac:dyDescent="0.25">
      <c r="E222" s="6"/>
      <c r="P222" s="6"/>
      <c r="Q222" s="6"/>
      <c r="R222" s="6"/>
    </row>
    <row r="223" spans="5:18" ht="15.75" customHeight="1" x14ac:dyDescent="0.25">
      <c r="E223" s="6"/>
      <c r="P223" s="6"/>
      <c r="Q223" s="6"/>
      <c r="R223" s="6"/>
    </row>
    <row r="224" spans="5:18" ht="15.75" customHeight="1" x14ac:dyDescent="0.25">
      <c r="E224" s="6"/>
      <c r="P224" s="6"/>
      <c r="Q224" s="6"/>
      <c r="R224" s="6"/>
    </row>
    <row r="225" spans="5:18" ht="15.75" customHeight="1" x14ac:dyDescent="0.25">
      <c r="E225" s="6"/>
      <c r="P225" s="6"/>
      <c r="Q225" s="6"/>
      <c r="R225" s="6"/>
    </row>
    <row r="226" spans="5:18" ht="15.75" customHeight="1" x14ac:dyDescent="0.25">
      <c r="E226" s="6"/>
      <c r="P226" s="6"/>
      <c r="Q226" s="6"/>
      <c r="R226" s="6"/>
    </row>
    <row r="227" spans="5:18" ht="15.75" customHeight="1" x14ac:dyDescent="0.25">
      <c r="E227" s="6"/>
      <c r="P227" s="6"/>
      <c r="Q227" s="6"/>
      <c r="R227" s="6"/>
    </row>
    <row r="228" spans="5:18" ht="15.75" customHeight="1" x14ac:dyDescent="0.25">
      <c r="E228" s="6"/>
      <c r="P228" s="6"/>
      <c r="Q228" s="6"/>
      <c r="R228" s="6"/>
    </row>
    <row r="229" spans="5:18" ht="15.75" customHeight="1" x14ac:dyDescent="0.25">
      <c r="E229" s="6"/>
      <c r="P229" s="6"/>
      <c r="Q229" s="6"/>
      <c r="R229" s="6"/>
    </row>
    <row r="230" spans="5:18" ht="15.75" customHeight="1" x14ac:dyDescent="0.25">
      <c r="E230" s="6"/>
      <c r="P230" s="6"/>
      <c r="Q230" s="6"/>
      <c r="R230" s="6"/>
    </row>
    <row r="231" spans="5:18" ht="15.75" customHeight="1" x14ac:dyDescent="0.25">
      <c r="E231" s="6"/>
      <c r="P231" s="6"/>
      <c r="Q231" s="6"/>
      <c r="R231" s="6"/>
    </row>
    <row r="232" spans="5:18" ht="15.75" customHeight="1" x14ac:dyDescent="0.25">
      <c r="E232" s="6"/>
      <c r="P232" s="6"/>
      <c r="Q232" s="6"/>
      <c r="R232" s="6"/>
    </row>
    <row r="233" spans="5:18" ht="15.75" customHeight="1" x14ac:dyDescent="0.25">
      <c r="E233" s="6"/>
      <c r="P233" s="6"/>
      <c r="Q233" s="6"/>
      <c r="R233" s="6"/>
    </row>
    <row r="234" spans="5:18" ht="15.75" customHeight="1" x14ac:dyDescent="0.25">
      <c r="E234" s="6"/>
      <c r="P234" s="6"/>
      <c r="Q234" s="6"/>
      <c r="R234" s="6"/>
    </row>
    <row r="235" spans="5:18" ht="15.75" customHeight="1" x14ac:dyDescent="0.25">
      <c r="E235" s="6"/>
      <c r="P235" s="6"/>
      <c r="Q235" s="6"/>
      <c r="R235" s="6"/>
    </row>
    <row r="236" spans="5:18" ht="15.75" customHeight="1" x14ac:dyDescent="0.25">
      <c r="E236" s="6"/>
      <c r="P236" s="6"/>
      <c r="Q236" s="6"/>
      <c r="R236" s="6"/>
    </row>
    <row r="237" spans="5:18" ht="15.75" customHeight="1" x14ac:dyDescent="0.25">
      <c r="E237" s="6"/>
      <c r="P237" s="6"/>
      <c r="Q237" s="6"/>
      <c r="R237" s="6"/>
    </row>
    <row r="238" spans="5:18" ht="15.75" customHeight="1" x14ac:dyDescent="0.25">
      <c r="E238" s="6"/>
      <c r="P238" s="6"/>
      <c r="Q238" s="6"/>
      <c r="R238" s="6"/>
    </row>
    <row r="239" spans="5:18" ht="15.75" customHeight="1" x14ac:dyDescent="0.25">
      <c r="E239" s="6"/>
      <c r="P239" s="6"/>
      <c r="Q239" s="6"/>
      <c r="R239" s="6"/>
    </row>
    <row r="240" spans="5:18" ht="15.75" customHeight="1" x14ac:dyDescent="0.25">
      <c r="E240" s="6"/>
      <c r="P240" s="6"/>
      <c r="Q240" s="6"/>
      <c r="R240" s="6"/>
    </row>
    <row r="241" spans="5:18" ht="15.75" customHeight="1" x14ac:dyDescent="0.25">
      <c r="E241" s="6"/>
      <c r="P241" s="6"/>
      <c r="Q241" s="6"/>
      <c r="R241" s="6"/>
    </row>
    <row r="242" spans="5:18" ht="15.75" customHeight="1" x14ac:dyDescent="0.25">
      <c r="E242" s="6"/>
      <c r="P242" s="6"/>
      <c r="Q242" s="6"/>
      <c r="R242" s="6"/>
    </row>
    <row r="243" spans="5:18" ht="15.75" customHeight="1" x14ac:dyDescent="0.25">
      <c r="E243" s="6"/>
      <c r="P243" s="6"/>
      <c r="Q243" s="6"/>
      <c r="R243" s="6"/>
    </row>
    <row r="244" spans="5:18" ht="15.75" customHeight="1" x14ac:dyDescent="0.25">
      <c r="E244" s="6"/>
      <c r="P244" s="6"/>
      <c r="Q244" s="6"/>
      <c r="R244" s="6"/>
    </row>
    <row r="245" spans="5:18" ht="15.75" customHeight="1" x14ac:dyDescent="0.25">
      <c r="E245" s="6"/>
      <c r="P245" s="6"/>
      <c r="Q245" s="6"/>
      <c r="R245" s="6"/>
    </row>
    <row r="246" spans="5:18" ht="15.75" customHeight="1" x14ac:dyDescent="0.25">
      <c r="E246" s="6"/>
      <c r="P246" s="6"/>
      <c r="Q246" s="6"/>
      <c r="R246" s="6"/>
    </row>
    <row r="247" spans="5:18" ht="15.75" customHeight="1" x14ac:dyDescent="0.25">
      <c r="E247" s="6"/>
      <c r="P247" s="6"/>
      <c r="Q247" s="6"/>
      <c r="R247" s="6"/>
    </row>
    <row r="248" spans="5:18" ht="15.75" customHeight="1" x14ac:dyDescent="0.25">
      <c r="E248" s="6"/>
      <c r="P248" s="6"/>
      <c r="Q248" s="6"/>
      <c r="R248" s="6"/>
    </row>
    <row r="249" spans="5:18" ht="15.75" customHeight="1" x14ac:dyDescent="0.25">
      <c r="E249" s="6"/>
      <c r="P249" s="6"/>
      <c r="Q249" s="6"/>
      <c r="R249" s="6"/>
    </row>
    <row r="250" spans="5:18" ht="15.75" customHeight="1" x14ac:dyDescent="0.25">
      <c r="E250" s="6"/>
      <c r="P250" s="6"/>
      <c r="Q250" s="6"/>
      <c r="R250" s="6"/>
    </row>
    <row r="251" spans="5:18" ht="15.75" customHeight="1" x14ac:dyDescent="0.25">
      <c r="E251" s="6"/>
      <c r="P251" s="6"/>
      <c r="Q251" s="6"/>
      <c r="R251" s="6"/>
    </row>
    <row r="252" spans="5:18" ht="15.75" customHeight="1" x14ac:dyDescent="0.25">
      <c r="E252" s="6"/>
      <c r="P252" s="6"/>
      <c r="Q252" s="6"/>
      <c r="R252" s="6"/>
    </row>
    <row r="253" spans="5:18" ht="15.75" customHeight="1" x14ac:dyDescent="0.25">
      <c r="E253" s="6"/>
      <c r="P253" s="6"/>
      <c r="Q253" s="6"/>
      <c r="R253" s="6"/>
    </row>
    <row r="254" spans="5:18" ht="15.75" customHeight="1" x14ac:dyDescent="0.25">
      <c r="E254" s="6"/>
      <c r="P254" s="6"/>
      <c r="Q254" s="6"/>
      <c r="R254" s="6"/>
    </row>
    <row r="255" spans="5:18" ht="15.75" customHeight="1" x14ac:dyDescent="0.25">
      <c r="E255" s="6"/>
      <c r="P255" s="6"/>
      <c r="Q255" s="6"/>
      <c r="R255" s="6"/>
    </row>
    <row r="256" spans="5:18" ht="15.75" customHeight="1" x14ac:dyDescent="0.25">
      <c r="E256" s="6"/>
      <c r="P256" s="6"/>
      <c r="Q256" s="6"/>
      <c r="R256" s="6"/>
    </row>
    <row r="257" spans="5:18" ht="15.75" customHeight="1" x14ac:dyDescent="0.25">
      <c r="E257" s="6"/>
      <c r="P257" s="6"/>
      <c r="Q257" s="6"/>
      <c r="R257" s="6"/>
    </row>
    <row r="258" spans="5:18" ht="15.75" customHeight="1" x14ac:dyDescent="0.25">
      <c r="E258" s="6"/>
      <c r="P258" s="6"/>
      <c r="Q258" s="6"/>
      <c r="R258" s="6"/>
    </row>
    <row r="259" spans="5:18" ht="15.75" customHeight="1" x14ac:dyDescent="0.25">
      <c r="E259" s="6"/>
      <c r="P259" s="6"/>
      <c r="Q259" s="6"/>
      <c r="R259" s="6"/>
    </row>
    <row r="260" spans="5:18" ht="15.75" customHeight="1" x14ac:dyDescent="0.25">
      <c r="E260" s="6"/>
      <c r="P260" s="6"/>
      <c r="Q260" s="6"/>
      <c r="R260" s="6"/>
    </row>
    <row r="261" spans="5:18" ht="15.75" customHeight="1" x14ac:dyDescent="0.25">
      <c r="E261" s="6"/>
      <c r="P261" s="6"/>
      <c r="Q261" s="6"/>
      <c r="R261" s="6"/>
    </row>
    <row r="262" spans="5:18" ht="15.75" customHeight="1" x14ac:dyDescent="0.25">
      <c r="E262" s="6"/>
      <c r="P262" s="6"/>
      <c r="Q262" s="6"/>
      <c r="R262" s="6"/>
    </row>
    <row r="263" spans="5:18" ht="15.75" customHeight="1" x14ac:dyDescent="0.25">
      <c r="E263" s="6"/>
      <c r="P263" s="6"/>
      <c r="Q263" s="6"/>
      <c r="R263" s="6"/>
    </row>
    <row r="264" spans="5:18" ht="15.75" customHeight="1" x14ac:dyDescent="0.25">
      <c r="E264" s="6"/>
      <c r="P264" s="6"/>
      <c r="Q264" s="6"/>
      <c r="R264" s="6"/>
    </row>
    <row r="265" spans="5:18" ht="15.75" customHeight="1" x14ac:dyDescent="0.25">
      <c r="E265" s="6"/>
      <c r="P265" s="6"/>
      <c r="Q265" s="6"/>
      <c r="R265" s="6"/>
    </row>
    <row r="266" spans="5:18" ht="15.75" customHeight="1" x14ac:dyDescent="0.25">
      <c r="E266" s="6"/>
      <c r="P266" s="6"/>
      <c r="Q266" s="6"/>
      <c r="R266" s="6"/>
    </row>
    <row r="267" spans="5:18" ht="15.75" customHeight="1" x14ac:dyDescent="0.25">
      <c r="E267" s="6"/>
      <c r="P267" s="6"/>
      <c r="Q267" s="6"/>
      <c r="R267" s="6"/>
    </row>
    <row r="268" spans="5:18" ht="15.75" customHeight="1" x14ac:dyDescent="0.25">
      <c r="E268" s="6"/>
      <c r="P268" s="6"/>
      <c r="Q268" s="6"/>
      <c r="R268" s="6"/>
    </row>
    <row r="269" spans="5:18" ht="15.75" customHeight="1" x14ac:dyDescent="0.25">
      <c r="E269" s="6"/>
      <c r="P269" s="6"/>
      <c r="Q269" s="6"/>
      <c r="R269" s="6"/>
    </row>
    <row r="270" spans="5:18" ht="15.75" customHeight="1" x14ac:dyDescent="0.25">
      <c r="E270" s="6"/>
      <c r="P270" s="6"/>
      <c r="Q270" s="6"/>
      <c r="R270" s="6"/>
    </row>
    <row r="271" spans="5:18" ht="15.75" customHeight="1" x14ac:dyDescent="0.25">
      <c r="E271" s="6"/>
      <c r="P271" s="6"/>
      <c r="Q271" s="6"/>
      <c r="R271" s="6"/>
    </row>
    <row r="272" spans="5:18" ht="15.75" customHeight="1" x14ac:dyDescent="0.25">
      <c r="E272" s="6"/>
      <c r="P272" s="6"/>
      <c r="Q272" s="6"/>
      <c r="R272" s="6"/>
    </row>
    <row r="273" spans="5:18" ht="15.75" customHeight="1" x14ac:dyDescent="0.25">
      <c r="E273" s="6"/>
      <c r="P273" s="6"/>
      <c r="Q273" s="6"/>
      <c r="R273" s="6"/>
    </row>
    <row r="274" spans="5:18" ht="15.75" customHeight="1" x14ac:dyDescent="0.25">
      <c r="E274" s="6"/>
      <c r="P274" s="6"/>
      <c r="Q274" s="6"/>
      <c r="R274" s="6"/>
    </row>
    <row r="275" spans="5:18" ht="15.75" customHeight="1" x14ac:dyDescent="0.25">
      <c r="E275" s="6"/>
      <c r="P275" s="6"/>
      <c r="Q275" s="6"/>
      <c r="R275" s="6"/>
    </row>
    <row r="276" spans="5:18" ht="15.75" customHeight="1" x14ac:dyDescent="0.25">
      <c r="E276" s="6"/>
      <c r="P276" s="6"/>
      <c r="Q276" s="6"/>
      <c r="R276" s="6"/>
    </row>
    <row r="277" spans="5:18" ht="15.75" customHeight="1" x14ac:dyDescent="0.25">
      <c r="E277" s="6"/>
      <c r="P277" s="6"/>
      <c r="Q277" s="6"/>
      <c r="R277" s="6"/>
    </row>
    <row r="278" spans="5:18" ht="15.75" customHeight="1" x14ac:dyDescent="0.25">
      <c r="E278" s="6"/>
      <c r="P278" s="6"/>
      <c r="Q278" s="6"/>
      <c r="R278" s="6"/>
    </row>
    <row r="279" spans="5:18" ht="15.75" customHeight="1" x14ac:dyDescent="0.25">
      <c r="E279" s="6"/>
      <c r="P279" s="6"/>
      <c r="Q279" s="6"/>
      <c r="R279" s="6"/>
    </row>
    <row r="280" spans="5:18" ht="15.75" customHeight="1" x14ac:dyDescent="0.25">
      <c r="E280" s="6"/>
      <c r="P280" s="6"/>
      <c r="Q280" s="6"/>
      <c r="R280" s="6"/>
    </row>
    <row r="281" spans="5:18" ht="15.75" customHeight="1" x14ac:dyDescent="0.25">
      <c r="E281" s="6"/>
      <c r="P281" s="6"/>
      <c r="Q281" s="6"/>
      <c r="R281" s="6"/>
    </row>
    <row r="282" spans="5:18" ht="15.75" customHeight="1" x14ac:dyDescent="0.25">
      <c r="E282" s="6"/>
      <c r="P282" s="6"/>
      <c r="Q282" s="6"/>
      <c r="R282" s="6"/>
    </row>
    <row r="283" spans="5:18" ht="15.75" customHeight="1" x14ac:dyDescent="0.25">
      <c r="E283" s="6"/>
      <c r="P283" s="6"/>
      <c r="Q283" s="6"/>
      <c r="R283" s="6"/>
    </row>
    <row r="284" spans="5:18" ht="15.75" customHeight="1" x14ac:dyDescent="0.25">
      <c r="E284" s="6"/>
      <c r="P284" s="6"/>
      <c r="Q284" s="6"/>
      <c r="R284" s="6"/>
    </row>
    <row r="285" spans="5:18" ht="15.75" customHeight="1" x14ac:dyDescent="0.25">
      <c r="E285" s="6"/>
      <c r="P285" s="6"/>
      <c r="Q285" s="6"/>
      <c r="R285" s="6"/>
    </row>
    <row r="286" spans="5:18" ht="15.75" customHeight="1" x14ac:dyDescent="0.25">
      <c r="E286" s="6"/>
      <c r="P286" s="6"/>
      <c r="Q286" s="6"/>
      <c r="R286" s="6"/>
    </row>
    <row r="287" spans="5:18" ht="15.75" customHeight="1" x14ac:dyDescent="0.25">
      <c r="E287" s="6"/>
      <c r="P287" s="6"/>
      <c r="Q287" s="6"/>
      <c r="R287" s="6"/>
    </row>
    <row r="288" spans="5:18" ht="15.75" customHeight="1" x14ac:dyDescent="0.25">
      <c r="E288" s="6"/>
      <c r="P288" s="6"/>
      <c r="Q288" s="6"/>
      <c r="R288" s="6"/>
    </row>
    <row r="289" spans="5:18" ht="15.75" customHeight="1" x14ac:dyDescent="0.25">
      <c r="E289" s="6"/>
      <c r="P289" s="6"/>
      <c r="Q289" s="6"/>
      <c r="R289" s="6"/>
    </row>
    <row r="290" spans="5:18" ht="15.75" customHeight="1" x14ac:dyDescent="0.25">
      <c r="E290" s="6"/>
      <c r="P290" s="6"/>
      <c r="Q290" s="6"/>
      <c r="R290" s="6"/>
    </row>
    <row r="291" spans="5:18" ht="15.75" customHeight="1" x14ac:dyDescent="0.25">
      <c r="E291" s="6"/>
      <c r="P291" s="6"/>
      <c r="Q291" s="6"/>
      <c r="R291" s="6"/>
    </row>
    <row r="292" spans="5:18" ht="15.75" customHeight="1" x14ac:dyDescent="0.25">
      <c r="E292" s="6"/>
      <c r="P292" s="6"/>
      <c r="Q292" s="6"/>
      <c r="R292" s="6"/>
    </row>
    <row r="293" spans="5:18" ht="15.75" customHeight="1" x14ac:dyDescent="0.25">
      <c r="E293" s="6"/>
      <c r="P293" s="6"/>
      <c r="Q293" s="6"/>
      <c r="R293" s="6"/>
    </row>
    <row r="294" spans="5:18" ht="15.75" customHeight="1" x14ac:dyDescent="0.25">
      <c r="E294" s="6"/>
      <c r="P294" s="6"/>
      <c r="Q294" s="6"/>
      <c r="R294" s="6"/>
    </row>
    <row r="295" spans="5:18" ht="15.75" customHeight="1" x14ac:dyDescent="0.25">
      <c r="E295" s="6"/>
      <c r="P295" s="6"/>
      <c r="Q295" s="6"/>
      <c r="R295" s="6"/>
    </row>
    <row r="296" spans="5:18" ht="15.75" customHeight="1" x14ac:dyDescent="0.25">
      <c r="E296" s="6"/>
      <c r="P296" s="6"/>
      <c r="Q296" s="6"/>
      <c r="R296" s="6"/>
    </row>
    <row r="297" spans="5:18" ht="15.75" customHeight="1" x14ac:dyDescent="0.25">
      <c r="E297" s="6"/>
      <c r="P297" s="6"/>
      <c r="Q297" s="6"/>
      <c r="R297" s="6"/>
    </row>
    <row r="298" spans="5:18" ht="15.75" customHeight="1" x14ac:dyDescent="0.25">
      <c r="E298" s="6"/>
      <c r="P298" s="6"/>
      <c r="Q298" s="6"/>
      <c r="R298" s="6"/>
    </row>
    <row r="299" spans="5:18" ht="15.75" customHeight="1" x14ac:dyDescent="0.25">
      <c r="E299" s="6"/>
      <c r="P299" s="6"/>
      <c r="Q299" s="6"/>
      <c r="R299" s="6"/>
    </row>
    <row r="300" spans="5:18" ht="15.75" customHeight="1" x14ac:dyDescent="0.25">
      <c r="E300" s="6"/>
      <c r="P300" s="6"/>
      <c r="Q300" s="6"/>
      <c r="R300" s="6"/>
    </row>
    <row r="301" spans="5:18" ht="15.75" customHeight="1" x14ac:dyDescent="0.25">
      <c r="E301" s="6"/>
      <c r="P301" s="6"/>
      <c r="Q301" s="6"/>
      <c r="R301" s="6"/>
    </row>
    <row r="302" spans="5:18" ht="15.75" customHeight="1" x14ac:dyDescent="0.25">
      <c r="E302" s="6"/>
      <c r="P302" s="6"/>
      <c r="Q302" s="6"/>
      <c r="R302" s="6"/>
    </row>
    <row r="303" spans="5:18" ht="15.75" customHeight="1" x14ac:dyDescent="0.25">
      <c r="E303" s="6"/>
      <c r="P303" s="6"/>
      <c r="Q303" s="6"/>
      <c r="R303" s="6"/>
    </row>
    <row r="304" spans="5:18" ht="15.75" customHeight="1" x14ac:dyDescent="0.25">
      <c r="E304" s="6"/>
      <c r="P304" s="6"/>
      <c r="Q304" s="6"/>
      <c r="R304" s="6"/>
    </row>
    <row r="305" spans="5:18" ht="15.75" customHeight="1" x14ac:dyDescent="0.25">
      <c r="E305" s="6"/>
      <c r="P305" s="6"/>
      <c r="Q305" s="6"/>
      <c r="R305" s="6"/>
    </row>
    <row r="306" spans="5:18" ht="15.75" customHeight="1" x14ac:dyDescent="0.25">
      <c r="E306" s="6"/>
      <c r="P306" s="6"/>
      <c r="Q306" s="6"/>
      <c r="R306" s="6"/>
    </row>
    <row r="307" spans="5:18" ht="15.75" customHeight="1" x14ac:dyDescent="0.25">
      <c r="E307" s="6"/>
      <c r="P307" s="6"/>
      <c r="Q307" s="6"/>
      <c r="R307" s="6"/>
    </row>
    <row r="308" spans="5:18" ht="15.75" customHeight="1" x14ac:dyDescent="0.25">
      <c r="E308" s="6"/>
      <c r="P308" s="6"/>
      <c r="Q308" s="6"/>
      <c r="R308" s="6"/>
    </row>
    <row r="309" spans="5:18" ht="15.75" customHeight="1" x14ac:dyDescent="0.25">
      <c r="E309" s="6"/>
      <c r="P309" s="6"/>
      <c r="Q309" s="6"/>
      <c r="R309" s="6"/>
    </row>
    <row r="310" spans="5:18" ht="15.75" customHeight="1" x14ac:dyDescent="0.25">
      <c r="E310" s="6"/>
      <c r="P310" s="6"/>
      <c r="Q310" s="6"/>
      <c r="R310" s="6"/>
    </row>
    <row r="311" spans="5:18" ht="15.75" customHeight="1" x14ac:dyDescent="0.25">
      <c r="E311" s="6"/>
      <c r="P311" s="6"/>
      <c r="Q311" s="6"/>
      <c r="R311" s="6"/>
    </row>
    <row r="312" spans="5:18" ht="15.75" customHeight="1" x14ac:dyDescent="0.25">
      <c r="E312" s="6"/>
      <c r="P312" s="6"/>
      <c r="Q312" s="6"/>
      <c r="R312" s="6"/>
    </row>
    <row r="313" spans="5:18" ht="15.75" customHeight="1" x14ac:dyDescent="0.25">
      <c r="E313" s="6"/>
      <c r="P313" s="6"/>
      <c r="Q313" s="6"/>
      <c r="R313" s="6"/>
    </row>
    <row r="314" spans="5:18" ht="15.75" customHeight="1" x14ac:dyDescent="0.25">
      <c r="E314" s="6"/>
      <c r="P314" s="6"/>
      <c r="Q314" s="6"/>
      <c r="R314" s="6"/>
    </row>
    <row r="315" spans="5:18" ht="15.75" customHeight="1" x14ac:dyDescent="0.25">
      <c r="E315" s="6"/>
      <c r="P315" s="6"/>
      <c r="Q315" s="6"/>
      <c r="R315" s="6"/>
    </row>
    <row r="316" spans="5:18" ht="15.75" customHeight="1" x14ac:dyDescent="0.25">
      <c r="E316" s="6"/>
      <c r="P316" s="6"/>
      <c r="Q316" s="6"/>
      <c r="R316" s="6"/>
    </row>
    <row r="317" spans="5:18" ht="15.75" customHeight="1" x14ac:dyDescent="0.25">
      <c r="E317" s="6"/>
      <c r="P317" s="6"/>
      <c r="Q317" s="6"/>
      <c r="R317" s="6"/>
    </row>
    <row r="318" spans="5:18" ht="15.75" customHeight="1" x14ac:dyDescent="0.25">
      <c r="E318" s="6"/>
      <c r="P318" s="6"/>
      <c r="Q318" s="6"/>
      <c r="R318" s="6"/>
    </row>
    <row r="319" spans="5:18" ht="15.75" customHeight="1" x14ac:dyDescent="0.25">
      <c r="E319" s="6"/>
      <c r="P319" s="6"/>
      <c r="Q319" s="6"/>
      <c r="R319" s="6"/>
    </row>
    <row r="320" spans="5:18" ht="15.75" customHeight="1" x14ac:dyDescent="0.25">
      <c r="E320" s="6"/>
      <c r="P320" s="6"/>
      <c r="Q320" s="6"/>
      <c r="R320" s="6"/>
    </row>
    <row r="321" spans="5:18" ht="15.75" customHeight="1" x14ac:dyDescent="0.25">
      <c r="E321" s="6"/>
      <c r="P321" s="6"/>
      <c r="Q321" s="6"/>
      <c r="R321" s="6"/>
    </row>
    <row r="322" spans="5:18" ht="15.75" customHeight="1" x14ac:dyDescent="0.25">
      <c r="E322" s="6"/>
      <c r="P322" s="6"/>
      <c r="Q322" s="6"/>
      <c r="R322" s="6"/>
    </row>
    <row r="323" spans="5:18" ht="15.75" customHeight="1" x14ac:dyDescent="0.25">
      <c r="E323" s="6"/>
      <c r="P323" s="6"/>
      <c r="Q323" s="6"/>
      <c r="R323" s="6"/>
    </row>
    <row r="324" spans="5:18" ht="15.75" customHeight="1" x14ac:dyDescent="0.25">
      <c r="E324" s="6"/>
      <c r="P324" s="6"/>
      <c r="Q324" s="6"/>
      <c r="R324" s="6"/>
    </row>
    <row r="325" spans="5:18" ht="15.75" customHeight="1" x14ac:dyDescent="0.25">
      <c r="E325" s="6"/>
      <c r="P325" s="6"/>
      <c r="Q325" s="6"/>
      <c r="R325" s="6"/>
    </row>
    <row r="326" spans="5:18" ht="15.75" customHeight="1" x14ac:dyDescent="0.25">
      <c r="E326" s="6"/>
      <c r="P326" s="6"/>
      <c r="Q326" s="6"/>
      <c r="R326" s="6"/>
    </row>
    <row r="327" spans="5:18" ht="15.75" customHeight="1" x14ac:dyDescent="0.25">
      <c r="E327" s="6"/>
      <c r="P327" s="6"/>
      <c r="Q327" s="6"/>
      <c r="R327" s="6"/>
    </row>
    <row r="328" spans="5:18" ht="15.75" customHeight="1" x14ac:dyDescent="0.25">
      <c r="E328" s="6"/>
      <c r="P328" s="6"/>
      <c r="Q328" s="6"/>
      <c r="R328" s="6"/>
    </row>
    <row r="329" spans="5:18" ht="15.75" customHeight="1" x14ac:dyDescent="0.25">
      <c r="E329" s="6"/>
      <c r="P329" s="6"/>
      <c r="Q329" s="6"/>
      <c r="R329" s="6"/>
    </row>
    <row r="330" spans="5:18" ht="15.75" customHeight="1" x14ac:dyDescent="0.25">
      <c r="E330" s="6"/>
      <c r="P330" s="6"/>
      <c r="Q330" s="6"/>
      <c r="R330" s="6"/>
    </row>
    <row r="331" spans="5:18" ht="15.75" customHeight="1" x14ac:dyDescent="0.25">
      <c r="E331" s="6"/>
      <c r="P331" s="6"/>
      <c r="Q331" s="6"/>
      <c r="R331" s="6"/>
    </row>
    <row r="332" spans="5:18" ht="15.75" customHeight="1" x14ac:dyDescent="0.25">
      <c r="E332" s="6"/>
      <c r="P332" s="6"/>
      <c r="Q332" s="6"/>
      <c r="R332" s="6"/>
    </row>
    <row r="333" spans="5:18" ht="15.75" customHeight="1" x14ac:dyDescent="0.25">
      <c r="E333" s="6"/>
      <c r="P333" s="6"/>
      <c r="Q333" s="6"/>
      <c r="R333" s="6"/>
    </row>
    <row r="334" spans="5:18" ht="15.75" customHeight="1" x14ac:dyDescent="0.25">
      <c r="E334" s="6"/>
      <c r="P334" s="6"/>
      <c r="Q334" s="6"/>
      <c r="R334" s="6"/>
    </row>
    <row r="335" spans="5:18" ht="15.75" customHeight="1" x14ac:dyDescent="0.25">
      <c r="E335" s="6"/>
      <c r="P335" s="6"/>
      <c r="Q335" s="6"/>
      <c r="R335" s="6"/>
    </row>
    <row r="336" spans="5:18" ht="15.75" customHeight="1" x14ac:dyDescent="0.25">
      <c r="E336" s="6"/>
      <c r="P336" s="6"/>
      <c r="Q336" s="6"/>
      <c r="R336" s="6"/>
    </row>
    <row r="337" spans="5:18" ht="15.75" customHeight="1" x14ac:dyDescent="0.25">
      <c r="E337" s="6"/>
      <c r="P337" s="6"/>
      <c r="Q337" s="6"/>
      <c r="R337" s="6"/>
    </row>
    <row r="338" spans="5:18" ht="15.75" customHeight="1" x14ac:dyDescent="0.25">
      <c r="E338" s="6"/>
      <c r="P338" s="6"/>
      <c r="Q338" s="6"/>
      <c r="R338" s="6"/>
    </row>
    <row r="339" spans="5:18" ht="15.75" customHeight="1" x14ac:dyDescent="0.25">
      <c r="E339" s="6"/>
      <c r="P339" s="6"/>
      <c r="Q339" s="6"/>
      <c r="R339" s="6"/>
    </row>
    <row r="340" spans="5:18" ht="15.75" customHeight="1" x14ac:dyDescent="0.25">
      <c r="E340" s="6"/>
      <c r="P340" s="6"/>
      <c r="Q340" s="6"/>
      <c r="R340" s="6"/>
    </row>
    <row r="341" spans="5:18" ht="15.75" customHeight="1" x14ac:dyDescent="0.25">
      <c r="E341" s="6"/>
      <c r="P341" s="6"/>
      <c r="Q341" s="6"/>
      <c r="R341" s="6"/>
    </row>
    <row r="342" spans="5:18" ht="15.75" customHeight="1" x14ac:dyDescent="0.25">
      <c r="E342" s="6"/>
      <c r="P342" s="6"/>
      <c r="Q342" s="6"/>
      <c r="R342" s="6"/>
    </row>
    <row r="343" spans="5:18" ht="15.75" customHeight="1" x14ac:dyDescent="0.25">
      <c r="E343" s="6"/>
      <c r="P343" s="6"/>
      <c r="Q343" s="6"/>
      <c r="R343" s="6"/>
    </row>
    <row r="344" spans="5:18" ht="15.75" customHeight="1" x14ac:dyDescent="0.25">
      <c r="E344" s="6"/>
      <c r="P344" s="6"/>
      <c r="Q344" s="6"/>
      <c r="R344" s="6"/>
    </row>
    <row r="345" spans="5:18" ht="15.75" customHeight="1" x14ac:dyDescent="0.25">
      <c r="E345" s="6"/>
      <c r="P345" s="6"/>
      <c r="Q345" s="6"/>
      <c r="R345" s="6"/>
    </row>
    <row r="346" spans="5:18" ht="15.75" customHeight="1" x14ac:dyDescent="0.25">
      <c r="E346" s="6"/>
      <c r="P346" s="6"/>
      <c r="Q346" s="6"/>
      <c r="R346" s="6"/>
    </row>
    <row r="347" spans="5:18" ht="15.75" customHeight="1" x14ac:dyDescent="0.25">
      <c r="E347" s="6"/>
      <c r="P347" s="6"/>
      <c r="Q347" s="6"/>
      <c r="R347" s="6"/>
    </row>
    <row r="348" spans="5:18" ht="15.75" customHeight="1" x14ac:dyDescent="0.25">
      <c r="E348" s="6"/>
      <c r="P348" s="6"/>
      <c r="Q348" s="6"/>
      <c r="R348" s="6"/>
    </row>
    <row r="349" spans="5:18" ht="15.75" customHeight="1" x14ac:dyDescent="0.25">
      <c r="E349" s="6"/>
      <c r="P349" s="6"/>
      <c r="Q349" s="6"/>
      <c r="R349" s="6"/>
    </row>
    <row r="350" spans="5:18" ht="15.75" customHeight="1" x14ac:dyDescent="0.25">
      <c r="E350" s="6"/>
      <c r="P350" s="6"/>
      <c r="Q350" s="6"/>
      <c r="R350" s="6"/>
    </row>
    <row r="351" spans="5:18" ht="15.75" customHeight="1" x14ac:dyDescent="0.25">
      <c r="E351" s="6"/>
      <c r="P351" s="6"/>
      <c r="Q351" s="6"/>
      <c r="R351" s="6"/>
    </row>
    <row r="352" spans="5:18" ht="15.75" customHeight="1" x14ac:dyDescent="0.25">
      <c r="E352" s="6"/>
      <c r="P352" s="6"/>
      <c r="Q352" s="6"/>
      <c r="R352" s="6"/>
    </row>
    <row r="353" spans="5:18" ht="15.75" customHeight="1" x14ac:dyDescent="0.25">
      <c r="E353" s="6"/>
      <c r="P353" s="6"/>
      <c r="Q353" s="6"/>
      <c r="R353" s="6"/>
    </row>
    <row r="354" spans="5:18" ht="15.75" customHeight="1" x14ac:dyDescent="0.25">
      <c r="E354" s="6"/>
      <c r="P354" s="6"/>
      <c r="Q354" s="6"/>
      <c r="R354" s="6"/>
    </row>
    <row r="355" spans="5:18" ht="15.75" customHeight="1" x14ac:dyDescent="0.25">
      <c r="E355" s="6"/>
      <c r="P355" s="6"/>
      <c r="Q355" s="6"/>
      <c r="R355" s="6"/>
    </row>
    <row r="356" spans="5:18" ht="15.75" customHeight="1" x14ac:dyDescent="0.25">
      <c r="E356" s="6"/>
      <c r="P356" s="6"/>
      <c r="Q356" s="6"/>
      <c r="R356" s="6"/>
    </row>
    <row r="357" spans="5:18" ht="15.75" customHeight="1" x14ac:dyDescent="0.25">
      <c r="E357" s="6"/>
      <c r="P357" s="6"/>
      <c r="Q357" s="6"/>
      <c r="R357" s="6"/>
    </row>
    <row r="358" spans="5:18" ht="15.75" customHeight="1" x14ac:dyDescent="0.25">
      <c r="E358" s="6"/>
      <c r="P358" s="6"/>
      <c r="Q358" s="6"/>
      <c r="R358" s="6"/>
    </row>
    <row r="359" spans="5:18" ht="15.75" customHeight="1" x14ac:dyDescent="0.25">
      <c r="E359" s="6"/>
      <c r="P359" s="6"/>
      <c r="Q359" s="6"/>
      <c r="R359" s="6"/>
    </row>
    <row r="360" spans="5:18" ht="15.75" customHeight="1" x14ac:dyDescent="0.25">
      <c r="E360" s="6"/>
      <c r="P360" s="6"/>
      <c r="Q360" s="6"/>
      <c r="R360" s="6"/>
    </row>
    <row r="361" spans="5:18" ht="15.75" customHeight="1" x14ac:dyDescent="0.25">
      <c r="E361" s="6"/>
      <c r="P361" s="6"/>
      <c r="Q361" s="6"/>
      <c r="R361" s="6"/>
    </row>
    <row r="362" spans="5:18" ht="15.75" customHeight="1" x14ac:dyDescent="0.25">
      <c r="E362" s="6"/>
      <c r="P362" s="6"/>
      <c r="Q362" s="6"/>
      <c r="R362" s="6"/>
    </row>
    <row r="363" spans="5:18" ht="15.75" customHeight="1" x14ac:dyDescent="0.25">
      <c r="E363" s="6"/>
      <c r="P363" s="6"/>
      <c r="Q363" s="6"/>
      <c r="R363" s="6"/>
    </row>
    <row r="364" spans="5:18" ht="15.75" customHeight="1" x14ac:dyDescent="0.25">
      <c r="E364" s="6"/>
      <c r="P364" s="6"/>
      <c r="Q364" s="6"/>
      <c r="R364" s="6"/>
    </row>
    <row r="365" spans="5:18" ht="15.75" customHeight="1" x14ac:dyDescent="0.25">
      <c r="E365" s="6"/>
      <c r="P365" s="6"/>
      <c r="Q365" s="6"/>
      <c r="R365" s="6"/>
    </row>
    <row r="366" spans="5:18" ht="15.75" customHeight="1" x14ac:dyDescent="0.25">
      <c r="E366" s="6"/>
      <c r="P366" s="6"/>
      <c r="Q366" s="6"/>
      <c r="R366" s="6"/>
    </row>
    <row r="367" spans="5:18" ht="15.75" customHeight="1" x14ac:dyDescent="0.25">
      <c r="E367" s="6"/>
      <c r="P367" s="6"/>
      <c r="Q367" s="6"/>
      <c r="R367" s="6"/>
    </row>
    <row r="368" spans="5:18" ht="15.75" customHeight="1" x14ac:dyDescent="0.25">
      <c r="E368" s="6"/>
      <c r="P368" s="6"/>
      <c r="Q368" s="6"/>
      <c r="R368" s="6"/>
    </row>
    <row r="369" spans="5:18" ht="15.75" customHeight="1" x14ac:dyDescent="0.25">
      <c r="E369" s="6"/>
      <c r="P369" s="6"/>
      <c r="Q369" s="6"/>
      <c r="R369" s="6"/>
    </row>
    <row r="370" spans="5:18" ht="15.75" customHeight="1" x14ac:dyDescent="0.25">
      <c r="E370" s="6"/>
      <c r="P370" s="6"/>
      <c r="Q370" s="6"/>
      <c r="R370" s="6"/>
    </row>
    <row r="371" spans="5:18" ht="15.75" customHeight="1" x14ac:dyDescent="0.25">
      <c r="E371" s="6"/>
      <c r="P371" s="6"/>
      <c r="Q371" s="6"/>
      <c r="R371" s="6"/>
    </row>
    <row r="372" spans="5:18" ht="15.75" customHeight="1" x14ac:dyDescent="0.25">
      <c r="E372" s="6"/>
      <c r="P372" s="6"/>
      <c r="Q372" s="6"/>
      <c r="R372" s="6"/>
    </row>
    <row r="373" spans="5:18" ht="15.75" customHeight="1" x14ac:dyDescent="0.25">
      <c r="E373" s="6"/>
      <c r="P373" s="6"/>
      <c r="Q373" s="6"/>
      <c r="R373" s="6"/>
    </row>
    <row r="374" spans="5:18" ht="15.75" customHeight="1" x14ac:dyDescent="0.25">
      <c r="E374" s="6"/>
      <c r="P374" s="6"/>
      <c r="Q374" s="6"/>
      <c r="R374" s="6"/>
    </row>
    <row r="375" spans="5:18" ht="15.75" customHeight="1" x14ac:dyDescent="0.25">
      <c r="E375" s="6"/>
      <c r="P375" s="6"/>
      <c r="Q375" s="6"/>
      <c r="R375" s="6"/>
    </row>
    <row r="376" spans="5:18" ht="15.75" customHeight="1" x14ac:dyDescent="0.25">
      <c r="E376" s="6"/>
      <c r="P376" s="6"/>
      <c r="Q376" s="6"/>
      <c r="R376" s="6"/>
    </row>
    <row r="377" spans="5:18" ht="15.75" customHeight="1" x14ac:dyDescent="0.25">
      <c r="E377" s="6"/>
      <c r="P377" s="6"/>
      <c r="Q377" s="6"/>
      <c r="R377" s="6"/>
    </row>
    <row r="378" spans="5:18" ht="15.75" customHeight="1" x14ac:dyDescent="0.25">
      <c r="E378" s="6"/>
      <c r="P378" s="6"/>
      <c r="Q378" s="6"/>
      <c r="R378" s="6"/>
    </row>
    <row r="379" spans="5:18" ht="15.75" customHeight="1" x14ac:dyDescent="0.25">
      <c r="E379" s="6"/>
      <c r="P379" s="6"/>
      <c r="Q379" s="6"/>
      <c r="R379" s="6"/>
    </row>
    <row r="380" spans="5:18" ht="15.75" customHeight="1" x14ac:dyDescent="0.25">
      <c r="E380" s="6"/>
      <c r="P380" s="6"/>
      <c r="Q380" s="6"/>
      <c r="R380" s="6"/>
    </row>
    <row r="381" spans="5:18" ht="15.75" customHeight="1" x14ac:dyDescent="0.25">
      <c r="E381" s="6"/>
      <c r="P381" s="6"/>
      <c r="Q381" s="6"/>
      <c r="R381" s="6"/>
    </row>
    <row r="382" spans="5:18" ht="15.75" customHeight="1" x14ac:dyDescent="0.25">
      <c r="E382" s="6"/>
      <c r="P382" s="6"/>
      <c r="Q382" s="6"/>
      <c r="R382" s="6"/>
    </row>
    <row r="383" spans="5:18" ht="15.75" customHeight="1" x14ac:dyDescent="0.25">
      <c r="E383" s="6"/>
      <c r="P383" s="6"/>
      <c r="Q383" s="6"/>
      <c r="R383" s="6"/>
    </row>
    <row r="384" spans="5:18" ht="15.75" customHeight="1" x14ac:dyDescent="0.25">
      <c r="E384" s="6"/>
      <c r="P384" s="6"/>
      <c r="Q384" s="6"/>
      <c r="R384" s="6"/>
    </row>
    <row r="385" spans="5:18" ht="15.75" customHeight="1" x14ac:dyDescent="0.25">
      <c r="E385" s="6"/>
      <c r="P385" s="6"/>
      <c r="Q385" s="6"/>
      <c r="R385" s="6"/>
    </row>
    <row r="386" spans="5:18" ht="15.75" customHeight="1" x14ac:dyDescent="0.25">
      <c r="E386" s="6"/>
      <c r="P386" s="6"/>
      <c r="Q386" s="6"/>
      <c r="R386" s="6"/>
    </row>
    <row r="387" spans="5:18" ht="15.75" customHeight="1" x14ac:dyDescent="0.25">
      <c r="E387" s="6"/>
      <c r="P387" s="6"/>
      <c r="Q387" s="6"/>
      <c r="R387" s="6"/>
    </row>
    <row r="388" spans="5:18" ht="15.75" customHeight="1" x14ac:dyDescent="0.25">
      <c r="E388" s="6"/>
      <c r="P388" s="6"/>
      <c r="Q388" s="6"/>
      <c r="R388" s="6"/>
    </row>
    <row r="389" spans="5:18" ht="15.75" customHeight="1" x14ac:dyDescent="0.25">
      <c r="E389" s="6"/>
      <c r="P389" s="6"/>
      <c r="Q389" s="6"/>
      <c r="R389" s="6"/>
    </row>
    <row r="390" spans="5:18" ht="15.75" customHeight="1" x14ac:dyDescent="0.25">
      <c r="E390" s="6"/>
      <c r="P390" s="6"/>
      <c r="Q390" s="6"/>
      <c r="R390" s="6"/>
    </row>
    <row r="391" spans="5:18" ht="15.75" customHeight="1" x14ac:dyDescent="0.25">
      <c r="E391" s="6"/>
      <c r="P391" s="6"/>
      <c r="Q391" s="6"/>
      <c r="R391" s="6"/>
    </row>
    <row r="392" spans="5:18" ht="15.75" customHeight="1" x14ac:dyDescent="0.25">
      <c r="E392" s="6"/>
      <c r="P392" s="6"/>
      <c r="Q392" s="6"/>
      <c r="R392" s="6"/>
    </row>
    <row r="393" spans="5:18" ht="15.75" customHeight="1" x14ac:dyDescent="0.25">
      <c r="E393" s="6"/>
      <c r="P393" s="6"/>
      <c r="Q393" s="6"/>
      <c r="R393" s="6"/>
    </row>
    <row r="394" spans="5:18" ht="15.75" customHeight="1" x14ac:dyDescent="0.25">
      <c r="E394" s="6"/>
      <c r="P394" s="6"/>
      <c r="Q394" s="6"/>
      <c r="R394" s="6"/>
    </row>
    <row r="395" spans="5:18" ht="15.75" customHeight="1" x14ac:dyDescent="0.25">
      <c r="E395" s="6"/>
      <c r="P395" s="6"/>
      <c r="Q395" s="6"/>
      <c r="R395" s="6"/>
    </row>
    <row r="396" spans="5:18" ht="15.75" customHeight="1" x14ac:dyDescent="0.25">
      <c r="E396" s="6"/>
      <c r="P396" s="6"/>
      <c r="Q396" s="6"/>
      <c r="R396" s="6"/>
    </row>
    <row r="397" spans="5:18" ht="15.75" customHeight="1" x14ac:dyDescent="0.25">
      <c r="E397" s="6"/>
      <c r="P397" s="6"/>
      <c r="Q397" s="6"/>
      <c r="R397" s="6"/>
    </row>
    <row r="398" spans="5:18" ht="15.75" customHeight="1" x14ac:dyDescent="0.25">
      <c r="E398" s="6"/>
      <c r="P398" s="6"/>
      <c r="Q398" s="6"/>
      <c r="R398" s="6"/>
    </row>
    <row r="399" spans="5:18" ht="15.75" customHeight="1" x14ac:dyDescent="0.25">
      <c r="E399" s="6"/>
      <c r="P399" s="6"/>
      <c r="Q399" s="6"/>
      <c r="R399" s="6"/>
    </row>
    <row r="400" spans="5:18" ht="15.75" customHeight="1" x14ac:dyDescent="0.25">
      <c r="E400" s="6"/>
      <c r="P400" s="6"/>
      <c r="Q400" s="6"/>
      <c r="R400" s="6"/>
    </row>
    <row r="401" spans="5:18" ht="15.75" customHeight="1" x14ac:dyDescent="0.25">
      <c r="E401" s="6"/>
      <c r="P401" s="6"/>
      <c r="Q401" s="6"/>
      <c r="R401" s="6"/>
    </row>
    <row r="402" spans="5:18" ht="15.75" customHeight="1" x14ac:dyDescent="0.25">
      <c r="E402" s="6"/>
      <c r="P402" s="6"/>
      <c r="Q402" s="6"/>
      <c r="R402" s="6"/>
    </row>
    <row r="403" spans="5:18" ht="15.75" customHeight="1" x14ac:dyDescent="0.25">
      <c r="E403" s="6"/>
      <c r="P403" s="6"/>
      <c r="Q403" s="6"/>
      <c r="R403" s="6"/>
    </row>
    <row r="404" spans="5:18" ht="15.75" customHeight="1" x14ac:dyDescent="0.25">
      <c r="E404" s="6"/>
      <c r="P404" s="6"/>
      <c r="Q404" s="6"/>
      <c r="R404" s="6"/>
    </row>
    <row r="405" spans="5:18" ht="15.75" customHeight="1" x14ac:dyDescent="0.25">
      <c r="E405" s="6"/>
      <c r="P405" s="6"/>
      <c r="Q405" s="6"/>
      <c r="R405" s="6"/>
    </row>
    <row r="406" spans="5:18" ht="15.75" customHeight="1" x14ac:dyDescent="0.25">
      <c r="E406" s="6"/>
      <c r="P406" s="6"/>
      <c r="Q406" s="6"/>
      <c r="R406" s="6"/>
    </row>
    <row r="407" spans="5:18" ht="15.75" customHeight="1" x14ac:dyDescent="0.25">
      <c r="E407" s="6"/>
      <c r="P407" s="6"/>
      <c r="Q407" s="6"/>
      <c r="R407" s="6"/>
    </row>
    <row r="408" spans="5:18" ht="15.75" customHeight="1" x14ac:dyDescent="0.25">
      <c r="E408" s="6"/>
      <c r="P408" s="6"/>
      <c r="Q408" s="6"/>
      <c r="R408" s="6"/>
    </row>
    <row r="409" spans="5:18" ht="15.75" customHeight="1" x14ac:dyDescent="0.25">
      <c r="E409" s="6"/>
      <c r="P409" s="6"/>
      <c r="Q409" s="6"/>
      <c r="R409" s="6"/>
    </row>
    <row r="410" spans="5:18" ht="15.75" customHeight="1" x14ac:dyDescent="0.25">
      <c r="E410" s="6"/>
      <c r="P410" s="6"/>
      <c r="Q410" s="6"/>
      <c r="R410" s="6"/>
    </row>
    <row r="411" spans="5:18" ht="15.75" customHeight="1" x14ac:dyDescent="0.25">
      <c r="E411" s="6"/>
      <c r="P411" s="6"/>
      <c r="Q411" s="6"/>
      <c r="R411" s="6"/>
    </row>
    <row r="412" spans="5:18" ht="15.75" customHeight="1" x14ac:dyDescent="0.25">
      <c r="E412" s="6"/>
      <c r="P412" s="6"/>
      <c r="Q412" s="6"/>
      <c r="R412" s="6"/>
    </row>
    <row r="413" spans="5:18" ht="15.75" customHeight="1" x14ac:dyDescent="0.25">
      <c r="E413" s="6"/>
      <c r="P413" s="6"/>
      <c r="Q413" s="6"/>
      <c r="R413" s="6"/>
    </row>
    <row r="414" spans="5:18" ht="15.75" customHeight="1" x14ac:dyDescent="0.25">
      <c r="E414" s="6"/>
      <c r="P414" s="6"/>
      <c r="Q414" s="6"/>
      <c r="R414" s="6"/>
    </row>
    <row r="415" spans="5:18" ht="15.75" customHeight="1" x14ac:dyDescent="0.25">
      <c r="E415" s="6"/>
      <c r="P415" s="6"/>
      <c r="Q415" s="6"/>
      <c r="R415" s="6"/>
    </row>
    <row r="416" spans="5:18" ht="15.75" customHeight="1" x14ac:dyDescent="0.25">
      <c r="E416" s="6"/>
      <c r="P416" s="6"/>
      <c r="Q416" s="6"/>
      <c r="R416" s="6"/>
    </row>
    <row r="417" spans="5:18" ht="15.75" customHeight="1" x14ac:dyDescent="0.25">
      <c r="E417" s="6"/>
      <c r="P417" s="6"/>
      <c r="Q417" s="6"/>
      <c r="R417" s="6"/>
    </row>
    <row r="418" spans="5:18" ht="15.75" customHeight="1" x14ac:dyDescent="0.25">
      <c r="E418" s="6"/>
      <c r="P418" s="6"/>
      <c r="Q418" s="6"/>
      <c r="R418" s="6"/>
    </row>
    <row r="419" spans="5:18" ht="15.75" customHeight="1" x14ac:dyDescent="0.25">
      <c r="E419" s="6"/>
      <c r="P419" s="6"/>
      <c r="Q419" s="6"/>
      <c r="R419" s="6"/>
    </row>
    <row r="420" spans="5:18" ht="15.75" customHeight="1" x14ac:dyDescent="0.25">
      <c r="E420" s="6"/>
      <c r="P420" s="6"/>
      <c r="Q420" s="6"/>
      <c r="R420" s="6"/>
    </row>
    <row r="421" spans="5:18" ht="15.75" customHeight="1" x14ac:dyDescent="0.25">
      <c r="E421" s="6"/>
      <c r="P421" s="6"/>
      <c r="Q421" s="6"/>
      <c r="R421" s="6"/>
    </row>
    <row r="422" spans="5:18" ht="15.75" customHeight="1" x14ac:dyDescent="0.25">
      <c r="E422" s="6"/>
      <c r="P422" s="6"/>
      <c r="Q422" s="6"/>
      <c r="R422" s="6"/>
    </row>
    <row r="423" spans="5:18" ht="15.75" customHeight="1" x14ac:dyDescent="0.25">
      <c r="E423" s="6"/>
      <c r="P423" s="6"/>
      <c r="Q423" s="6"/>
      <c r="R423" s="6"/>
    </row>
    <row r="424" spans="5:18" ht="15.75" customHeight="1" x14ac:dyDescent="0.25">
      <c r="E424" s="6"/>
      <c r="P424" s="6"/>
      <c r="Q424" s="6"/>
      <c r="R424" s="6"/>
    </row>
    <row r="425" spans="5:18" ht="15.75" customHeight="1" x14ac:dyDescent="0.25">
      <c r="E425" s="6"/>
      <c r="P425" s="6"/>
      <c r="Q425" s="6"/>
      <c r="R425" s="6"/>
    </row>
    <row r="426" spans="5:18" ht="15.75" customHeight="1" x14ac:dyDescent="0.25">
      <c r="E426" s="6"/>
      <c r="P426" s="6"/>
      <c r="Q426" s="6"/>
      <c r="R426" s="6"/>
    </row>
    <row r="427" spans="5:18" ht="15.75" customHeight="1" x14ac:dyDescent="0.25">
      <c r="E427" s="6"/>
      <c r="P427" s="6"/>
      <c r="Q427" s="6"/>
      <c r="R427" s="6"/>
    </row>
    <row r="428" spans="5:18" ht="15.75" customHeight="1" x14ac:dyDescent="0.25">
      <c r="E428" s="6"/>
      <c r="P428" s="6"/>
      <c r="Q428" s="6"/>
      <c r="R428" s="6"/>
    </row>
    <row r="429" spans="5:18" ht="15.75" customHeight="1" x14ac:dyDescent="0.25">
      <c r="E429" s="6"/>
      <c r="P429" s="6"/>
      <c r="Q429" s="6"/>
      <c r="R429" s="6"/>
    </row>
    <row r="430" spans="5:18" ht="15.75" customHeight="1" x14ac:dyDescent="0.25">
      <c r="E430" s="6"/>
      <c r="P430" s="6"/>
      <c r="Q430" s="6"/>
      <c r="R430" s="6"/>
    </row>
    <row r="431" spans="5:18" ht="15.75" customHeight="1" x14ac:dyDescent="0.25">
      <c r="E431" s="6"/>
      <c r="P431" s="6"/>
      <c r="Q431" s="6"/>
      <c r="R431" s="6"/>
    </row>
    <row r="432" spans="5:18" ht="15.75" customHeight="1" x14ac:dyDescent="0.25">
      <c r="E432" s="6"/>
      <c r="P432" s="6"/>
      <c r="Q432" s="6"/>
      <c r="R432" s="6"/>
    </row>
    <row r="433" spans="5:18" ht="15.75" customHeight="1" x14ac:dyDescent="0.25">
      <c r="E433" s="6"/>
      <c r="P433" s="6"/>
      <c r="Q433" s="6"/>
      <c r="R433" s="6"/>
    </row>
    <row r="434" spans="5:18" ht="15.75" customHeight="1" x14ac:dyDescent="0.25">
      <c r="E434" s="6"/>
      <c r="P434" s="6"/>
      <c r="Q434" s="6"/>
      <c r="R434" s="6"/>
    </row>
    <row r="435" spans="5:18" ht="15.75" customHeight="1" x14ac:dyDescent="0.25">
      <c r="E435" s="6"/>
      <c r="P435" s="6"/>
      <c r="Q435" s="6"/>
      <c r="R435" s="6"/>
    </row>
    <row r="436" spans="5:18" ht="15.75" customHeight="1" x14ac:dyDescent="0.25">
      <c r="E436" s="6"/>
      <c r="P436" s="6"/>
      <c r="Q436" s="6"/>
      <c r="R436" s="6"/>
    </row>
    <row r="437" spans="5:18" ht="15.75" customHeight="1" x14ac:dyDescent="0.25">
      <c r="E437" s="6"/>
      <c r="P437" s="6"/>
      <c r="Q437" s="6"/>
      <c r="R437" s="6"/>
    </row>
    <row r="438" spans="5:18" ht="15.75" customHeight="1" x14ac:dyDescent="0.25">
      <c r="E438" s="6"/>
      <c r="P438" s="6"/>
      <c r="Q438" s="6"/>
      <c r="R438" s="6"/>
    </row>
    <row r="439" spans="5:18" ht="15.75" customHeight="1" x14ac:dyDescent="0.25">
      <c r="E439" s="6"/>
      <c r="P439" s="6"/>
      <c r="Q439" s="6"/>
      <c r="R439" s="6"/>
    </row>
    <row r="440" spans="5:18" ht="15.75" customHeight="1" x14ac:dyDescent="0.25">
      <c r="E440" s="6"/>
      <c r="P440" s="6"/>
      <c r="Q440" s="6"/>
      <c r="R440" s="6"/>
    </row>
    <row r="441" spans="5:18" ht="15.75" customHeight="1" x14ac:dyDescent="0.25">
      <c r="E441" s="6"/>
      <c r="P441" s="6"/>
      <c r="Q441" s="6"/>
      <c r="R441" s="6"/>
    </row>
    <row r="442" spans="5:18" ht="15.75" customHeight="1" x14ac:dyDescent="0.25">
      <c r="E442" s="6"/>
      <c r="P442" s="6"/>
      <c r="Q442" s="6"/>
      <c r="R442" s="6"/>
    </row>
    <row r="443" spans="5:18" ht="15.75" customHeight="1" x14ac:dyDescent="0.25">
      <c r="E443" s="6"/>
      <c r="P443" s="6"/>
      <c r="Q443" s="6"/>
      <c r="R443" s="6"/>
    </row>
    <row r="444" spans="5:18" ht="15.75" customHeight="1" x14ac:dyDescent="0.25">
      <c r="E444" s="6"/>
      <c r="P444" s="6"/>
      <c r="Q444" s="6"/>
      <c r="R444" s="6"/>
    </row>
    <row r="445" spans="5:18" ht="15.75" customHeight="1" x14ac:dyDescent="0.25">
      <c r="E445" s="6"/>
      <c r="P445" s="6"/>
      <c r="Q445" s="6"/>
      <c r="R445" s="6"/>
    </row>
    <row r="446" spans="5:18" ht="15.75" customHeight="1" x14ac:dyDescent="0.25">
      <c r="E446" s="6"/>
      <c r="P446" s="6"/>
      <c r="Q446" s="6"/>
      <c r="R446" s="6"/>
    </row>
    <row r="447" spans="5:18" ht="15.75" customHeight="1" x14ac:dyDescent="0.25">
      <c r="E447" s="6"/>
      <c r="P447" s="6"/>
      <c r="Q447" s="6"/>
      <c r="R447" s="6"/>
    </row>
    <row r="448" spans="5:18" ht="15.75" customHeight="1" x14ac:dyDescent="0.25">
      <c r="E448" s="6"/>
      <c r="P448" s="6"/>
      <c r="Q448" s="6"/>
      <c r="R448" s="6"/>
    </row>
    <row r="449" spans="5:18" ht="15.75" customHeight="1" x14ac:dyDescent="0.25">
      <c r="E449" s="6"/>
      <c r="P449" s="6"/>
      <c r="Q449" s="6"/>
      <c r="R449" s="6"/>
    </row>
    <row r="450" spans="5:18" ht="15.75" customHeight="1" x14ac:dyDescent="0.25">
      <c r="E450" s="6"/>
      <c r="P450" s="6"/>
      <c r="Q450" s="6"/>
      <c r="R450" s="6"/>
    </row>
    <row r="451" spans="5:18" ht="15.75" customHeight="1" x14ac:dyDescent="0.25">
      <c r="E451" s="6"/>
      <c r="P451" s="6"/>
      <c r="Q451" s="6"/>
      <c r="R451" s="6"/>
    </row>
    <row r="452" spans="5:18" ht="15.75" customHeight="1" x14ac:dyDescent="0.25">
      <c r="E452" s="6"/>
      <c r="P452" s="6"/>
      <c r="Q452" s="6"/>
      <c r="R452" s="6"/>
    </row>
    <row r="453" spans="5:18" ht="15.75" customHeight="1" x14ac:dyDescent="0.25">
      <c r="E453" s="6"/>
      <c r="P453" s="6"/>
      <c r="Q453" s="6"/>
      <c r="R453" s="6"/>
    </row>
    <row r="454" spans="5:18" ht="15.75" customHeight="1" x14ac:dyDescent="0.25">
      <c r="E454" s="6"/>
      <c r="P454" s="6"/>
      <c r="Q454" s="6"/>
      <c r="R454" s="6"/>
    </row>
    <row r="455" spans="5:18" ht="15.75" customHeight="1" x14ac:dyDescent="0.25">
      <c r="E455" s="6"/>
      <c r="P455" s="6"/>
      <c r="Q455" s="6"/>
      <c r="R455" s="6"/>
    </row>
    <row r="456" spans="5:18" ht="15.75" customHeight="1" x14ac:dyDescent="0.25">
      <c r="E456" s="6"/>
      <c r="P456" s="6"/>
      <c r="Q456" s="6"/>
      <c r="R456" s="6"/>
    </row>
    <row r="457" spans="5:18" ht="15.75" customHeight="1" x14ac:dyDescent="0.25">
      <c r="E457" s="6"/>
      <c r="P457" s="6"/>
      <c r="Q457" s="6"/>
      <c r="R457" s="6"/>
    </row>
    <row r="458" spans="5:18" ht="15.75" customHeight="1" x14ac:dyDescent="0.25">
      <c r="E458" s="6"/>
      <c r="P458" s="6"/>
      <c r="Q458" s="6"/>
      <c r="R458" s="6"/>
    </row>
    <row r="459" spans="5:18" ht="15.75" customHeight="1" x14ac:dyDescent="0.25">
      <c r="E459" s="6"/>
      <c r="P459" s="6"/>
      <c r="Q459" s="6"/>
      <c r="R459" s="6"/>
    </row>
    <row r="460" spans="5:18" ht="15.75" customHeight="1" x14ac:dyDescent="0.25">
      <c r="E460" s="6"/>
      <c r="P460" s="6"/>
      <c r="Q460" s="6"/>
      <c r="R460" s="6"/>
    </row>
    <row r="461" spans="5:18" ht="15.75" customHeight="1" x14ac:dyDescent="0.25">
      <c r="E461" s="6"/>
      <c r="P461" s="6"/>
      <c r="Q461" s="6"/>
      <c r="R461" s="6"/>
    </row>
    <row r="462" spans="5:18" ht="15.75" customHeight="1" x14ac:dyDescent="0.25">
      <c r="E462" s="6"/>
      <c r="P462" s="6"/>
      <c r="Q462" s="6"/>
      <c r="R462" s="6"/>
    </row>
    <row r="463" spans="5:18" ht="15.75" customHeight="1" x14ac:dyDescent="0.25">
      <c r="E463" s="6"/>
      <c r="P463" s="6"/>
      <c r="Q463" s="6"/>
      <c r="R463" s="6"/>
    </row>
    <row r="464" spans="5:18" ht="15.75" customHeight="1" x14ac:dyDescent="0.25">
      <c r="E464" s="6"/>
      <c r="P464" s="6"/>
      <c r="Q464" s="6"/>
      <c r="R464" s="6"/>
    </row>
    <row r="465" spans="5:18" ht="15.75" customHeight="1" x14ac:dyDescent="0.25">
      <c r="E465" s="6"/>
      <c r="P465" s="6"/>
      <c r="Q465" s="6"/>
      <c r="R465" s="6"/>
    </row>
    <row r="466" spans="5:18" ht="15.75" customHeight="1" x14ac:dyDescent="0.25">
      <c r="E466" s="6"/>
      <c r="P466" s="6"/>
      <c r="Q466" s="6"/>
      <c r="R466" s="6"/>
    </row>
    <row r="467" spans="5:18" ht="15.75" customHeight="1" x14ac:dyDescent="0.25">
      <c r="E467" s="6"/>
      <c r="P467" s="6"/>
      <c r="Q467" s="6"/>
      <c r="R467" s="6"/>
    </row>
    <row r="468" spans="5:18" ht="15.75" customHeight="1" x14ac:dyDescent="0.25">
      <c r="E468" s="6"/>
      <c r="P468" s="6"/>
      <c r="Q468" s="6"/>
      <c r="R468" s="6"/>
    </row>
    <row r="469" spans="5:18" ht="15.75" customHeight="1" x14ac:dyDescent="0.25">
      <c r="E469" s="6"/>
      <c r="P469" s="6"/>
      <c r="Q469" s="6"/>
      <c r="R469" s="6"/>
    </row>
    <row r="470" spans="5:18" ht="15.75" customHeight="1" x14ac:dyDescent="0.25">
      <c r="E470" s="6"/>
      <c r="P470" s="6"/>
      <c r="Q470" s="6"/>
      <c r="R470" s="6"/>
    </row>
    <row r="471" spans="5:18" ht="15.75" customHeight="1" x14ac:dyDescent="0.25">
      <c r="E471" s="6"/>
      <c r="P471" s="6"/>
      <c r="Q471" s="6"/>
      <c r="R471" s="6"/>
    </row>
    <row r="472" spans="5:18" ht="15.75" customHeight="1" x14ac:dyDescent="0.25">
      <c r="E472" s="6"/>
      <c r="P472" s="6"/>
      <c r="Q472" s="6"/>
      <c r="R472" s="6"/>
    </row>
    <row r="473" spans="5:18" ht="15.75" customHeight="1" x14ac:dyDescent="0.25">
      <c r="E473" s="6"/>
      <c r="P473" s="6"/>
      <c r="Q473" s="6"/>
      <c r="R473" s="6"/>
    </row>
    <row r="474" spans="5:18" ht="15.75" customHeight="1" x14ac:dyDescent="0.25">
      <c r="E474" s="6"/>
      <c r="P474" s="6"/>
      <c r="Q474" s="6"/>
      <c r="R474" s="6"/>
    </row>
    <row r="475" spans="5:18" ht="15.75" customHeight="1" x14ac:dyDescent="0.25">
      <c r="E475" s="6"/>
      <c r="P475" s="6"/>
      <c r="Q475" s="6"/>
      <c r="R475" s="6"/>
    </row>
    <row r="476" spans="5:18" ht="15.75" customHeight="1" x14ac:dyDescent="0.25">
      <c r="E476" s="6"/>
      <c r="P476" s="6"/>
      <c r="Q476" s="6"/>
      <c r="R476" s="6"/>
    </row>
    <row r="477" spans="5:18" ht="15.75" customHeight="1" x14ac:dyDescent="0.25">
      <c r="E477" s="6"/>
      <c r="P477" s="6"/>
      <c r="Q477" s="6"/>
      <c r="R477" s="6"/>
    </row>
    <row r="478" spans="5:18" ht="15.75" customHeight="1" x14ac:dyDescent="0.25">
      <c r="E478" s="6"/>
      <c r="P478" s="6"/>
      <c r="Q478" s="6"/>
      <c r="R478" s="6"/>
    </row>
    <row r="479" spans="5:18" ht="15.75" customHeight="1" x14ac:dyDescent="0.25">
      <c r="E479" s="6"/>
      <c r="P479" s="6"/>
      <c r="Q479" s="6"/>
      <c r="R479" s="6"/>
    </row>
    <row r="480" spans="5:18" ht="15.75" customHeight="1" x14ac:dyDescent="0.25">
      <c r="E480" s="6"/>
      <c r="P480" s="6"/>
      <c r="Q480" s="6"/>
      <c r="R480" s="6"/>
    </row>
    <row r="481" spans="5:18" ht="15.75" customHeight="1" x14ac:dyDescent="0.25">
      <c r="E481" s="6"/>
      <c r="P481" s="6"/>
      <c r="Q481" s="6"/>
      <c r="R481" s="6"/>
    </row>
    <row r="482" spans="5:18" ht="15.75" customHeight="1" x14ac:dyDescent="0.25">
      <c r="E482" s="6"/>
      <c r="P482" s="6"/>
      <c r="Q482" s="6"/>
      <c r="R482" s="6"/>
    </row>
    <row r="483" spans="5:18" ht="15.75" customHeight="1" x14ac:dyDescent="0.25">
      <c r="E483" s="6"/>
      <c r="P483" s="6"/>
      <c r="Q483" s="6"/>
      <c r="R483" s="6"/>
    </row>
    <row r="484" spans="5:18" ht="15.75" customHeight="1" x14ac:dyDescent="0.25">
      <c r="E484" s="6"/>
      <c r="P484" s="6"/>
      <c r="Q484" s="6"/>
      <c r="R484" s="6"/>
    </row>
    <row r="485" spans="5:18" ht="15.75" customHeight="1" x14ac:dyDescent="0.25">
      <c r="E485" s="6"/>
      <c r="P485" s="6"/>
      <c r="Q485" s="6"/>
      <c r="R485" s="6"/>
    </row>
    <row r="486" spans="5:18" ht="15.75" customHeight="1" x14ac:dyDescent="0.25">
      <c r="E486" s="6"/>
      <c r="P486" s="6"/>
      <c r="Q486" s="6"/>
      <c r="R486" s="6"/>
    </row>
    <row r="487" spans="5:18" ht="15.75" customHeight="1" x14ac:dyDescent="0.25">
      <c r="E487" s="6"/>
      <c r="P487" s="6"/>
      <c r="Q487" s="6"/>
      <c r="R487" s="6"/>
    </row>
    <row r="488" spans="5:18" ht="15.75" customHeight="1" x14ac:dyDescent="0.25">
      <c r="E488" s="6"/>
      <c r="P488" s="6"/>
      <c r="Q488" s="6"/>
      <c r="R488" s="6"/>
    </row>
    <row r="489" spans="5:18" ht="15.75" customHeight="1" x14ac:dyDescent="0.25">
      <c r="E489" s="6"/>
      <c r="P489" s="6"/>
      <c r="Q489" s="6"/>
      <c r="R489" s="6"/>
    </row>
    <row r="490" spans="5:18" ht="15.75" customHeight="1" x14ac:dyDescent="0.25">
      <c r="E490" s="6"/>
      <c r="P490" s="6"/>
      <c r="Q490" s="6"/>
      <c r="R490" s="6"/>
    </row>
    <row r="491" spans="5:18" ht="15.75" customHeight="1" x14ac:dyDescent="0.25">
      <c r="E491" s="6"/>
      <c r="P491" s="6"/>
      <c r="Q491" s="6"/>
      <c r="R491" s="6"/>
    </row>
    <row r="492" spans="5:18" ht="15.75" customHeight="1" x14ac:dyDescent="0.25">
      <c r="E492" s="6"/>
      <c r="P492" s="6"/>
      <c r="Q492" s="6"/>
      <c r="R492" s="6"/>
    </row>
    <row r="493" spans="5:18" ht="15.75" customHeight="1" x14ac:dyDescent="0.25">
      <c r="E493" s="6"/>
      <c r="P493" s="6"/>
      <c r="Q493" s="6"/>
      <c r="R493" s="6"/>
    </row>
    <row r="494" spans="5:18" ht="15.75" customHeight="1" x14ac:dyDescent="0.25">
      <c r="E494" s="6"/>
      <c r="P494" s="6"/>
      <c r="Q494" s="6"/>
      <c r="R494" s="6"/>
    </row>
    <row r="495" spans="5:18" ht="15.75" customHeight="1" x14ac:dyDescent="0.25">
      <c r="E495" s="6"/>
      <c r="P495" s="6"/>
      <c r="Q495" s="6"/>
      <c r="R495" s="6"/>
    </row>
    <row r="496" spans="5:18" ht="15.75" customHeight="1" x14ac:dyDescent="0.25">
      <c r="E496" s="6"/>
      <c r="P496" s="6"/>
      <c r="Q496" s="6"/>
      <c r="R496" s="6"/>
    </row>
    <row r="497" spans="5:18" ht="15.75" customHeight="1" x14ac:dyDescent="0.25">
      <c r="E497" s="6"/>
      <c r="P497" s="6"/>
      <c r="Q497" s="6"/>
      <c r="R497" s="6"/>
    </row>
    <row r="498" spans="5:18" ht="15.75" customHeight="1" x14ac:dyDescent="0.25">
      <c r="E498" s="6"/>
      <c r="P498" s="6"/>
      <c r="Q498" s="6"/>
      <c r="R498" s="6"/>
    </row>
    <row r="499" spans="5:18" ht="15.75" customHeight="1" x14ac:dyDescent="0.25">
      <c r="E499" s="6"/>
      <c r="P499" s="6"/>
      <c r="Q499" s="6"/>
      <c r="R499" s="6"/>
    </row>
    <row r="500" spans="5:18" ht="15.75" customHeight="1" x14ac:dyDescent="0.25">
      <c r="E500" s="6"/>
      <c r="P500" s="6"/>
      <c r="Q500" s="6"/>
      <c r="R500" s="6"/>
    </row>
    <row r="501" spans="5:18" ht="15.75" customHeight="1" x14ac:dyDescent="0.25">
      <c r="E501" s="6"/>
      <c r="P501" s="6"/>
      <c r="Q501" s="6"/>
      <c r="R501" s="6"/>
    </row>
    <row r="502" spans="5:18" ht="15.75" customHeight="1" x14ac:dyDescent="0.25">
      <c r="E502" s="6"/>
      <c r="P502" s="6"/>
      <c r="Q502" s="6"/>
      <c r="R502" s="6"/>
    </row>
    <row r="503" spans="5:18" ht="15.75" customHeight="1" x14ac:dyDescent="0.25">
      <c r="E503" s="6"/>
      <c r="P503" s="6"/>
      <c r="Q503" s="6"/>
      <c r="R503" s="6"/>
    </row>
    <row r="504" spans="5:18" ht="15.75" customHeight="1" x14ac:dyDescent="0.25">
      <c r="E504" s="6"/>
      <c r="P504" s="6"/>
      <c r="Q504" s="6"/>
      <c r="R504" s="6"/>
    </row>
    <row r="505" spans="5:18" ht="15.75" customHeight="1" x14ac:dyDescent="0.25">
      <c r="E505" s="6"/>
      <c r="P505" s="6"/>
      <c r="Q505" s="6"/>
      <c r="R505" s="6"/>
    </row>
    <row r="506" spans="5:18" ht="15.75" customHeight="1" x14ac:dyDescent="0.25">
      <c r="E506" s="6"/>
      <c r="P506" s="6"/>
      <c r="Q506" s="6"/>
      <c r="R506" s="6"/>
    </row>
    <row r="507" spans="5:18" ht="15.75" customHeight="1" x14ac:dyDescent="0.25">
      <c r="E507" s="6"/>
      <c r="P507" s="6"/>
      <c r="Q507" s="6"/>
      <c r="R507" s="6"/>
    </row>
    <row r="508" spans="5:18" ht="15.75" customHeight="1" x14ac:dyDescent="0.25">
      <c r="E508" s="6"/>
      <c r="P508" s="6"/>
      <c r="Q508" s="6"/>
      <c r="R508" s="6"/>
    </row>
    <row r="509" spans="5:18" ht="15.75" customHeight="1" x14ac:dyDescent="0.25">
      <c r="E509" s="6"/>
      <c r="P509" s="6"/>
      <c r="Q509" s="6"/>
      <c r="R509" s="6"/>
    </row>
    <row r="510" spans="5:18" ht="15.75" customHeight="1" x14ac:dyDescent="0.25">
      <c r="E510" s="6"/>
      <c r="P510" s="6"/>
      <c r="Q510" s="6"/>
      <c r="R510" s="6"/>
    </row>
    <row r="511" spans="5:18" ht="15.75" customHeight="1" x14ac:dyDescent="0.25">
      <c r="E511" s="6"/>
      <c r="P511" s="6"/>
      <c r="Q511" s="6"/>
      <c r="R511" s="6"/>
    </row>
    <row r="512" spans="5:18" ht="15.75" customHeight="1" x14ac:dyDescent="0.25">
      <c r="E512" s="6"/>
      <c r="P512" s="6"/>
      <c r="Q512" s="6"/>
      <c r="R512" s="6"/>
    </row>
    <row r="513" spans="5:18" ht="15.75" customHeight="1" x14ac:dyDescent="0.25">
      <c r="E513" s="6"/>
      <c r="P513" s="6"/>
      <c r="Q513" s="6"/>
      <c r="R513" s="6"/>
    </row>
    <row r="514" spans="5:18" ht="15.75" customHeight="1" x14ac:dyDescent="0.25">
      <c r="E514" s="6"/>
      <c r="P514" s="6"/>
      <c r="Q514" s="6"/>
      <c r="R514" s="6"/>
    </row>
    <row r="515" spans="5:18" ht="15.75" customHeight="1" x14ac:dyDescent="0.25">
      <c r="E515" s="6"/>
      <c r="P515" s="6"/>
      <c r="Q515" s="6"/>
      <c r="R515" s="6"/>
    </row>
    <row r="516" spans="5:18" ht="15.75" customHeight="1" x14ac:dyDescent="0.25">
      <c r="E516" s="6"/>
      <c r="P516" s="6"/>
      <c r="Q516" s="6"/>
      <c r="R516" s="6"/>
    </row>
    <row r="517" spans="5:18" ht="15.75" customHeight="1" x14ac:dyDescent="0.25">
      <c r="E517" s="6"/>
      <c r="P517" s="6"/>
      <c r="Q517" s="6"/>
      <c r="R517" s="6"/>
    </row>
    <row r="518" spans="5:18" ht="15.75" customHeight="1" x14ac:dyDescent="0.25">
      <c r="E518" s="6"/>
      <c r="P518" s="6"/>
      <c r="Q518" s="6"/>
      <c r="R518" s="6"/>
    </row>
    <row r="519" spans="5:18" ht="15.75" customHeight="1" x14ac:dyDescent="0.25">
      <c r="E519" s="6"/>
      <c r="P519" s="6"/>
      <c r="Q519" s="6"/>
      <c r="R519" s="6"/>
    </row>
    <row r="520" spans="5:18" ht="15.75" customHeight="1" x14ac:dyDescent="0.25">
      <c r="E520" s="6"/>
      <c r="P520" s="6"/>
      <c r="Q520" s="6"/>
      <c r="R520" s="6"/>
    </row>
    <row r="521" spans="5:18" ht="15.75" customHeight="1" x14ac:dyDescent="0.25">
      <c r="E521" s="6"/>
      <c r="P521" s="6"/>
      <c r="Q521" s="6"/>
      <c r="R521" s="6"/>
    </row>
    <row r="522" spans="5:18" ht="15.75" customHeight="1" x14ac:dyDescent="0.25">
      <c r="E522" s="6"/>
      <c r="P522" s="6"/>
      <c r="Q522" s="6"/>
      <c r="R522" s="6"/>
    </row>
    <row r="523" spans="5:18" ht="15.75" customHeight="1" x14ac:dyDescent="0.25">
      <c r="E523" s="6"/>
      <c r="P523" s="6"/>
      <c r="Q523" s="6"/>
      <c r="R523" s="6"/>
    </row>
    <row r="524" spans="5:18" ht="15.75" customHeight="1" x14ac:dyDescent="0.25">
      <c r="E524" s="6"/>
      <c r="P524" s="6"/>
      <c r="Q524" s="6"/>
      <c r="R524" s="6"/>
    </row>
    <row r="525" spans="5:18" ht="15.75" customHeight="1" x14ac:dyDescent="0.25">
      <c r="E525" s="6"/>
      <c r="P525" s="6"/>
      <c r="Q525" s="6"/>
      <c r="R525" s="6"/>
    </row>
    <row r="526" spans="5:18" ht="15.75" customHeight="1" x14ac:dyDescent="0.25">
      <c r="E526" s="6"/>
      <c r="P526" s="6"/>
      <c r="Q526" s="6"/>
      <c r="R526" s="6"/>
    </row>
    <row r="527" spans="5:18" ht="15.75" customHeight="1" x14ac:dyDescent="0.25">
      <c r="E527" s="6"/>
      <c r="P527" s="6"/>
      <c r="Q527" s="6"/>
      <c r="R527" s="6"/>
    </row>
    <row r="528" spans="5:18" ht="15.75" customHeight="1" x14ac:dyDescent="0.25">
      <c r="E528" s="6"/>
      <c r="P528" s="6"/>
      <c r="Q528" s="6"/>
      <c r="R528" s="6"/>
    </row>
    <row r="529" spans="5:18" ht="15.75" customHeight="1" x14ac:dyDescent="0.25">
      <c r="E529" s="6"/>
      <c r="P529" s="6"/>
      <c r="Q529" s="6"/>
      <c r="R529" s="6"/>
    </row>
    <row r="530" spans="5:18" ht="15.75" customHeight="1" x14ac:dyDescent="0.25">
      <c r="E530" s="6"/>
      <c r="P530" s="6"/>
      <c r="Q530" s="6"/>
      <c r="R530" s="6"/>
    </row>
    <row r="531" spans="5:18" ht="15.75" customHeight="1" x14ac:dyDescent="0.25">
      <c r="E531" s="6"/>
      <c r="P531" s="6"/>
      <c r="Q531" s="6"/>
      <c r="R531" s="6"/>
    </row>
    <row r="532" spans="5:18" ht="15.75" customHeight="1" x14ac:dyDescent="0.25">
      <c r="E532" s="6"/>
      <c r="P532" s="6"/>
      <c r="Q532" s="6"/>
      <c r="R532" s="6"/>
    </row>
    <row r="533" spans="5:18" ht="15.75" customHeight="1" x14ac:dyDescent="0.25">
      <c r="E533" s="6"/>
      <c r="P533" s="6"/>
      <c r="Q533" s="6"/>
      <c r="R533" s="6"/>
    </row>
    <row r="534" spans="5:18" ht="15.75" customHeight="1" x14ac:dyDescent="0.25">
      <c r="E534" s="6"/>
      <c r="P534" s="6"/>
      <c r="Q534" s="6"/>
      <c r="R534" s="6"/>
    </row>
    <row r="535" spans="5:18" ht="15.75" customHeight="1" x14ac:dyDescent="0.25">
      <c r="E535" s="6"/>
      <c r="P535" s="6"/>
      <c r="Q535" s="6"/>
      <c r="R535" s="6"/>
    </row>
    <row r="536" spans="5:18" ht="15.75" customHeight="1" x14ac:dyDescent="0.25">
      <c r="E536" s="6"/>
      <c r="P536" s="6"/>
      <c r="Q536" s="6"/>
      <c r="R536" s="6"/>
    </row>
    <row r="537" spans="5:18" ht="15.75" customHeight="1" x14ac:dyDescent="0.25">
      <c r="E537" s="6"/>
      <c r="P537" s="6"/>
      <c r="Q537" s="6"/>
      <c r="R537" s="6"/>
    </row>
    <row r="538" spans="5:18" ht="15.75" customHeight="1" x14ac:dyDescent="0.25">
      <c r="E538" s="6"/>
      <c r="P538" s="6"/>
      <c r="Q538" s="6"/>
      <c r="R538" s="6"/>
    </row>
    <row r="539" spans="5:18" ht="15.75" customHeight="1" x14ac:dyDescent="0.25">
      <c r="E539" s="6"/>
      <c r="P539" s="6"/>
      <c r="Q539" s="6"/>
      <c r="R539" s="6"/>
    </row>
    <row r="540" spans="5:18" ht="15.75" customHeight="1" x14ac:dyDescent="0.25">
      <c r="E540" s="6"/>
      <c r="P540" s="6"/>
      <c r="Q540" s="6"/>
      <c r="R540" s="6"/>
    </row>
    <row r="541" spans="5:18" ht="15.75" customHeight="1" x14ac:dyDescent="0.25">
      <c r="E541" s="6"/>
      <c r="P541" s="6"/>
      <c r="Q541" s="6"/>
      <c r="R541" s="6"/>
    </row>
    <row r="542" spans="5:18" ht="15.75" customHeight="1" x14ac:dyDescent="0.25">
      <c r="E542" s="6"/>
      <c r="P542" s="6"/>
      <c r="Q542" s="6"/>
      <c r="R542" s="6"/>
    </row>
    <row r="543" spans="5:18" ht="15.75" customHeight="1" x14ac:dyDescent="0.25">
      <c r="E543" s="6"/>
      <c r="P543" s="6"/>
      <c r="Q543" s="6"/>
      <c r="R543" s="6"/>
    </row>
    <row r="544" spans="5:18" ht="15.75" customHeight="1" x14ac:dyDescent="0.25">
      <c r="E544" s="6"/>
      <c r="P544" s="6"/>
      <c r="Q544" s="6"/>
      <c r="R544" s="6"/>
    </row>
    <row r="545" spans="5:18" ht="15.75" customHeight="1" x14ac:dyDescent="0.25">
      <c r="E545" s="6"/>
      <c r="P545" s="6"/>
      <c r="Q545" s="6"/>
      <c r="R545" s="6"/>
    </row>
    <row r="546" spans="5:18" ht="15.75" customHeight="1" x14ac:dyDescent="0.25">
      <c r="E546" s="6"/>
      <c r="P546" s="6"/>
      <c r="Q546" s="6"/>
      <c r="R546" s="6"/>
    </row>
    <row r="547" spans="5:18" ht="15.75" customHeight="1" x14ac:dyDescent="0.25">
      <c r="E547" s="6"/>
      <c r="P547" s="6"/>
      <c r="Q547" s="6"/>
      <c r="R547" s="6"/>
    </row>
    <row r="548" spans="5:18" ht="15.75" customHeight="1" x14ac:dyDescent="0.25">
      <c r="E548" s="6"/>
      <c r="P548" s="6"/>
      <c r="Q548" s="6"/>
      <c r="R548" s="6"/>
    </row>
    <row r="549" spans="5:18" ht="15.75" customHeight="1" x14ac:dyDescent="0.25">
      <c r="E549" s="6"/>
      <c r="P549" s="6"/>
      <c r="Q549" s="6"/>
      <c r="R549" s="6"/>
    </row>
    <row r="550" spans="5:18" ht="15.75" customHeight="1" x14ac:dyDescent="0.25">
      <c r="E550" s="6"/>
      <c r="P550" s="6"/>
      <c r="Q550" s="6"/>
      <c r="R550" s="6"/>
    </row>
    <row r="551" spans="5:18" ht="15.75" customHeight="1" x14ac:dyDescent="0.25">
      <c r="E551" s="6"/>
      <c r="P551" s="6"/>
      <c r="Q551" s="6"/>
      <c r="R551" s="6"/>
    </row>
    <row r="552" spans="5:18" ht="15.75" customHeight="1" x14ac:dyDescent="0.25">
      <c r="E552" s="6"/>
      <c r="P552" s="6"/>
      <c r="Q552" s="6"/>
      <c r="R552" s="6"/>
    </row>
    <row r="553" spans="5:18" ht="15.75" customHeight="1" x14ac:dyDescent="0.25">
      <c r="E553" s="6"/>
      <c r="P553" s="6"/>
      <c r="Q553" s="6"/>
      <c r="R553" s="6"/>
    </row>
    <row r="554" spans="5:18" ht="15.75" customHeight="1" x14ac:dyDescent="0.25">
      <c r="E554" s="6"/>
      <c r="P554" s="6"/>
      <c r="Q554" s="6"/>
      <c r="R554" s="6"/>
    </row>
    <row r="555" spans="5:18" ht="15.75" customHeight="1" x14ac:dyDescent="0.25">
      <c r="E555" s="6"/>
      <c r="P555" s="6"/>
      <c r="Q555" s="6"/>
      <c r="R555" s="6"/>
    </row>
    <row r="556" spans="5:18" ht="15.75" customHeight="1" x14ac:dyDescent="0.25">
      <c r="E556" s="6"/>
      <c r="P556" s="6"/>
      <c r="Q556" s="6"/>
      <c r="R556" s="6"/>
    </row>
    <row r="557" spans="5:18" ht="15.75" customHeight="1" x14ac:dyDescent="0.25">
      <c r="E557" s="6"/>
      <c r="P557" s="6"/>
      <c r="Q557" s="6"/>
      <c r="R557" s="6"/>
    </row>
    <row r="558" spans="5:18" ht="15.75" customHeight="1" x14ac:dyDescent="0.25">
      <c r="E558" s="6"/>
      <c r="P558" s="6"/>
      <c r="Q558" s="6"/>
      <c r="R558" s="6"/>
    </row>
    <row r="559" spans="5:18" ht="15.75" customHeight="1" x14ac:dyDescent="0.25">
      <c r="E559" s="6"/>
      <c r="P559" s="6"/>
      <c r="Q559" s="6"/>
      <c r="R559" s="6"/>
    </row>
    <row r="560" spans="5:18" ht="15.75" customHeight="1" x14ac:dyDescent="0.25">
      <c r="E560" s="6"/>
      <c r="P560" s="6"/>
      <c r="Q560" s="6"/>
      <c r="R560" s="6"/>
    </row>
    <row r="561" spans="5:18" ht="15.75" customHeight="1" x14ac:dyDescent="0.25">
      <c r="E561" s="6"/>
      <c r="P561" s="6"/>
      <c r="Q561" s="6"/>
      <c r="R561" s="6"/>
    </row>
    <row r="562" spans="5:18" ht="15.75" customHeight="1" x14ac:dyDescent="0.25">
      <c r="E562" s="6"/>
      <c r="P562" s="6"/>
      <c r="Q562" s="6"/>
      <c r="R562" s="6"/>
    </row>
    <row r="563" spans="5:18" ht="15.75" customHeight="1" x14ac:dyDescent="0.25">
      <c r="E563" s="6"/>
      <c r="P563" s="6"/>
      <c r="Q563" s="6"/>
      <c r="R563" s="6"/>
    </row>
    <row r="564" spans="5:18" ht="15.75" customHeight="1" x14ac:dyDescent="0.25">
      <c r="E564" s="6"/>
      <c r="P564" s="6"/>
      <c r="Q564" s="6"/>
      <c r="R564" s="6"/>
    </row>
    <row r="565" spans="5:18" ht="15.75" customHeight="1" x14ac:dyDescent="0.25">
      <c r="E565" s="6"/>
      <c r="P565" s="6"/>
      <c r="Q565" s="6"/>
      <c r="R565" s="6"/>
    </row>
    <row r="566" spans="5:18" ht="15.75" customHeight="1" x14ac:dyDescent="0.25">
      <c r="E566" s="6"/>
      <c r="P566" s="6"/>
      <c r="Q566" s="6"/>
      <c r="R566" s="6"/>
    </row>
    <row r="567" spans="5:18" ht="15.75" customHeight="1" x14ac:dyDescent="0.25">
      <c r="E567" s="6"/>
      <c r="P567" s="6"/>
      <c r="Q567" s="6"/>
      <c r="R567" s="6"/>
    </row>
    <row r="568" spans="5:18" ht="15.75" customHeight="1" x14ac:dyDescent="0.25">
      <c r="E568" s="6"/>
      <c r="P568" s="6"/>
      <c r="Q568" s="6"/>
      <c r="R568" s="6"/>
    </row>
    <row r="569" spans="5:18" ht="15.75" customHeight="1" x14ac:dyDescent="0.25">
      <c r="E569" s="6"/>
      <c r="P569" s="6"/>
      <c r="Q569" s="6"/>
      <c r="R569" s="6"/>
    </row>
    <row r="570" spans="5:18" ht="15.75" customHeight="1" x14ac:dyDescent="0.25">
      <c r="E570" s="6"/>
      <c r="P570" s="6"/>
      <c r="Q570" s="6"/>
      <c r="R570" s="6"/>
    </row>
    <row r="571" spans="5:18" ht="15.75" customHeight="1" x14ac:dyDescent="0.25">
      <c r="E571" s="6"/>
      <c r="P571" s="6"/>
      <c r="Q571" s="6"/>
      <c r="R571" s="6"/>
    </row>
    <row r="572" spans="5:18" ht="15.75" customHeight="1" x14ac:dyDescent="0.25">
      <c r="E572" s="6"/>
      <c r="P572" s="6"/>
      <c r="Q572" s="6"/>
      <c r="R572" s="6"/>
    </row>
    <row r="573" spans="5:18" ht="15.75" customHeight="1" x14ac:dyDescent="0.25">
      <c r="E573" s="6"/>
      <c r="P573" s="6"/>
      <c r="Q573" s="6"/>
      <c r="R573" s="6"/>
    </row>
    <row r="574" spans="5:18" ht="15.75" customHeight="1" x14ac:dyDescent="0.25">
      <c r="E574" s="6"/>
      <c r="P574" s="6"/>
      <c r="Q574" s="6"/>
      <c r="R574" s="6"/>
    </row>
    <row r="575" spans="5:18" ht="15.75" customHeight="1" x14ac:dyDescent="0.25">
      <c r="E575" s="6"/>
      <c r="P575" s="6"/>
      <c r="Q575" s="6"/>
      <c r="R575" s="6"/>
    </row>
    <row r="576" spans="5:18" ht="15.75" customHeight="1" x14ac:dyDescent="0.25">
      <c r="E576" s="6"/>
      <c r="P576" s="6"/>
      <c r="Q576" s="6"/>
      <c r="R576" s="6"/>
    </row>
    <row r="577" spans="5:18" ht="15.75" customHeight="1" x14ac:dyDescent="0.25">
      <c r="E577" s="6"/>
      <c r="P577" s="6"/>
      <c r="Q577" s="6"/>
      <c r="R577" s="6"/>
    </row>
    <row r="578" spans="5:18" ht="15.75" customHeight="1" x14ac:dyDescent="0.25">
      <c r="E578" s="6"/>
      <c r="P578" s="6"/>
      <c r="Q578" s="6"/>
      <c r="R578" s="6"/>
    </row>
    <row r="579" spans="5:18" ht="15.75" customHeight="1" x14ac:dyDescent="0.25">
      <c r="E579" s="6"/>
      <c r="P579" s="6"/>
      <c r="Q579" s="6"/>
      <c r="R579" s="6"/>
    </row>
    <row r="580" spans="5:18" ht="15.75" customHeight="1" x14ac:dyDescent="0.25">
      <c r="E580" s="6"/>
      <c r="P580" s="6"/>
      <c r="Q580" s="6"/>
      <c r="R580" s="6"/>
    </row>
    <row r="581" spans="5:18" ht="15.75" customHeight="1" x14ac:dyDescent="0.25">
      <c r="E581" s="6"/>
      <c r="P581" s="6"/>
      <c r="Q581" s="6"/>
      <c r="R581" s="6"/>
    </row>
    <row r="582" spans="5:18" ht="15.75" customHeight="1" x14ac:dyDescent="0.25">
      <c r="E582" s="6"/>
      <c r="P582" s="6"/>
      <c r="Q582" s="6"/>
      <c r="R582" s="6"/>
    </row>
    <row r="583" spans="5:18" ht="15.75" customHeight="1" x14ac:dyDescent="0.25">
      <c r="E583" s="6"/>
      <c r="P583" s="6"/>
      <c r="Q583" s="6"/>
      <c r="R583" s="6"/>
    </row>
    <row r="584" spans="5:18" ht="15.75" customHeight="1" x14ac:dyDescent="0.25">
      <c r="E584" s="6"/>
      <c r="P584" s="6"/>
      <c r="Q584" s="6"/>
      <c r="R584" s="6"/>
    </row>
    <row r="585" spans="5:18" ht="15.75" customHeight="1" x14ac:dyDescent="0.25">
      <c r="E585" s="6"/>
      <c r="P585" s="6"/>
      <c r="Q585" s="6"/>
      <c r="R585" s="6"/>
    </row>
    <row r="586" spans="5:18" ht="15.75" customHeight="1" x14ac:dyDescent="0.25">
      <c r="E586" s="6"/>
      <c r="P586" s="6"/>
      <c r="Q586" s="6"/>
      <c r="R586" s="6"/>
    </row>
    <row r="587" spans="5:18" ht="15.75" customHeight="1" x14ac:dyDescent="0.25">
      <c r="E587" s="6"/>
      <c r="P587" s="6"/>
      <c r="Q587" s="6"/>
      <c r="R587" s="6"/>
    </row>
    <row r="588" spans="5:18" ht="15.75" customHeight="1" x14ac:dyDescent="0.25">
      <c r="E588" s="6"/>
      <c r="P588" s="6"/>
      <c r="Q588" s="6"/>
      <c r="R588" s="6"/>
    </row>
    <row r="589" spans="5:18" ht="15.75" customHeight="1" x14ac:dyDescent="0.25">
      <c r="E589" s="6"/>
      <c r="P589" s="6"/>
      <c r="Q589" s="6"/>
      <c r="R589" s="6"/>
    </row>
    <row r="590" spans="5:18" ht="15.75" customHeight="1" x14ac:dyDescent="0.25">
      <c r="E590" s="6"/>
      <c r="P590" s="6"/>
      <c r="Q590" s="6"/>
      <c r="R590" s="6"/>
    </row>
    <row r="591" spans="5:18" ht="15.75" customHeight="1" x14ac:dyDescent="0.25">
      <c r="E591" s="6"/>
      <c r="P591" s="6"/>
      <c r="Q591" s="6"/>
      <c r="R591" s="6"/>
    </row>
    <row r="592" spans="5:18" ht="15.75" customHeight="1" x14ac:dyDescent="0.25">
      <c r="E592" s="6"/>
      <c r="P592" s="6"/>
      <c r="Q592" s="6"/>
      <c r="R592" s="6"/>
    </row>
    <row r="593" spans="5:18" ht="15.75" customHeight="1" x14ac:dyDescent="0.25">
      <c r="E593" s="6"/>
      <c r="P593" s="6"/>
      <c r="Q593" s="6"/>
      <c r="R593" s="6"/>
    </row>
    <row r="594" spans="5:18" ht="15.75" customHeight="1" x14ac:dyDescent="0.25">
      <c r="E594" s="6"/>
      <c r="P594" s="6"/>
      <c r="Q594" s="6"/>
      <c r="R594" s="6"/>
    </row>
    <row r="595" spans="5:18" ht="15.75" customHeight="1" x14ac:dyDescent="0.25">
      <c r="E595" s="6"/>
      <c r="P595" s="6"/>
      <c r="Q595" s="6"/>
      <c r="R595" s="6"/>
    </row>
    <row r="596" spans="5:18" ht="15.75" customHeight="1" x14ac:dyDescent="0.25">
      <c r="E596" s="6"/>
      <c r="P596" s="6"/>
      <c r="Q596" s="6"/>
      <c r="R596" s="6"/>
    </row>
    <row r="597" spans="5:18" ht="15.75" customHeight="1" x14ac:dyDescent="0.25">
      <c r="E597" s="6"/>
      <c r="P597" s="6"/>
      <c r="Q597" s="6"/>
      <c r="R597" s="6"/>
    </row>
    <row r="598" spans="5:18" ht="15.75" customHeight="1" x14ac:dyDescent="0.25">
      <c r="E598" s="6"/>
      <c r="P598" s="6"/>
      <c r="Q598" s="6"/>
      <c r="R598" s="6"/>
    </row>
    <row r="599" spans="5:18" ht="15.75" customHeight="1" x14ac:dyDescent="0.25">
      <c r="E599" s="6"/>
      <c r="P599" s="6"/>
      <c r="Q599" s="6"/>
      <c r="R599" s="6"/>
    </row>
    <row r="600" spans="5:18" ht="15.75" customHeight="1" x14ac:dyDescent="0.25">
      <c r="E600" s="6"/>
      <c r="P600" s="6"/>
      <c r="Q600" s="6"/>
      <c r="R600" s="6"/>
    </row>
    <row r="601" spans="5:18" ht="15.75" customHeight="1" x14ac:dyDescent="0.25">
      <c r="E601" s="6"/>
      <c r="P601" s="6"/>
      <c r="Q601" s="6"/>
      <c r="R601" s="6"/>
    </row>
    <row r="602" spans="5:18" ht="15.75" customHeight="1" x14ac:dyDescent="0.25">
      <c r="E602" s="6"/>
      <c r="P602" s="6"/>
      <c r="Q602" s="6"/>
      <c r="R602" s="6"/>
    </row>
    <row r="603" spans="5:18" ht="15.75" customHeight="1" x14ac:dyDescent="0.25">
      <c r="E603" s="6"/>
      <c r="P603" s="6"/>
      <c r="Q603" s="6"/>
      <c r="R603" s="6"/>
    </row>
    <row r="604" spans="5:18" ht="15.75" customHeight="1" x14ac:dyDescent="0.25">
      <c r="E604" s="6"/>
      <c r="P604" s="6"/>
      <c r="Q604" s="6"/>
      <c r="R604" s="6"/>
    </row>
    <row r="605" spans="5:18" ht="15.75" customHeight="1" x14ac:dyDescent="0.25">
      <c r="E605" s="6"/>
      <c r="P605" s="6"/>
      <c r="Q605" s="6"/>
      <c r="R605" s="6"/>
    </row>
    <row r="606" spans="5:18" ht="15.75" customHeight="1" x14ac:dyDescent="0.25">
      <c r="E606" s="6"/>
      <c r="P606" s="6"/>
      <c r="Q606" s="6"/>
      <c r="R606" s="6"/>
    </row>
    <row r="607" spans="5:18" ht="15.75" customHeight="1" x14ac:dyDescent="0.25">
      <c r="E607" s="6"/>
      <c r="P607" s="6"/>
      <c r="Q607" s="6"/>
      <c r="R607" s="6"/>
    </row>
    <row r="608" spans="5:18" ht="15.75" customHeight="1" x14ac:dyDescent="0.25">
      <c r="E608" s="6"/>
      <c r="P608" s="6"/>
      <c r="Q608" s="6"/>
      <c r="R608" s="6"/>
    </row>
    <row r="609" spans="5:18" ht="15.75" customHeight="1" x14ac:dyDescent="0.25">
      <c r="E609" s="6"/>
      <c r="P609" s="6"/>
      <c r="Q609" s="6"/>
      <c r="R609" s="6"/>
    </row>
    <row r="610" spans="5:18" ht="15.75" customHeight="1" x14ac:dyDescent="0.25">
      <c r="E610" s="6"/>
      <c r="P610" s="6"/>
      <c r="Q610" s="6"/>
      <c r="R610" s="6"/>
    </row>
    <row r="611" spans="5:18" ht="15.75" customHeight="1" x14ac:dyDescent="0.25">
      <c r="E611" s="6"/>
      <c r="P611" s="6"/>
      <c r="Q611" s="6"/>
      <c r="R611" s="6"/>
    </row>
    <row r="612" spans="5:18" ht="15.75" customHeight="1" x14ac:dyDescent="0.25">
      <c r="E612" s="6"/>
      <c r="P612" s="6"/>
      <c r="Q612" s="6"/>
      <c r="R612" s="6"/>
    </row>
    <row r="613" spans="5:18" ht="15.75" customHeight="1" x14ac:dyDescent="0.25">
      <c r="E613" s="6"/>
      <c r="P613" s="6"/>
      <c r="Q613" s="6"/>
      <c r="R613" s="6"/>
    </row>
    <row r="614" spans="5:18" ht="15.75" customHeight="1" x14ac:dyDescent="0.25">
      <c r="E614" s="6"/>
      <c r="P614" s="6"/>
      <c r="Q614" s="6"/>
      <c r="R614" s="6"/>
    </row>
    <row r="615" spans="5:18" ht="15.75" customHeight="1" x14ac:dyDescent="0.25">
      <c r="E615" s="6"/>
      <c r="P615" s="6"/>
      <c r="Q615" s="6"/>
      <c r="R615" s="6"/>
    </row>
    <row r="616" spans="5:18" ht="15.75" customHeight="1" x14ac:dyDescent="0.25">
      <c r="E616" s="6"/>
      <c r="P616" s="6"/>
      <c r="Q616" s="6"/>
      <c r="R616" s="6"/>
    </row>
    <row r="617" spans="5:18" ht="15.75" customHeight="1" x14ac:dyDescent="0.25">
      <c r="E617" s="6"/>
      <c r="P617" s="6"/>
      <c r="Q617" s="6"/>
      <c r="R617" s="6"/>
    </row>
    <row r="618" spans="5:18" ht="15.75" customHeight="1" x14ac:dyDescent="0.25">
      <c r="E618" s="6"/>
      <c r="P618" s="6"/>
      <c r="Q618" s="6"/>
      <c r="R618" s="6"/>
    </row>
    <row r="619" spans="5:18" ht="15.75" customHeight="1" x14ac:dyDescent="0.25">
      <c r="E619" s="6"/>
      <c r="P619" s="6"/>
      <c r="Q619" s="6"/>
      <c r="R619" s="6"/>
    </row>
    <row r="620" spans="5:18" ht="15.75" customHeight="1" x14ac:dyDescent="0.25">
      <c r="E620" s="6"/>
      <c r="P620" s="6"/>
      <c r="Q620" s="6"/>
      <c r="R620" s="6"/>
    </row>
    <row r="621" spans="5:18" ht="15.75" customHeight="1" x14ac:dyDescent="0.25">
      <c r="E621" s="6"/>
      <c r="P621" s="6"/>
      <c r="Q621" s="6"/>
      <c r="R621" s="6"/>
    </row>
    <row r="622" spans="5:18" ht="15.75" customHeight="1" x14ac:dyDescent="0.25">
      <c r="E622" s="6"/>
      <c r="P622" s="6"/>
      <c r="Q622" s="6"/>
      <c r="R622" s="6"/>
    </row>
    <row r="623" spans="5:18" ht="15.75" customHeight="1" x14ac:dyDescent="0.25">
      <c r="E623" s="6"/>
      <c r="P623" s="6"/>
      <c r="Q623" s="6"/>
      <c r="R623" s="6"/>
    </row>
    <row r="624" spans="5:18" ht="15.75" customHeight="1" x14ac:dyDescent="0.25">
      <c r="E624" s="6"/>
      <c r="P624" s="6"/>
      <c r="Q624" s="6"/>
      <c r="R624" s="6"/>
    </row>
    <row r="625" spans="5:18" ht="15.75" customHeight="1" x14ac:dyDescent="0.25">
      <c r="E625" s="6"/>
      <c r="P625" s="6"/>
      <c r="Q625" s="6"/>
      <c r="R625" s="6"/>
    </row>
    <row r="626" spans="5:18" ht="15.75" customHeight="1" x14ac:dyDescent="0.25">
      <c r="E626" s="6"/>
      <c r="P626" s="6"/>
      <c r="Q626" s="6"/>
      <c r="R626" s="6"/>
    </row>
    <row r="627" spans="5:18" ht="15.75" customHeight="1" x14ac:dyDescent="0.25">
      <c r="E627" s="6"/>
      <c r="P627" s="6"/>
      <c r="Q627" s="6"/>
      <c r="R627" s="6"/>
    </row>
    <row r="628" spans="5:18" ht="15.75" customHeight="1" x14ac:dyDescent="0.25">
      <c r="E628" s="6"/>
      <c r="P628" s="6"/>
      <c r="Q628" s="6"/>
      <c r="R628" s="6"/>
    </row>
    <row r="629" spans="5:18" ht="15.75" customHeight="1" x14ac:dyDescent="0.25">
      <c r="E629" s="6"/>
      <c r="P629" s="6"/>
      <c r="Q629" s="6"/>
      <c r="R629" s="6"/>
    </row>
    <row r="630" spans="5:18" ht="15.75" customHeight="1" x14ac:dyDescent="0.25">
      <c r="E630" s="6"/>
      <c r="P630" s="6"/>
      <c r="Q630" s="6"/>
      <c r="R630" s="6"/>
    </row>
    <row r="631" spans="5:18" ht="15.75" customHeight="1" x14ac:dyDescent="0.25">
      <c r="E631" s="6"/>
      <c r="P631" s="6"/>
      <c r="Q631" s="6"/>
      <c r="R631" s="6"/>
    </row>
    <row r="632" spans="5:18" ht="15.75" customHeight="1" x14ac:dyDescent="0.25">
      <c r="E632" s="6"/>
      <c r="P632" s="6"/>
      <c r="Q632" s="6"/>
      <c r="R632" s="6"/>
    </row>
    <row r="633" spans="5:18" ht="15.75" customHeight="1" x14ac:dyDescent="0.25">
      <c r="E633" s="6"/>
      <c r="P633" s="6"/>
      <c r="Q633" s="6"/>
      <c r="R633" s="6"/>
    </row>
    <row r="634" spans="5:18" ht="15.75" customHeight="1" x14ac:dyDescent="0.25">
      <c r="E634" s="6"/>
      <c r="P634" s="6"/>
      <c r="Q634" s="6"/>
      <c r="R634" s="6"/>
    </row>
    <row r="635" spans="5:18" ht="15.75" customHeight="1" x14ac:dyDescent="0.25">
      <c r="E635" s="6"/>
      <c r="P635" s="6"/>
      <c r="Q635" s="6"/>
      <c r="R635" s="6"/>
    </row>
    <row r="636" spans="5:18" ht="15.75" customHeight="1" x14ac:dyDescent="0.25">
      <c r="E636" s="6"/>
      <c r="P636" s="6"/>
      <c r="Q636" s="6"/>
      <c r="R636" s="6"/>
    </row>
    <row r="637" spans="5:18" ht="15.75" customHeight="1" x14ac:dyDescent="0.25">
      <c r="E637" s="6"/>
      <c r="P637" s="6"/>
      <c r="Q637" s="6"/>
      <c r="R637" s="6"/>
    </row>
    <row r="638" spans="5:18" ht="15.75" customHeight="1" x14ac:dyDescent="0.25">
      <c r="E638" s="6"/>
      <c r="P638" s="6"/>
      <c r="Q638" s="6"/>
      <c r="R638" s="6"/>
    </row>
    <row r="639" spans="5:18" ht="15.75" customHeight="1" x14ac:dyDescent="0.25">
      <c r="E639" s="6"/>
      <c r="P639" s="6"/>
      <c r="Q639" s="6"/>
      <c r="R639" s="6"/>
    </row>
    <row r="640" spans="5:18" ht="15.75" customHeight="1" x14ac:dyDescent="0.25">
      <c r="E640" s="6"/>
      <c r="P640" s="6"/>
      <c r="Q640" s="6"/>
      <c r="R640" s="6"/>
    </row>
    <row r="641" spans="5:18" ht="15.75" customHeight="1" x14ac:dyDescent="0.25">
      <c r="E641" s="6"/>
      <c r="P641" s="6"/>
      <c r="Q641" s="6"/>
      <c r="R641" s="6"/>
    </row>
    <row r="642" spans="5:18" ht="15.75" customHeight="1" x14ac:dyDescent="0.25">
      <c r="E642" s="6"/>
      <c r="P642" s="6"/>
      <c r="Q642" s="6"/>
      <c r="R642" s="6"/>
    </row>
    <row r="643" spans="5:18" ht="15.75" customHeight="1" x14ac:dyDescent="0.25">
      <c r="E643" s="6"/>
      <c r="P643" s="6"/>
      <c r="Q643" s="6"/>
      <c r="R643" s="6"/>
    </row>
    <row r="644" spans="5:18" ht="15.75" customHeight="1" x14ac:dyDescent="0.25">
      <c r="E644" s="6"/>
      <c r="P644" s="6"/>
      <c r="Q644" s="6"/>
      <c r="R644" s="6"/>
    </row>
    <row r="645" spans="5:18" ht="15.75" customHeight="1" x14ac:dyDescent="0.25">
      <c r="E645" s="6"/>
      <c r="P645" s="6"/>
      <c r="Q645" s="6"/>
      <c r="R645" s="6"/>
    </row>
    <row r="646" spans="5:18" ht="15.75" customHeight="1" x14ac:dyDescent="0.25">
      <c r="E646" s="6"/>
      <c r="P646" s="6"/>
      <c r="Q646" s="6"/>
      <c r="R646" s="6"/>
    </row>
    <row r="647" spans="5:18" ht="15.75" customHeight="1" x14ac:dyDescent="0.25">
      <c r="E647" s="6"/>
      <c r="P647" s="6"/>
      <c r="Q647" s="6"/>
      <c r="R647" s="6"/>
    </row>
    <row r="648" spans="5:18" ht="15.75" customHeight="1" x14ac:dyDescent="0.25">
      <c r="E648" s="6"/>
      <c r="P648" s="6"/>
      <c r="Q648" s="6"/>
      <c r="R648" s="6"/>
    </row>
    <row r="649" spans="5:18" ht="15.75" customHeight="1" x14ac:dyDescent="0.25">
      <c r="E649" s="6"/>
      <c r="P649" s="6"/>
      <c r="Q649" s="6"/>
      <c r="R649" s="6"/>
    </row>
    <row r="650" spans="5:18" ht="15.75" customHeight="1" x14ac:dyDescent="0.25">
      <c r="E650" s="6"/>
      <c r="P650" s="6"/>
      <c r="Q650" s="6"/>
      <c r="R650" s="6"/>
    </row>
    <row r="651" spans="5:18" ht="15.75" customHeight="1" x14ac:dyDescent="0.25">
      <c r="E651" s="6"/>
      <c r="P651" s="6"/>
      <c r="Q651" s="6"/>
      <c r="R651" s="6"/>
    </row>
    <row r="652" spans="5:18" ht="15.75" customHeight="1" x14ac:dyDescent="0.25">
      <c r="E652" s="6"/>
      <c r="P652" s="6"/>
      <c r="Q652" s="6"/>
      <c r="R652" s="6"/>
    </row>
    <row r="653" spans="5:18" ht="15.75" customHeight="1" x14ac:dyDescent="0.25">
      <c r="E653" s="6"/>
      <c r="P653" s="6"/>
      <c r="Q653" s="6"/>
      <c r="R653" s="6"/>
    </row>
    <row r="654" spans="5:18" ht="15.75" customHeight="1" x14ac:dyDescent="0.25">
      <c r="E654" s="6"/>
      <c r="P654" s="6"/>
      <c r="Q654" s="6"/>
      <c r="R654" s="6"/>
    </row>
    <row r="655" spans="5:18" ht="15.75" customHeight="1" x14ac:dyDescent="0.25">
      <c r="E655" s="6"/>
      <c r="P655" s="6"/>
      <c r="Q655" s="6"/>
      <c r="R655" s="6"/>
    </row>
    <row r="656" spans="5:18" ht="15.75" customHeight="1" x14ac:dyDescent="0.25">
      <c r="E656" s="6"/>
      <c r="P656" s="6"/>
      <c r="Q656" s="6"/>
      <c r="R656" s="6"/>
    </row>
    <row r="657" spans="5:18" ht="15.75" customHeight="1" x14ac:dyDescent="0.25">
      <c r="E657" s="6"/>
      <c r="P657" s="6"/>
      <c r="Q657" s="6"/>
      <c r="R657" s="6"/>
    </row>
    <row r="658" spans="5:18" ht="15.75" customHeight="1" x14ac:dyDescent="0.25">
      <c r="E658" s="6"/>
      <c r="P658" s="6"/>
      <c r="Q658" s="6"/>
      <c r="R658" s="6"/>
    </row>
    <row r="659" spans="5:18" ht="15.75" customHeight="1" x14ac:dyDescent="0.25">
      <c r="E659" s="6"/>
      <c r="P659" s="6"/>
      <c r="Q659" s="6"/>
      <c r="R659" s="6"/>
    </row>
    <row r="660" spans="5:18" ht="15.75" customHeight="1" x14ac:dyDescent="0.25">
      <c r="E660" s="6"/>
      <c r="P660" s="6"/>
      <c r="Q660" s="6"/>
      <c r="R660" s="6"/>
    </row>
    <row r="661" spans="5:18" ht="15.75" customHeight="1" x14ac:dyDescent="0.25">
      <c r="E661" s="6"/>
      <c r="P661" s="6"/>
      <c r="Q661" s="6"/>
      <c r="R661" s="6"/>
    </row>
    <row r="662" spans="5:18" ht="15.75" customHeight="1" x14ac:dyDescent="0.25">
      <c r="E662" s="6"/>
      <c r="P662" s="6"/>
      <c r="Q662" s="6"/>
      <c r="R662" s="6"/>
    </row>
    <row r="663" spans="5:18" ht="15.75" customHeight="1" x14ac:dyDescent="0.25">
      <c r="E663" s="6"/>
      <c r="P663" s="6"/>
      <c r="Q663" s="6"/>
      <c r="R663" s="6"/>
    </row>
    <row r="664" spans="5:18" ht="15.75" customHeight="1" x14ac:dyDescent="0.25">
      <c r="E664" s="6"/>
      <c r="P664" s="6"/>
      <c r="Q664" s="6"/>
      <c r="R664" s="6"/>
    </row>
    <row r="665" spans="5:18" ht="15.75" customHeight="1" x14ac:dyDescent="0.25">
      <c r="E665" s="6"/>
      <c r="P665" s="6"/>
      <c r="Q665" s="6"/>
      <c r="R665" s="6"/>
    </row>
    <row r="666" spans="5:18" ht="15.75" customHeight="1" x14ac:dyDescent="0.25">
      <c r="E666" s="6"/>
      <c r="P666" s="6"/>
      <c r="Q666" s="6"/>
      <c r="R666" s="6"/>
    </row>
    <row r="667" spans="5:18" ht="15.75" customHeight="1" x14ac:dyDescent="0.25">
      <c r="E667" s="6"/>
      <c r="P667" s="6"/>
      <c r="Q667" s="6"/>
      <c r="R667" s="6"/>
    </row>
    <row r="668" spans="5:18" ht="15.75" customHeight="1" x14ac:dyDescent="0.25">
      <c r="E668" s="6"/>
      <c r="P668" s="6"/>
      <c r="Q668" s="6"/>
      <c r="R668" s="6"/>
    </row>
    <row r="669" spans="5:18" ht="15.75" customHeight="1" x14ac:dyDescent="0.25">
      <c r="E669" s="6"/>
      <c r="P669" s="6"/>
      <c r="Q669" s="6"/>
      <c r="R669" s="6"/>
    </row>
    <row r="670" spans="5:18" ht="15.75" customHeight="1" x14ac:dyDescent="0.25">
      <c r="E670" s="6"/>
      <c r="P670" s="6"/>
      <c r="Q670" s="6"/>
      <c r="R670" s="6"/>
    </row>
    <row r="671" spans="5:18" ht="15.75" customHeight="1" x14ac:dyDescent="0.25">
      <c r="E671" s="6"/>
      <c r="P671" s="6"/>
      <c r="Q671" s="6"/>
      <c r="R671" s="6"/>
    </row>
    <row r="672" spans="5:18" ht="15.75" customHeight="1" x14ac:dyDescent="0.25">
      <c r="E672" s="6"/>
      <c r="P672" s="6"/>
      <c r="Q672" s="6"/>
      <c r="R672" s="6"/>
    </row>
    <row r="673" spans="5:18" ht="15.75" customHeight="1" x14ac:dyDescent="0.25">
      <c r="E673" s="6"/>
      <c r="P673" s="6"/>
      <c r="Q673" s="6"/>
      <c r="R673" s="6"/>
    </row>
    <row r="674" spans="5:18" ht="15.75" customHeight="1" x14ac:dyDescent="0.25">
      <c r="E674" s="6"/>
      <c r="P674" s="6"/>
      <c r="Q674" s="6"/>
      <c r="R674" s="6"/>
    </row>
    <row r="675" spans="5:18" ht="15.75" customHeight="1" x14ac:dyDescent="0.25">
      <c r="E675" s="6"/>
      <c r="P675" s="6"/>
      <c r="Q675" s="6"/>
      <c r="R675" s="6"/>
    </row>
    <row r="676" spans="5:18" ht="15.75" customHeight="1" x14ac:dyDescent="0.25">
      <c r="E676" s="6"/>
      <c r="P676" s="6"/>
      <c r="Q676" s="6"/>
      <c r="R676" s="6"/>
    </row>
    <row r="677" spans="5:18" ht="15.75" customHeight="1" x14ac:dyDescent="0.25">
      <c r="E677" s="6"/>
      <c r="P677" s="6"/>
      <c r="Q677" s="6"/>
      <c r="R677" s="6"/>
    </row>
    <row r="678" spans="5:18" ht="15.75" customHeight="1" x14ac:dyDescent="0.25">
      <c r="E678" s="6"/>
      <c r="P678" s="6"/>
      <c r="Q678" s="6"/>
      <c r="R678" s="6"/>
    </row>
    <row r="679" spans="5:18" ht="15.75" customHeight="1" x14ac:dyDescent="0.25">
      <c r="E679" s="6"/>
      <c r="P679" s="6"/>
      <c r="Q679" s="6"/>
      <c r="R679" s="6"/>
    </row>
    <row r="680" spans="5:18" ht="15.75" customHeight="1" x14ac:dyDescent="0.25">
      <c r="E680" s="6"/>
      <c r="P680" s="6"/>
      <c r="Q680" s="6"/>
      <c r="R680" s="6"/>
    </row>
    <row r="681" spans="5:18" ht="15.75" customHeight="1" x14ac:dyDescent="0.25">
      <c r="E681" s="6"/>
      <c r="P681" s="6"/>
      <c r="Q681" s="6"/>
      <c r="R681" s="6"/>
    </row>
    <row r="682" spans="5:18" ht="15.75" customHeight="1" x14ac:dyDescent="0.25">
      <c r="E682" s="6"/>
      <c r="P682" s="6"/>
      <c r="Q682" s="6"/>
      <c r="R682" s="6"/>
    </row>
    <row r="683" spans="5:18" ht="15.75" customHeight="1" x14ac:dyDescent="0.25">
      <c r="E683" s="6"/>
      <c r="P683" s="6"/>
      <c r="Q683" s="6"/>
      <c r="R683" s="6"/>
    </row>
    <row r="684" spans="5:18" ht="15.75" customHeight="1" x14ac:dyDescent="0.25">
      <c r="E684" s="6"/>
      <c r="P684" s="6"/>
      <c r="Q684" s="6"/>
      <c r="R684" s="6"/>
    </row>
    <row r="685" spans="5:18" ht="15.75" customHeight="1" x14ac:dyDescent="0.25">
      <c r="E685" s="6"/>
      <c r="P685" s="6"/>
      <c r="Q685" s="6"/>
      <c r="R685" s="6"/>
    </row>
    <row r="686" spans="5:18" ht="15.75" customHeight="1" x14ac:dyDescent="0.25">
      <c r="E686" s="6"/>
      <c r="P686" s="6"/>
      <c r="Q686" s="6"/>
      <c r="R686" s="6"/>
    </row>
    <row r="687" spans="5:18" ht="15.75" customHeight="1" x14ac:dyDescent="0.25">
      <c r="E687" s="6"/>
      <c r="P687" s="6"/>
      <c r="Q687" s="6"/>
      <c r="R687" s="6"/>
    </row>
    <row r="688" spans="5:18" ht="15.75" customHeight="1" x14ac:dyDescent="0.25">
      <c r="E688" s="6"/>
      <c r="P688" s="6"/>
      <c r="Q688" s="6"/>
      <c r="R688" s="6"/>
    </row>
    <row r="689" spans="5:18" ht="15.75" customHeight="1" x14ac:dyDescent="0.25">
      <c r="E689" s="6"/>
      <c r="P689" s="6"/>
      <c r="Q689" s="6"/>
      <c r="R689" s="6"/>
    </row>
    <row r="690" spans="5:18" ht="15.75" customHeight="1" x14ac:dyDescent="0.25">
      <c r="E690" s="6"/>
      <c r="P690" s="6"/>
      <c r="Q690" s="6"/>
      <c r="R690" s="6"/>
    </row>
    <row r="691" spans="5:18" ht="15.75" customHeight="1" x14ac:dyDescent="0.25">
      <c r="E691" s="6"/>
      <c r="P691" s="6"/>
      <c r="Q691" s="6"/>
      <c r="R691" s="6"/>
    </row>
    <row r="692" spans="5:18" ht="15.75" customHeight="1" x14ac:dyDescent="0.25">
      <c r="E692" s="6"/>
      <c r="P692" s="6"/>
      <c r="Q692" s="6"/>
      <c r="R692" s="6"/>
    </row>
    <row r="693" spans="5:18" ht="15.75" customHeight="1" x14ac:dyDescent="0.25">
      <c r="E693" s="6"/>
      <c r="P693" s="6"/>
      <c r="Q693" s="6"/>
      <c r="R693" s="6"/>
    </row>
    <row r="694" spans="5:18" ht="15.75" customHeight="1" x14ac:dyDescent="0.25">
      <c r="E694" s="6"/>
      <c r="P694" s="6"/>
      <c r="Q694" s="6"/>
      <c r="R694" s="6"/>
    </row>
    <row r="695" spans="5:18" ht="15.75" customHeight="1" x14ac:dyDescent="0.25">
      <c r="E695" s="6"/>
      <c r="P695" s="6"/>
      <c r="Q695" s="6"/>
      <c r="R695" s="6"/>
    </row>
    <row r="696" spans="5:18" ht="15.75" customHeight="1" x14ac:dyDescent="0.25">
      <c r="E696" s="6"/>
      <c r="P696" s="6"/>
      <c r="Q696" s="6"/>
      <c r="R696" s="6"/>
    </row>
    <row r="697" spans="5:18" ht="15.75" customHeight="1" x14ac:dyDescent="0.25">
      <c r="E697" s="6"/>
      <c r="P697" s="6"/>
      <c r="Q697" s="6"/>
      <c r="R697" s="6"/>
    </row>
    <row r="698" spans="5:18" ht="15.75" customHeight="1" x14ac:dyDescent="0.25">
      <c r="E698" s="6"/>
      <c r="P698" s="6"/>
      <c r="Q698" s="6"/>
      <c r="R698" s="6"/>
    </row>
    <row r="699" spans="5:18" ht="15.75" customHeight="1" x14ac:dyDescent="0.25">
      <c r="E699" s="6"/>
      <c r="P699" s="6"/>
      <c r="Q699" s="6"/>
      <c r="R699" s="6"/>
    </row>
    <row r="700" spans="5:18" ht="15.75" customHeight="1" x14ac:dyDescent="0.25">
      <c r="E700" s="6"/>
      <c r="P700" s="6"/>
      <c r="Q700" s="6"/>
      <c r="R700" s="6"/>
    </row>
    <row r="701" spans="5:18" ht="15.75" customHeight="1" x14ac:dyDescent="0.25">
      <c r="E701" s="6"/>
      <c r="P701" s="6"/>
      <c r="Q701" s="6"/>
      <c r="R701" s="6"/>
    </row>
    <row r="702" spans="5:18" ht="15.75" customHeight="1" x14ac:dyDescent="0.25">
      <c r="E702" s="6"/>
      <c r="P702" s="6"/>
      <c r="Q702" s="6"/>
      <c r="R702" s="6"/>
    </row>
    <row r="703" spans="5:18" ht="15.75" customHeight="1" x14ac:dyDescent="0.25">
      <c r="E703" s="6"/>
      <c r="P703" s="6"/>
      <c r="Q703" s="6"/>
      <c r="R703" s="6"/>
    </row>
    <row r="704" spans="5:18" ht="15.75" customHeight="1" x14ac:dyDescent="0.25">
      <c r="E704" s="6"/>
      <c r="P704" s="6"/>
      <c r="Q704" s="6"/>
      <c r="R704" s="6"/>
    </row>
    <row r="705" spans="5:18" ht="15.75" customHeight="1" x14ac:dyDescent="0.25">
      <c r="E705" s="6"/>
      <c r="P705" s="6"/>
      <c r="Q705" s="6"/>
      <c r="R705" s="6"/>
    </row>
    <row r="706" spans="5:18" ht="15.75" customHeight="1" x14ac:dyDescent="0.25">
      <c r="E706" s="6"/>
      <c r="P706" s="6"/>
      <c r="Q706" s="6"/>
      <c r="R706" s="6"/>
    </row>
    <row r="707" spans="5:18" ht="15.75" customHeight="1" x14ac:dyDescent="0.25">
      <c r="E707" s="6"/>
      <c r="P707" s="6"/>
      <c r="Q707" s="6"/>
      <c r="R707" s="6"/>
    </row>
    <row r="708" spans="5:18" ht="15.75" customHeight="1" x14ac:dyDescent="0.25">
      <c r="E708" s="6"/>
      <c r="P708" s="6"/>
      <c r="Q708" s="6"/>
      <c r="R708" s="6"/>
    </row>
    <row r="709" spans="5:18" ht="15.75" customHeight="1" x14ac:dyDescent="0.25">
      <c r="E709" s="6"/>
      <c r="P709" s="6"/>
      <c r="Q709" s="6"/>
      <c r="R709" s="6"/>
    </row>
    <row r="710" spans="5:18" ht="15.75" customHeight="1" x14ac:dyDescent="0.25">
      <c r="E710" s="6"/>
      <c r="P710" s="6"/>
      <c r="Q710" s="6"/>
      <c r="R710" s="6"/>
    </row>
    <row r="711" spans="5:18" ht="15.75" customHeight="1" x14ac:dyDescent="0.25">
      <c r="E711" s="6"/>
      <c r="P711" s="6"/>
      <c r="Q711" s="6"/>
      <c r="R711" s="6"/>
    </row>
    <row r="712" spans="5:18" ht="15.75" customHeight="1" x14ac:dyDescent="0.25">
      <c r="E712" s="6"/>
      <c r="P712" s="6"/>
      <c r="Q712" s="6"/>
      <c r="R712" s="6"/>
    </row>
    <row r="713" spans="5:18" ht="15.75" customHeight="1" x14ac:dyDescent="0.25">
      <c r="E713" s="6"/>
      <c r="P713" s="6"/>
      <c r="Q713" s="6"/>
      <c r="R713" s="6"/>
    </row>
    <row r="714" spans="5:18" ht="15.75" customHeight="1" x14ac:dyDescent="0.25">
      <c r="E714" s="6"/>
      <c r="P714" s="6"/>
      <c r="Q714" s="6"/>
      <c r="R714" s="6"/>
    </row>
    <row r="715" spans="5:18" ht="15.75" customHeight="1" x14ac:dyDescent="0.25">
      <c r="E715" s="6"/>
      <c r="P715" s="6"/>
      <c r="Q715" s="6"/>
      <c r="R715" s="6"/>
    </row>
    <row r="716" spans="5:18" ht="15.75" customHeight="1" x14ac:dyDescent="0.25">
      <c r="E716" s="6"/>
      <c r="P716" s="6"/>
      <c r="Q716" s="6"/>
      <c r="R716" s="6"/>
    </row>
    <row r="717" spans="5:18" ht="15.75" customHeight="1" x14ac:dyDescent="0.25">
      <c r="E717" s="6"/>
      <c r="P717" s="6"/>
      <c r="Q717" s="6"/>
      <c r="R717" s="6"/>
    </row>
    <row r="718" spans="5:18" ht="15.75" customHeight="1" x14ac:dyDescent="0.25">
      <c r="E718" s="6"/>
      <c r="P718" s="6"/>
      <c r="Q718" s="6"/>
      <c r="R718" s="6"/>
    </row>
    <row r="719" spans="5:18" ht="15.75" customHeight="1" x14ac:dyDescent="0.25">
      <c r="E719" s="6"/>
      <c r="P719" s="6"/>
      <c r="Q719" s="6"/>
      <c r="R719" s="6"/>
    </row>
    <row r="720" spans="5:18" ht="15.75" customHeight="1" x14ac:dyDescent="0.25">
      <c r="E720" s="6"/>
      <c r="P720" s="6"/>
      <c r="Q720" s="6"/>
      <c r="R720" s="6"/>
    </row>
    <row r="721" spans="5:18" ht="15.75" customHeight="1" x14ac:dyDescent="0.25">
      <c r="E721" s="6"/>
      <c r="P721" s="6"/>
      <c r="Q721" s="6"/>
      <c r="R721" s="6"/>
    </row>
    <row r="722" spans="5:18" ht="15.75" customHeight="1" x14ac:dyDescent="0.25">
      <c r="E722" s="6"/>
      <c r="P722" s="6"/>
      <c r="Q722" s="6"/>
      <c r="R722" s="6"/>
    </row>
    <row r="723" spans="5:18" ht="15.75" customHeight="1" x14ac:dyDescent="0.25">
      <c r="E723" s="6"/>
      <c r="P723" s="6"/>
      <c r="Q723" s="6"/>
      <c r="R723" s="6"/>
    </row>
    <row r="724" spans="5:18" ht="15.75" customHeight="1" x14ac:dyDescent="0.25">
      <c r="E724" s="6"/>
      <c r="P724" s="6"/>
      <c r="Q724" s="6"/>
      <c r="R724" s="6"/>
    </row>
    <row r="725" spans="5:18" ht="15.75" customHeight="1" x14ac:dyDescent="0.25">
      <c r="E725" s="6"/>
      <c r="P725" s="6"/>
      <c r="Q725" s="6"/>
      <c r="R725" s="6"/>
    </row>
    <row r="726" spans="5:18" ht="15.75" customHeight="1" x14ac:dyDescent="0.25">
      <c r="E726" s="6"/>
      <c r="P726" s="6"/>
      <c r="Q726" s="6"/>
      <c r="R726" s="6"/>
    </row>
    <row r="727" spans="5:18" ht="15.75" customHeight="1" x14ac:dyDescent="0.25">
      <c r="E727" s="6"/>
      <c r="P727" s="6"/>
      <c r="Q727" s="6"/>
      <c r="R727" s="6"/>
    </row>
    <row r="728" spans="5:18" ht="15.75" customHeight="1" x14ac:dyDescent="0.25">
      <c r="E728" s="6"/>
      <c r="P728" s="6"/>
      <c r="Q728" s="6"/>
      <c r="R728" s="6"/>
    </row>
    <row r="729" spans="5:18" ht="15.75" customHeight="1" x14ac:dyDescent="0.25">
      <c r="E729" s="6"/>
      <c r="P729" s="6"/>
      <c r="Q729" s="6"/>
      <c r="R729" s="6"/>
    </row>
    <row r="730" spans="5:18" ht="15.75" customHeight="1" x14ac:dyDescent="0.25">
      <c r="E730" s="6"/>
      <c r="P730" s="6"/>
      <c r="Q730" s="6"/>
      <c r="R730" s="6"/>
    </row>
    <row r="731" spans="5:18" ht="15.75" customHeight="1" x14ac:dyDescent="0.25">
      <c r="E731" s="6"/>
      <c r="P731" s="6"/>
      <c r="Q731" s="6"/>
      <c r="R731" s="6"/>
    </row>
    <row r="732" spans="5:18" ht="15.75" customHeight="1" x14ac:dyDescent="0.25">
      <c r="E732" s="6"/>
      <c r="P732" s="6"/>
      <c r="Q732" s="6"/>
      <c r="R732" s="6"/>
    </row>
    <row r="733" spans="5:18" ht="15.75" customHeight="1" x14ac:dyDescent="0.25">
      <c r="E733" s="6"/>
      <c r="P733" s="6"/>
      <c r="Q733" s="6"/>
      <c r="R733" s="6"/>
    </row>
    <row r="734" spans="5:18" ht="15.75" customHeight="1" x14ac:dyDescent="0.25">
      <c r="E734" s="6"/>
      <c r="P734" s="6"/>
      <c r="Q734" s="6"/>
      <c r="R734" s="6"/>
    </row>
    <row r="735" spans="5:18" ht="15.75" customHeight="1" x14ac:dyDescent="0.25">
      <c r="E735" s="6"/>
      <c r="P735" s="6"/>
      <c r="Q735" s="6"/>
      <c r="R735" s="6"/>
    </row>
    <row r="736" spans="5:18" ht="15.75" customHeight="1" x14ac:dyDescent="0.25">
      <c r="E736" s="6"/>
      <c r="P736" s="6"/>
      <c r="Q736" s="6"/>
      <c r="R736" s="6"/>
    </row>
    <row r="737" spans="5:18" ht="15.75" customHeight="1" x14ac:dyDescent="0.25">
      <c r="E737" s="6"/>
      <c r="P737" s="6"/>
      <c r="Q737" s="6"/>
      <c r="R737" s="6"/>
    </row>
    <row r="738" spans="5:18" ht="15.75" customHeight="1" x14ac:dyDescent="0.25">
      <c r="E738" s="6"/>
      <c r="P738" s="6"/>
      <c r="Q738" s="6"/>
      <c r="R738" s="6"/>
    </row>
    <row r="739" spans="5:18" ht="15.75" customHeight="1" x14ac:dyDescent="0.25">
      <c r="E739" s="6"/>
      <c r="P739" s="6"/>
      <c r="Q739" s="6"/>
      <c r="R739" s="6"/>
    </row>
    <row r="740" spans="5:18" ht="15.75" customHeight="1" x14ac:dyDescent="0.25">
      <c r="E740" s="6"/>
      <c r="P740" s="6"/>
      <c r="Q740" s="6"/>
      <c r="R740" s="6"/>
    </row>
    <row r="741" spans="5:18" ht="15.75" customHeight="1" x14ac:dyDescent="0.25">
      <c r="E741" s="6"/>
      <c r="P741" s="6"/>
      <c r="Q741" s="6"/>
      <c r="R741" s="6"/>
    </row>
    <row r="742" spans="5:18" ht="15.75" customHeight="1" x14ac:dyDescent="0.25">
      <c r="E742" s="6"/>
      <c r="P742" s="6"/>
      <c r="Q742" s="6"/>
      <c r="R742" s="6"/>
    </row>
    <row r="743" spans="5:18" ht="15.75" customHeight="1" x14ac:dyDescent="0.25">
      <c r="E743" s="6"/>
      <c r="P743" s="6"/>
      <c r="Q743" s="6"/>
      <c r="R743" s="6"/>
    </row>
    <row r="744" spans="5:18" ht="15.75" customHeight="1" x14ac:dyDescent="0.25">
      <c r="E744" s="6"/>
      <c r="P744" s="6"/>
      <c r="Q744" s="6"/>
      <c r="R744" s="6"/>
    </row>
    <row r="745" spans="5:18" ht="15.75" customHeight="1" x14ac:dyDescent="0.25">
      <c r="E745" s="6"/>
      <c r="P745" s="6"/>
      <c r="Q745" s="6"/>
      <c r="R745" s="6"/>
    </row>
    <row r="746" spans="5:18" ht="15.75" customHeight="1" x14ac:dyDescent="0.25">
      <c r="E746" s="6"/>
      <c r="P746" s="6"/>
      <c r="Q746" s="6"/>
      <c r="R746" s="6"/>
    </row>
    <row r="747" spans="5:18" ht="15.75" customHeight="1" x14ac:dyDescent="0.25">
      <c r="E747" s="6"/>
      <c r="P747" s="6"/>
      <c r="Q747" s="6"/>
      <c r="R747" s="6"/>
    </row>
    <row r="748" spans="5:18" ht="15.75" customHeight="1" x14ac:dyDescent="0.25">
      <c r="E748" s="6"/>
      <c r="P748" s="6"/>
      <c r="Q748" s="6"/>
      <c r="R748" s="6"/>
    </row>
    <row r="749" spans="5:18" ht="15.75" customHeight="1" x14ac:dyDescent="0.25">
      <c r="E749" s="6"/>
      <c r="P749" s="6"/>
      <c r="Q749" s="6"/>
      <c r="R749" s="6"/>
    </row>
    <row r="750" spans="5:18" ht="15.75" customHeight="1" x14ac:dyDescent="0.25">
      <c r="E750" s="6"/>
      <c r="P750" s="6"/>
      <c r="Q750" s="6"/>
      <c r="R750" s="6"/>
    </row>
    <row r="751" spans="5:18" ht="15.75" customHeight="1" x14ac:dyDescent="0.25">
      <c r="E751" s="6"/>
      <c r="P751" s="6"/>
      <c r="Q751" s="6"/>
      <c r="R751" s="6"/>
    </row>
    <row r="752" spans="5:18" ht="15.75" customHeight="1" x14ac:dyDescent="0.25">
      <c r="E752" s="6"/>
      <c r="P752" s="6"/>
      <c r="Q752" s="6"/>
      <c r="R752" s="6"/>
    </row>
    <row r="753" spans="5:18" ht="15.75" customHeight="1" x14ac:dyDescent="0.25">
      <c r="E753" s="6"/>
      <c r="P753" s="6"/>
      <c r="Q753" s="6"/>
      <c r="R753" s="6"/>
    </row>
    <row r="754" spans="5:18" ht="15.75" customHeight="1" x14ac:dyDescent="0.25">
      <c r="E754" s="6"/>
      <c r="P754" s="6"/>
      <c r="Q754" s="6"/>
      <c r="R754" s="6"/>
    </row>
    <row r="755" spans="5:18" ht="15.75" customHeight="1" x14ac:dyDescent="0.25">
      <c r="E755" s="6"/>
      <c r="P755" s="6"/>
      <c r="Q755" s="6"/>
      <c r="R755" s="6"/>
    </row>
    <row r="756" spans="5:18" ht="15.75" customHeight="1" x14ac:dyDescent="0.25">
      <c r="E756" s="6"/>
      <c r="P756" s="6"/>
      <c r="Q756" s="6"/>
      <c r="R756" s="6"/>
    </row>
    <row r="757" spans="5:18" ht="15.75" customHeight="1" x14ac:dyDescent="0.25">
      <c r="E757" s="6"/>
      <c r="P757" s="6"/>
      <c r="Q757" s="6"/>
      <c r="R757" s="6"/>
    </row>
    <row r="758" spans="5:18" ht="15.75" customHeight="1" x14ac:dyDescent="0.25">
      <c r="E758" s="6"/>
      <c r="P758" s="6"/>
      <c r="Q758" s="6"/>
      <c r="R758" s="6"/>
    </row>
    <row r="759" spans="5:18" ht="15.75" customHeight="1" x14ac:dyDescent="0.25">
      <c r="E759" s="6"/>
      <c r="P759" s="6"/>
      <c r="Q759" s="6"/>
      <c r="R759" s="6"/>
    </row>
    <row r="760" spans="5:18" ht="15.75" customHeight="1" x14ac:dyDescent="0.25">
      <c r="E760" s="6"/>
      <c r="P760" s="6"/>
      <c r="Q760" s="6"/>
      <c r="R760" s="6"/>
    </row>
    <row r="761" spans="5:18" ht="15.75" customHeight="1" x14ac:dyDescent="0.25">
      <c r="E761" s="6"/>
      <c r="P761" s="6"/>
      <c r="Q761" s="6"/>
      <c r="R761" s="6"/>
    </row>
    <row r="762" spans="5:18" ht="15.75" customHeight="1" x14ac:dyDescent="0.25">
      <c r="E762" s="6"/>
      <c r="P762" s="6"/>
      <c r="Q762" s="6"/>
      <c r="R762" s="6"/>
    </row>
    <row r="763" spans="5:18" ht="15.75" customHeight="1" x14ac:dyDescent="0.25">
      <c r="E763" s="6"/>
      <c r="P763" s="6"/>
      <c r="Q763" s="6"/>
      <c r="R763" s="6"/>
    </row>
    <row r="764" spans="5:18" ht="15.75" customHeight="1" x14ac:dyDescent="0.25">
      <c r="E764" s="6"/>
      <c r="P764" s="6"/>
      <c r="Q764" s="6"/>
      <c r="R764" s="6"/>
    </row>
    <row r="765" spans="5:18" ht="15.75" customHeight="1" x14ac:dyDescent="0.25">
      <c r="E765" s="6"/>
      <c r="P765" s="6"/>
      <c r="Q765" s="6"/>
      <c r="R765" s="6"/>
    </row>
    <row r="766" spans="5:18" ht="15.75" customHeight="1" x14ac:dyDescent="0.25">
      <c r="E766" s="6"/>
      <c r="P766" s="6"/>
      <c r="Q766" s="6"/>
      <c r="R766" s="6"/>
    </row>
    <row r="767" spans="5:18" ht="15.75" customHeight="1" x14ac:dyDescent="0.25">
      <c r="E767" s="6"/>
      <c r="P767" s="6"/>
      <c r="Q767" s="6"/>
      <c r="R767" s="6"/>
    </row>
    <row r="768" spans="5:18" ht="15.75" customHeight="1" x14ac:dyDescent="0.25">
      <c r="E768" s="6"/>
      <c r="P768" s="6"/>
      <c r="Q768" s="6"/>
      <c r="R768" s="6"/>
    </row>
    <row r="769" spans="5:18" ht="15.75" customHeight="1" x14ac:dyDescent="0.25">
      <c r="E769" s="6"/>
      <c r="P769" s="6"/>
      <c r="Q769" s="6"/>
      <c r="R769" s="6"/>
    </row>
    <row r="770" spans="5:18" ht="15.75" customHeight="1" x14ac:dyDescent="0.25">
      <c r="E770" s="6"/>
      <c r="P770" s="6"/>
      <c r="Q770" s="6"/>
      <c r="R770" s="6"/>
    </row>
    <row r="771" spans="5:18" ht="15.75" customHeight="1" x14ac:dyDescent="0.25">
      <c r="E771" s="6"/>
      <c r="P771" s="6"/>
      <c r="Q771" s="6"/>
      <c r="R771" s="6"/>
    </row>
    <row r="772" spans="5:18" ht="15.75" customHeight="1" x14ac:dyDescent="0.25">
      <c r="E772" s="6"/>
      <c r="P772" s="6"/>
      <c r="Q772" s="6"/>
      <c r="R772" s="6"/>
    </row>
    <row r="773" spans="5:18" ht="15.75" customHeight="1" x14ac:dyDescent="0.25">
      <c r="E773" s="6"/>
      <c r="P773" s="6"/>
      <c r="Q773" s="6"/>
      <c r="R773" s="6"/>
    </row>
    <row r="774" spans="5:18" ht="15.75" customHeight="1" x14ac:dyDescent="0.25">
      <c r="E774" s="6"/>
      <c r="P774" s="6"/>
      <c r="Q774" s="6"/>
      <c r="R774" s="6"/>
    </row>
    <row r="775" spans="5:18" ht="15.75" customHeight="1" x14ac:dyDescent="0.25">
      <c r="E775" s="6"/>
      <c r="P775" s="6"/>
      <c r="Q775" s="6"/>
      <c r="R775" s="6"/>
    </row>
    <row r="776" spans="5:18" ht="15.75" customHeight="1" x14ac:dyDescent="0.25">
      <c r="E776" s="6"/>
      <c r="P776" s="6"/>
      <c r="Q776" s="6"/>
      <c r="R776" s="6"/>
    </row>
    <row r="777" spans="5:18" ht="15.75" customHeight="1" x14ac:dyDescent="0.25">
      <c r="E777" s="6"/>
      <c r="P777" s="6"/>
      <c r="Q777" s="6"/>
      <c r="R777" s="6"/>
    </row>
    <row r="778" spans="5:18" ht="15.75" customHeight="1" x14ac:dyDescent="0.25">
      <c r="E778" s="6"/>
      <c r="P778" s="6"/>
      <c r="Q778" s="6"/>
      <c r="R778" s="6"/>
    </row>
    <row r="779" spans="5:18" ht="15.75" customHeight="1" x14ac:dyDescent="0.25">
      <c r="E779" s="6"/>
      <c r="P779" s="6"/>
      <c r="Q779" s="6"/>
      <c r="R779" s="6"/>
    </row>
    <row r="780" spans="5:18" ht="15.75" customHeight="1" x14ac:dyDescent="0.25">
      <c r="E780" s="6"/>
      <c r="P780" s="6"/>
      <c r="Q780" s="6"/>
      <c r="R780" s="6"/>
    </row>
    <row r="781" spans="5:18" ht="15.75" customHeight="1" x14ac:dyDescent="0.25">
      <c r="E781" s="6"/>
      <c r="P781" s="6"/>
      <c r="Q781" s="6"/>
      <c r="R781" s="6"/>
    </row>
    <row r="782" spans="5:18" ht="15.75" customHeight="1" x14ac:dyDescent="0.25">
      <c r="E782" s="6"/>
      <c r="P782" s="6"/>
      <c r="Q782" s="6"/>
      <c r="R782" s="6"/>
    </row>
    <row r="783" spans="5:18" ht="15.75" customHeight="1" x14ac:dyDescent="0.25">
      <c r="E783" s="6"/>
      <c r="P783" s="6"/>
      <c r="Q783" s="6"/>
      <c r="R783" s="6"/>
    </row>
    <row r="784" spans="5:18" ht="15.75" customHeight="1" x14ac:dyDescent="0.25">
      <c r="E784" s="6"/>
      <c r="P784" s="6"/>
      <c r="Q784" s="6"/>
      <c r="R784" s="6"/>
    </row>
    <row r="785" spans="5:18" ht="15.75" customHeight="1" x14ac:dyDescent="0.25">
      <c r="E785" s="6"/>
      <c r="P785" s="6"/>
      <c r="Q785" s="6"/>
      <c r="R785" s="6"/>
    </row>
    <row r="786" spans="5:18" ht="15.75" customHeight="1" x14ac:dyDescent="0.25">
      <c r="E786" s="6"/>
      <c r="P786" s="6"/>
      <c r="Q786" s="6"/>
      <c r="R786" s="6"/>
    </row>
    <row r="787" spans="5:18" ht="15.75" customHeight="1" x14ac:dyDescent="0.25">
      <c r="E787" s="6"/>
      <c r="P787" s="6"/>
      <c r="Q787" s="6"/>
      <c r="R787" s="6"/>
    </row>
    <row r="788" spans="5:18" ht="15.75" customHeight="1" x14ac:dyDescent="0.25">
      <c r="E788" s="6"/>
      <c r="P788" s="6"/>
      <c r="Q788" s="6"/>
      <c r="R788" s="6"/>
    </row>
    <row r="789" spans="5:18" ht="15.75" customHeight="1" x14ac:dyDescent="0.25">
      <c r="E789" s="6"/>
      <c r="P789" s="6"/>
      <c r="Q789" s="6"/>
      <c r="R789" s="6"/>
    </row>
    <row r="790" spans="5:18" ht="15.75" customHeight="1" x14ac:dyDescent="0.25">
      <c r="E790" s="6"/>
      <c r="P790" s="6"/>
      <c r="Q790" s="6"/>
      <c r="R790" s="6"/>
    </row>
    <row r="791" spans="5:18" ht="15.75" customHeight="1" x14ac:dyDescent="0.25">
      <c r="E791" s="6"/>
      <c r="P791" s="6"/>
      <c r="Q791" s="6"/>
      <c r="R791" s="6"/>
    </row>
    <row r="792" spans="5:18" ht="15.75" customHeight="1" x14ac:dyDescent="0.25">
      <c r="E792" s="6"/>
      <c r="P792" s="6"/>
      <c r="Q792" s="6"/>
      <c r="R792" s="6"/>
    </row>
    <row r="793" spans="5:18" ht="15.75" customHeight="1" x14ac:dyDescent="0.25">
      <c r="E793" s="6"/>
      <c r="P793" s="6"/>
      <c r="Q793" s="6"/>
      <c r="R793" s="6"/>
    </row>
    <row r="794" spans="5:18" ht="15.75" customHeight="1" x14ac:dyDescent="0.25">
      <c r="E794" s="6"/>
      <c r="P794" s="6"/>
      <c r="Q794" s="6"/>
      <c r="R794" s="6"/>
    </row>
    <row r="795" spans="5:18" ht="15.75" customHeight="1" x14ac:dyDescent="0.25">
      <c r="E795" s="6"/>
      <c r="P795" s="6"/>
      <c r="Q795" s="6"/>
      <c r="R795" s="6"/>
    </row>
    <row r="796" spans="5:18" ht="15.75" customHeight="1" x14ac:dyDescent="0.25">
      <c r="E796" s="6"/>
      <c r="P796" s="6"/>
      <c r="Q796" s="6"/>
      <c r="R796" s="6"/>
    </row>
    <row r="797" spans="5:18" ht="15.75" customHeight="1" x14ac:dyDescent="0.25">
      <c r="E797" s="6"/>
      <c r="P797" s="6"/>
      <c r="Q797" s="6"/>
      <c r="R797" s="6"/>
    </row>
    <row r="798" spans="5:18" ht="15.75" customHeight="1" x14ac:dyDescent="0.25">
      <c r="E798" s="6"/>
      <c r="P798" s="6"/>
      <c r="Q798" s="6"/>
      <c r="R798" s="6"/>
    </row>
    <row r="799" spans="5:18" ht="15.75" customHeight="1" x14ac:dyDescent="0.25">
      <c r="E799" s="6"/>
      <c r="P799" s="6"/>
      <c r="Q799" s="6"/>
      <c r="R799" s="6"/>
    </row>
    <row r="800" spans="5:18" ht="15.75" customHeight="1" x14ac:dyDescent="0.25">
      <c r="E800" s="6"/>
      <c r="P800" s="6"/>
      <c r="Q800" s="6"/>
      <c r="R800" s="6"/>
    </row>
    <row r="801" spans="5:18" ht="15.75" customHeight="1" x14ac:dyDescent="0.25">
      <c r="E801" s="6"/>
      <c r="P801" s="6"/>
      <c r="Q801" s="6"/>
      <c r="R801" s="6"/>
    </row>
    <row r="802" spans="5:18" ht="15.75" customHeight="1" x14ac:dyDescent="0.25">
      <c r="E802" s="6"/>
      <c r="P802" s="6"/>
      <c r="Q802" s="6"/>
      <c r="R802" s="6"/>
    </row>
    <row r="803" spans="5:18" ht="15.75" customHeight="1" x14ac:dyDescent="0.25">
      <c r="E803" s="6"/>
      <c r="P803" s="6"/>
      <c r="Q803" s="6"/>
      <c r="R803" s="6"/>
    </row>
    <row r="804" spans="5:18" ht="15.75" customHeight="1" x14ac:dyDescent="0.25">
      <c r="E804" s="6"/>
      <c r="P804" s="6"/>
      <c r="Q804" s="6"/>
      <c r="R804" s="6"/>
    </row>
    <row r="805" spans="5:18" ht="15.75" customHeight="1" x14ac:dyDescent="0.25">
      <c r="E805" s="6"/>
      <c r="P805" s="6"/>
      <c r="Q805" s="6"/>
      <c r="R805" s="6"/>
    </row>
    <row r="806" spans="5:18" ht="15.75" customHeight="1" x14ac:dyDescent="0.25">
      <c r="E806" s="6"/>
      <c r="P806" s="6"/>
      <c r="Q806" s="6"/>
      <c r="R806" s="6"/>
    </row>
    <row r="807" spans="5:18" ht="15.75" customHeight="1" x14ac:dyDescent="0.25">
      <c r="E807" s="6"/>
      <c r="P807" s="6"/>
      <c r="Q807" s="6"/>
      <c r="R807" s="6"/>
    </row>
    <row r="808" spans="5:18" ht="15.75" customHeight="1" x14ac:dyDescent="0.25">
      <c r="E808" s="6"/>
      <c r="P808" s="6"/>
      <c r="Q808" s="6"/>
      <c r="R808" s="6"/>
    </row>
    <row r="809" spans="5:18" ht="15.75" customHeight="1" x14ac:dyDescent="0.25">
      <c r="E809" s="6"/>
      <c r="P809" s="6"/>
      <c r="Q809" s="6"/>
      <c r="R809" s="6"/>
    </row>
    <row r="810" spans="5:18" ht="15.75" customHeight="1" x14ac:dyDescent="0.25">
      <c r="E810" s="6"/>
      <c r="P810" s="6"/>
      <c r="Q810" s="6"/>
      <c r="R810" s="6"/>
    </row>
    <row r="811" spans="5:18" ht="15.75" customHeight="1" x14ac:dyDescent="0.25">
      <c r="E811" s="6"/>
      <c r="P811" s="6"/>
      <c r="Q811" s="6"/>
      <c r="R811" s="6"/>
    </row>
    <row r="812" spans="5:18" ht="15.75" customHeight="1" x14ac:dyDescent="0.25">
      <c r="E812" s="6"/>
      <c r="P812" s="6"/>
      <c r="Q812" s="6"/>
      <c r="R812" s="6"/>
    </row>
    <row r="813" spans="5:18" ht="15.75" customHeight="1" x14ac:dyDescent="0.25">
      <c r="E813" s="6"/>
      <c r="P813" s="6"/>
      <c r="Q813" s="6"/>
      <c r="R813" s="6"/>
    </row>
    <row r="814" spans="5:18" ht="15.75" customHeight="1" x14ac:dyDescent="0.25">
      <c r="E814" s="6"/>
      <c r="P814" s="6"/>
      <c r="Q814" s="6"/>
      <c r="R814" s="6"/>
    </row>
    <row r="815" spans="5:18" ht="15.75" customHeight="1" x14ac:dyDescent="0.25">
      <c r="E815" s="6"/>
      <c r="P815" s="6"/>
      <c r="Q815" s="6"/>
      <c r="R815" s="6"/>
    </row>
    <row r="816" spans="5:18" ht="15.75" customHeight="1" x14ac:dyDescent="0.25">
      <c r="E816" s="6"/>
      <c r="P816" s="6"/>
      <c r="Q816" s="6"/>
      <c r="R816" s="6"/>
    </row>
    <row r="817" spans="5:18" ht="15.75" customHeight="1" x14ac:dyDescent="0.25">
      <c r="E817" s="6"/>
      <c r="P817" s="6"/>
      <c r="Q817" s="6"/>
      <c r="R817" s="6"/>
    </row>
    <row r="818" spans="5:18" ht="15.75" customHeight="1" x14ac:dyDescent="0.25">
      <c r="E818" s="6"/>
      <c r="P818" s="6"/>
      <c r="Q818" s="6"/>
      <c r="R818" s="6"/>
    </row>
    <row r="819" spans="5:18" ht="15.75" customHeight="1" x14ac:dyDescent="0.25">
      <c r="E819" s="6"/>
      <c r="P819" s="6"/>
      <c r="Q819" s="6"/>
      <c r="R819" s="6"/>
    </row>
    <row r="820" spans="5:18" ht="15.75" customHeight="1" x14ac:dyDescent="0.25">
      <c r="E820" s="6"/>
      <c r="P820" s="6"/>
      <c r="Q820" s="6"/>
      <c r="R820" s="6"/>
    </row>
    <row r="821" spans="5:18" ht="15.75" customHeight="1" x14ac:dyDescent="0.25">
      <c r="E821" s="6"/>
      <c r="P821" s="6"/>
      <c r="Q821" s="6"/>
      <c r="R821" s="6"/>
    </row>
    <row r="822" spans="5:18" ht="15.75" customHeight="1" x14ac:dyDescent="0.25">
      <c r="E822" s="6"/>
      <c r="P822" s="6"/>
      <c r="Q822" s="6"/>
      <c r="R822" s="6"/>
    </row>
    <row r="823" spans="5:18" ht="15.75" customHeight="1" x14ac:dyDescent="0.25">
      <c r="E823" s="6"/>
      <c r="P823" s="6"/>
      <c r="Q823" s="6"/>
      <c r="R823" s="6"/>
    </row>
    <row r="824" spans="5:18" ht="15.75" customHeight="1" x14ac:dyDescent="0.25">
      <c r="E824" s="6"/>
      <c r="P824" s="6"/>
      <c r="Q824" s="6"/>
      <c r="R824" s="6"/>
    </row>
    <row r="825" spans="5:18" ht="15.75" customHeight="1" x14ac:dyDescent="0.25">
      <c r="E825" s="6"/>
      <c r="P825" s="6"/>
      <c r="Q825" s="6"/>
      <c r="R825" s="6"/>
    </row>
    <row r="826" spans="5:18" ht="15.75" customHeight="1" x14ac:dyDescent="0.25">
      <c r="E826" s="6"/>
      <c r="P826" s="6"/>
      <c r="Q826" s="6"/>
      <c r="R826" s="6"/>
    </row>
    <row r="827" spans="5:18" ht="15.75" customHeight="1" x14ac:dyDescent="0.25">
      <c r="E827" s="6"/>
      <c r="P827" s="6"/>
      <c r="Q827" s="6"/>
      <c r="R827" s="6"/>
    </row>
    <row r="828" spans="5:18" ht="15.75" customHeight="1" x14ac:dyDescent="0.25">
      <c r="E828" s="6"/>
      <c r="P828" s="6"/>
      <c r="Q828" s="6"/>
      <c r="R828" s="6"/>
    </row>
    <row r="829" spans="5:18" ht="15.75" customHeight="1" x14ac:dyDescent="0.25">
      <c r="E829" s="6"/>
      <c r="P829" s="6"/>
      <c r="Q829" s="6"/>
      <c r="R829" s="6"/>
    </row>
    <row r="830" spans="5:18" ht="15.75" customHeight="1" x14ac:dyDescent="0.25">
      <c r="E830" s="6"/>
      <c r="P830" s="6"/>
      <c r="Q830" s="6"/>
      <c r="R830" s="6"/>
    </row>
    <row r="831" spans="5:18" ht="15.75" customHeight="1" x14ac:dyDescent="0.25">
      <c r="E831" s="6"/>
      <c r="P831" s="6"/>
      <c r="Q831" s="6"/>
      <c r="R831" s="6"/>
    </row>
    <row r="832" spans="5:18" ht="15.75" customHeight="1" x14ac:dyDescent="0.25">
      <c r="E832" s="6"/>
      <c r="P832" s="6"/>
      <c r="Q832" s="6"/>
      <c r="R832" s="6"/>
    </row>
    <row r="833" spans="5:18" ht="15.75" customHeight="1" x14ac:dyDescent="0.25">
      <c r="E833" s="6"/>
      <c r="P833" s="6"/>
      <c r="Q833" s="6"/>
      <c r="R833" s="6"/>
    </row>
    <row r="834" spans="5:18" ht="15.75" customHeight="1" x14ac:dyDescent="0.25">
      <c r="E834" s="6"/>
      <c r="P834" s="6"/>
      <c r="Q834" s="6"/>
      <c r="R834" s="6"/>
    </row>
    <row r="835" spans="5:18" ht="15.75" customHeight="1" x14ac:dyDescent="0.25">
      <c r="E835" s="6"/>
      <c r="P835" s="6"/>
      <c r="Q835" s="6"/>
      <c r="R835" s="6"/>
    </row>
    <row r="836" spans="5:18" ht="15.75" customHeight="1" x14ac:dyDescent="0.25">
      <c r="E836" s="6"/>
      <c r="P836" s="6"/>
      <c r="Q836" s="6"/>
      <c r="R836" s="6"/>
    </row>
    <row r="837" spans="5:18" ht="15.75" customHeight="1" x14ac:dyDescent="0.25">
      <c r="E837" s="6"/>
      <c r="P837" s="6"/>
      <c r="Q837" s="6"/>
      <c r="R837" s="6"/>
    </row>
    <row r="838" spans="5:18" ht="15.75" customHeight="1" x14ac:dyDescent="0.25">
      <c r="E838" s="6"/>
      <c r="P838" s="6"/>
      <c r="Q838" s="6"/>
      <c r="R838" s="6"/>
    </row>
    <row r="839" spans="5:18" ht="15.75" customHeight="1" x14ac:dyDescent="0.25">
      <c r="E839" s="6"/>
      <c r="P839" s="6"/>
      <c r="Q839" s="6"/>
      <c r="R839" s="6"/>
    </row>
    <row r="840" spans="5:18" ht="15.75" customHeight="1" x14ac:dyDescent="0.25">
      <c r="E840" s="6"/>
      <c r="P840" s="6"/>
      <c r="Q840" s="6"/>
      <c r="R840" s="6"/>
    </row>
    <row r="841" spans="5:18" ht="15.75" customHeight="1" x14ac:dyDescent="0.25">
      <c r="E841" s="6"/>
      <c r="P841" s="6"/>
      <c r="Q841" s="6"/>
      <c r="R841" s="6"/>
    </row>
    <row r="842" spans="5:18" ht="15.75" customHeight="1" x14ac:dyDescent="0.25">
      <c r="E842" s="6"/>
      <c r="P842" s="6"/>
      <c r="Q842" s="6"/>
      <c r="R842" s="6"/>
    </row>
    <row r="843" spans="5:18" ht="15.75" customHeight="1" x14ac:dyDescent="0.25">
      <c r="E843" s="6"/>
      <c r="P843" s="6"/>
      <c r="Q843" s="6"/>
      <c r="R843" s="6"/>
    </row>
    <row r="844" spans="5:18" ht="15.75" customHeight="1" x14ac:dyDescent="0.25">
      <c r="E844" s="6"/>
      <c r="P844" s="6"/>
      <c r="Q844" s="6"/>
      <c r="R844" s="6"/>
    </row>
    <row r="845" spans="5:18" ht="15.75" customHeight="1" x14ac:dyDescent="0.25">
      <c r="E845" s="6"/>
      <c r="P845" s="6"/>
      <c r="Q845" s="6"/>
      <c r="R845" s="6"/>
    </row>
    <row r="846" spans="5:18" ht="15.75" customHeight="1" x14ac:dyDescent="0.25">
      <c r="E846" s="6"/>
      <c r="P846" s="6"/>
      <c r="Q846" s="6"/>
      <c r="R846" s="6"/>
    </row>
    <row r="847" spans="5:18" ht="15.75" customHeight="1" x14ac:dyDescent="0.25">
      <c r="E847" s="6"/>
      <c r="P847" s="6"/>
      <c r="Q847" s="6"/>
      <c r="R847" s="6"/>
    </row>
    <row r="848" spans="5:18" ht="15.75" customHeight="1" x14ac:dyDescent="0.25">
      <c r="E848" s="6"/>
      <c r="P848" s="6"/>
      <c r="Q848" s="6"/>
      <c r="R848" s="6"/>
    </row>
    <row r="849" spans="5:18" ht="15.75" customHeight="1" x14ac:dyDescent="0.25">
      <c r="E849" s="6"/>
      <c r="P849" s="6"/>
      <c r="Q849" s="6"/>
      <c r="R849" s="6"/>
    </row>
    <row r="850" spans="5:18" ht="15.75" customHeight="1" x14ac:dyDescent="0.25">
      <c r="E850" s="6"/>
      <c r="P850" s="6"/>
      <c r="Q850" s="6"/>
      <c r="R850" s="6"/>
    </row>
    <row r="851" spans="5:18" ht="15.75" customHeight="1" x14ac:dyDescent="0.25">
      <c r="E851" s="6"/>
      <c r="P851" s="6"/>
      <c r="Q851" s="6"/>
      <c r="R851" s="6"/>
    </row>
    <row r="852" spans="5:18" ht="15.75" customHeight="1" x14ac:dyDescent="0.25">
      <c r="E852" s="6"/>
      <c r="P852" s="6"/>
      <c r="Q852" s="6"/>
      <c r="R852" s="6"/>
    </row>
    <row r="853" spans="5:18" ht="15.75" customHeight="1" x14ac:dyDescent="0.25">
      <c r="E853" s="6"/>
      <c r="P853" s="6"/>
      <c r="Q853" s="6"/>
      <c r="R853" s="6"/>
    </row>
    <row r="854" spans="5:18" ht="15.75" customHeight="1" x14ac:dyDescent="0.25">
      <c r="E854" s="6"/>
      <c r="P854" s="6"/>
      <c r="Q854" s="6"/>
      <c r="R854" s="6"/>
    </row>
    <row r="855" spans="5:18" ht="15.75" customHeight="1" x14ac:dyDescent="0.25">
      <c r="E855" s="6"/>
      <c r="P855" s="6"/>
      <c r="Q855" s="6"/>
      <c r="R855" s="6"/>
    </row>
    <row r="856" spans="5:18" ht="15.75" customHeight="1" x14ac:dyDescent="0.25">
      <c r="E856" s="6"/>
      <c r="P856" s="6"/>
      <c r="Q856" s="6"/>
      <c r="R856" s="6"/>
    </row>
    <row r="857" spans="5:18" ht="15.75" customHeight="1" x14ac:dyDescent="0.25">
      <c r="E857" s="6"/>
      <c r="P857" s="6"/>
      <c r="Q857" s="6"/>
      <c r="R857" s="6"/>
    </row>
    <row r="858" spans="5:18" ht="15.75" customHeight="1" x14ac:dyDescent="0.25">
      <c r="E858" s="6"/>
      <c r="P858" s="6"/>
      <c r="Q858" s="6"/>
      <c r="R858" s="6"/>
    </row>
    <row r="859" spans="5:18" ht="15.75" customHeight="1" x14ac:dyDescent="0.25">
      <c r="E859" s="6"/>
      <c r="P859" s="6"/>
      <c r="Q859" s="6"/>
      <c r="R859" s="6"/>
    </row>
    <row r="860" spans="5:18" ht="15.75" customHeight="1" x14ac:dyDescent="0.25">
      <c r="E860" s="6"/>
      <c r="P860" s="6"/>
      <c r="Q860" s="6"/>
      <c r="R860" s="6"/>
    </row>
    <row r="861" spans="5:18" ht="15.75" customHeight="1" x14ac:dyDescent="0.25">
      <c r="E861" s="6"/>
      <c r="P861" s="6"/>
      <c r="Q861" s="6"/>
      <c r="R861" s="6"/>
    </row>
    <row r="862" spans="5:18" ht="15.75" customHeight="1" x14ac:dyDescent="0.25">
      <c r="E862" s="6"/>
      <c r="P862" s="6"/>
      <c r="Q862" s="6"/>
      <c r="R862" s="6"/>
    </row>
    <row r="863" spans="5:18" ht="15.75" customHeight="1" x14ac:dyDescent="0.25">
      <c r="E863" s="6"/>
      <c r="P863" s="6"/>
      <c r="Q863" s="6"/>
      <c r="R863" s="6"/>
    </row>
    <row r="864" spans="5:18" ht="15.75" customHeight="1" x14ac:dyDescent="0.25">
      <c r="E864" s="6"/>
      <c r="P864" s="6"/>
      <c r="Q864" s="6"/>
      <c r="R864" s="6"/>
    </row>
    <row r="865" spans="5:18" ht="15.75" customHeight="1" x14ac:dyDescent="0.25">
      <c r="E865" s="6"/>
      <c r="P865" s="6"/>
      <c r="Q865" s="6"/>
      <c r="R865" s="6"/>
    </row>
    <row r="866" spans="5:18" ht="15.75" customHeight="1" x14ac:dyDescent="0.25">
      <c r="E866" s="6"/>
      <c r="P866" s="6"/>
      <c r="Q866" s="6"/>
      <c r="R866" s="6"/>
    </row>
    <row r="867" spans="5:18" ht="15.75" customHeight="1" x14ac:dyDescent="0.25">
      <c r="E867" s="6"/>
      <c r="P867" s="6"/>
      <c r="Q867" s="6"/>
      <c r="R867" s="6"/>
    </row>
    <row r="868" spans="5:18" ht="15.75" customHeight="1" x14ac:dyDescent="0.25">
      <c r="E868" s="6"/>
      <c r="P868" s="6"/>
      <c r="Q868" s="6"/>
      <c r="R868" s="6"/>
    </row>
    <row r="869" spans="5:18" ht="15.75" customHeight="1" x14ac:dyDescent="0.25">
      <c r="E869" s="6"/>
      <c r="P869" s="6"/>
      <c r="Q869" s="6"/>
      <c r="R869" s="6"/>
    </row>
    <row r="870" spans="5:18" ht="15.75" customHeight="1" x14ac:dyDescent="0.25">
      <c r="E870" s="6"/>
      <c r="P870" s="6"/>
      <c r="Q870" s="6"/>
      <c r="R870" s="6"/>
    </row>
    <row r="871" spans="5:18" ht="15.75" customHeight="1" x14ac:dyDescent="0.25">
      <c r="E871" s="6"/>
      <c r="P871" s="6"/>
      <c r="Q871" s="6"/>
      <c r="R871" s="6"/>
    </row>
    <row r="872" spans="5:18" ht="15.75" customHeight="1" x14ac:dyDescent="0.25">
      <c r="E872" s="6"/>
      <c r="P872" s="6"/>
      <c r="Q872" s="6"/>
      <c r="R872" s="6"/>
    </row>
    <row r="873" spans="5:18" ht="15.75" customHeight="1" x14ac:dyDescent="0.25">
      <c r="E873" s="6"/>
      <c r="P873" s="6"/>
      <c r="Q873" s="6"/>
      <c r="R873" s="6"/>
    </row>
    <row r="874" spans="5:18" ht="15.75" customHeight="1" x14ac:dyDescent="0.25">
      <c r="E874" s="6"/>
      <c r="P874" s="6"/>
      <c r="Q874" s="6"/>
      <c r="R874" s="6"/>
    </row>
    <row r="875" spans="5:18" ht="15.75" customHeight="1" x14ac:dyDescent="0.25">
      <c r="E875" s="6"/>
      <c r="P875" s="6"/>
      <c r="Q875" s="6"/>
      <c r="R875" s="6"/>
    </row>
    <row r="876" spans="5:18" ht="15.75" customHeight="1" x14ac:dyDescent="0.25">
      <c r="E876" s="6"/>
      <c r="P876" s="6"/>
      <c r="Q876" s="6"/>
      <c r="R876" s="6"/>
    </row>
    <row r="877" spans="5:18" ht="15.75" customHeight="1" x14ac:dyDescent="0.25">
      <c r="E877" s="6"/>
      <c r="P877" s="6"/>
      <c r="Q877" s="6"/>
      <c r="R877" s="6"/>
    </row>
    <row r="878" spans="5:18" ht="15.75" customHeight="1" x14ac:dyDescent="0.25">
      <c r="E878" s="6"/>
      <c r="P878" s="6"/>
      <c r="Q878" s="6"/>
      <c r="R878" s="6"/>
    </row>
    <row r="879" spans="5:18" ht="15.75" customHeight="1" x14ac:dyDescent="0.25">
      <c r="E879" s="6"/>
      <c r="P879" s="6"/>
      <c r="Q879" s="6"/>
      <c r="R879" s="6"/>
    </row>
    <row r="880" spans="5:18" ht="15.75" customHeight="1" x14ac:dyDescent="0.25">
      <c r="E880" s="6"/>
      <c r="P880" s="6"/>
      <c r="Q880" s="6"/>
      <c r="R880" s="6"/>
    </row>
    <row r="881" spans="5:18" ht="15.75" customHeight="1" x14ac:dyDescent="0.25">
      <c r="E881" s="6"/>
      <c r="P881" s="6"/>
      <c r="Q881" s="6"/>
      <c r="R881" s="6"/>
    </row>
    <row r="882" spans="5:18" ht="15.75" customHeight="1" x14ac:dyDescent="0.25">
      <c r="E882" s="6"/>
      <c r="P882" s="6"/>
      <c r="Q882" s="6"/>
      <c r="R882" s="6"/>
    </row>
    <row r="883" spans="5:18" ht="15.75" customHeight="1" x14ac:dyDescent="0.25">
      <c r="E883" s="6"/>
      <c r="P883" s="6"/>
      <c r="Q883" s="6"/>
      <c r="R883" s="6"/>
    </row>
    <row r="884" spans="5:18" ht="15.75" customHeight="1" x14ac:dyDescent="0.25">
      <c r="E884" s="6"/>
      <c r="P884" s="6"/>
      <c r="Q884" s="6"/>
      <c r="R884" s="6"/>
    </row>
    <row r="885" spans="5:18" ht="15.75" customHeight="1" x14ac:dyDescent="0.25">
      <c r="E885" s="6"/>
      <c r="P885" s="6"/>
      <c r="Q885" s="6"/>
      <c r="R885" s="6"/>
    </row>
    <row r="886" spans="5:18" ht="15.75" customHeight="1" x14ac:dyDescent="0.25">
      <c r="E886" s="6"/>
      <c r="P886" s="6"/>
      <c r="Q886" s="6"/>
      <c r="R886" s="6"/>
    </row>
    <row r="887" spans="5:18" ht="15.75" customHeight="1" x14ac:dyDescent="0.25">
      <c r="E887" s="6"/>
      <c r="P887" s="6"/>
      <c r="Q887" s="6"/>
      <c r="R887" s="6"/>
    </row>
    <row r="888" spans="5:18" ht="15.75" customHeight="1" x14ac:dyDescent="0.25">
      <c r="E888" s="6"/>
      <c r="P888" s="6"/>
      <c r="Q888" s="6"/>
      <c r="R888" s="6"/>
    </row>
    <row r="889" spans="5:18" ht="15.75" customHeight="1" x14ac:dyDescent="0.25">
      <c r="E889" s="6"/>
      <c r="P889" s="6"/>
      <c r="Q889" s="6"/>
      <c r="R889" s="6"/>
    </row>
    <row r="890" spans="5:18" ht="15.75" customHeight="1" x14ac:dyDescent="0.25">
      <c r="E890" s="6"/>
      <c r="P890" s="6"/>
      <c r="Q890" s="6"/>
      <c r="R890" s="6"/>
    </row>
    <row r="891" spans="5:18" ht="15.75" customHeight="1" x14ac:dyDescent="0.25">
      <c r="E891" s="6"/>
      <c r="P891" s="6"/>
      <c r="Q891" s="6"/>
      <c r="R891" s="6"/>
    </row>
    <row r="892" spans="5:18" ht="15.75" customHeight="1" x14ac:dyDescent="0.25">
      <c r="E892" s="6"/>
      <c r="P892" s="6"/>
      <c r="Q892" s="6"/>
      <c r="R892" s="6"/>
    </row>
    <row r="893" spans="5:18" ht="15.75" customHeight="1" x14ac:dyDescent="0.25">
      <c r="E893" s="6"/>
      <c r="P893" s="6"/>
      <c r="Q893" s="6"/>
      <c r="R893" s="6"/>
    </row>
    <row r="894" spans="5:18" ht="15.75" customHeight="1" x14ac:dyDescent="0.25">
      <c r="E894" s="6"/>
      <c r="P894" s="6"/>
      <c r="Q894" s="6"/>
      <c r="R894" s="6"/>
    </row>
    <row r="895" spans="5:18" ht="15.75" customHeight="1" x14ac:dyDescent="0.25">
      <c r="E895" s="6"/>
      <c r="P895" s="6"/>
      <c r="Q895" s="6"/>
      <c r="R895" s="6"/>
    </row>
    <row r="896" spans="5:18" ht="15.75" customHeight="1" x14ac:dyDescent="0.25">
      <c r="E896" s="6"/>
      <c r="P896" s="6"/>
      <c r="Q896" s="6"/>
      <c r="R896" s="6"/>
    </row>
    <row r="897" spans="5:18" ht="15.75" customHeight="1" x14ac:dyDescent="0.25">
      <c r="E897" s="6"/>
      <c r="P897" s="6"/>
      <c r="Q897" s="6"/>
      <c r="R897" s="6"/>
    </row>
    <row r="898" spans="5:18" ht="15.75" customHeight="1" x14ac:dyDescent="0.25">
      <c r="E898" s="6"/>
      <c r="P898" s="6"/>
      <c r="Q898" s="6"/>
      <c r="R898" s="6"/>
    </row>
    <row r="899" spans="5:18" ht="15.75" customHeight="1" x14ac:dyDescent="0.25">
      <c r="E899" s="6"/>
      <c r="P899" s="6"/>
      <c r="Q899" s="6"/>
      <c r="R899" s="6"/>
    </row>
    <row r="900" spans="5:18" ht="15.75" customHeight="1" x14ac:dyDescent="0.25">
      <c r="E900" s="6"/>
      <c r="P900" s="6"/>
      <c r="Q900" s="6"/>
      <c r="R900" s="6"/>
    </row>
    <row r="901" spans="5:18" ht="15.75" customHeight="1" x14ac:dyDescent="0.25">
      <c r="E901" s="6"/>
      <c r="P901" s="6"/>
      <c r="Q901" s="6"/>
      <c r="R901" s="6"/>
    </row>
    <row r="902" spans="5:18" ht="15.75" customHeight="1" x14ac:dyDescent="0.25">
      <c r="E902" s="6"/>
      <c r="P902" s="6"/>
      <c r="Q902" s="6"/>
      <c r="R902" s="6"/>
    </row>
    <row r="903" spans="5:18" ht="15.75" customHeight="1" x14ac:dyDescent="0.25">
      <c r="E903" s="6"/>
      <c r="P903" s="6"/>
      <c r="Q903" s="6"/>
      <c r="R903" s="6"/>
    </row>
    <row r="904" spans="5:18" ht="15.75" customHeight="1" x14ac:dyDescent="0.25">
      <c r="E904" s="6"/>
      <c r="P904" s="6"/>
      <c r="Q904" s="6"/>
      <c r="R904" s="6"/>
    </row>
    <row r="905" spans="5:18" ht="15.75" customHeight="1" x14ac:dyDescent="0.25">
      <c r="E905" s="6"/>
      <c r="P905" s="6"/>
      <c r="Q905" s="6"/>
      <c r="R905" s="6"/>
    </row>
    <row r="906" spans="5:18" ht="15.75" customHeight="1" x14ac:dyDescent="0.25">
      <c r="E906" s="6"/>
      <c r="P906" s="6"/>
      <c r="Q906" s="6"/>
      <c r="R906" s="6"/>
    </row>
    <row r="907" spans="5:18" ht="15.75" customHeight="1" x14ac:dyDescent="0.25">
      <c r="E907" s="6"/>
      <c r="P907" s="6"/>
      <c r="Q907" s="6"/>
      <c r="R907" s="6"/>
    </row>
    <row r="908" spans="5:18" ht="15.75" customHeight="1" x14ac:dyDescent="0.25">
      <c r="E908" s="6"/>
      <c r="P908" s="6"/>
      <c r="Q908" s="6"/>
      <c r="R908" s="6"/>
    </row>
    <row r="909" spans="5:18" ht="15.75" customHeight="1" x14ac:dyDescent="0.25">
      <c r="E909" s="6"/>
      <c r="P909" s="6"/>
      <c r="Q909" s="6"/>
      <c r="R909" s="6"/>
    </row>
    <row r="910" spans="5:18" ht="15.75" customHeight="1" x14ac:dyDescent="0.25">
      <c r="E910" s="6"/>
      <c r="P910" s="6"/>
      <c r="Q910" s="6"/>
      <c r="R910" s="6"/>
    </row>
    <row r="911" spans="5:18" ht="15.75" customHeight="1" x14ac:dyDescent="0.25">
      <c r="E911" s="6"/>
      <c r="P911" s="6"/>
      <c r="Q911" s="6"/>
      <c r="R911" s="6"/>
    </row>
    <row r="912" spans="5:18" ht="15.75" customHeight="1" x14ac:dyDescent="0.25">
      <c r="E912" s="6"/>
      <c r="P912" s="6"/>
      <c r="Q912" s="6"/>
      <c r="R912" s="6"/>
    </row>
    <row r="913" spans="5:18" ht="15.75" customHeight="1" x14ac:dyDescent="0.25">
      <c r="E913" s="6"/>
      <c r="P913" s="6"/>
      <c r="Q913" s="6"/>
      <c r="R913" s="6"/>
    </row>
    <row r="914" spans="5:18" ht="15.75" customHeight="1" x14ac:dyDescent="0.25">
      <c r="E914" s="6"/>
      <c r="P914" s="6"/>
      <c r="Q914" s="6"/>
      <c r="R914" s="6"/>
    </row>
    <row r="915" spans="5:18" ht="15.75" customHeight="1" x14ac:dyDescent="0.25">
      <c r="E915" s="6"/>
      <c r="P915" s="6"/>
      <c r="Q915" s="6"/>
      <c r="R915" s="6"/>
    </row>
    <row r="916" spans="5:18" ht="15.75" customHeight="1" x14ac:dyDescent="0.25">
      <c r="E916" s="6"/>
      <c r="P916" s="6"/>
      <c r="Q916" s="6"/>
      <c r="R916" s="6"/>
    </row>
    <row r="917" spans="5:18" ht="15.75" customHeight="1" x14ac:dyDescent="0.25">
      <c r="E917" s="6"/>
      <c r="P917" s="6"/>
      <c r="Q917" s="6"/>
      <c r="R917" s="6"/>
    </row>
    <row r="918" spans="5:18" ht="15.75" customHeight="1" x14ac:dyDescent="0.25">
      <c r="E918" s="6"/>
      <c r="P918" s="6"/>
      <c r="Q918" s="6"/>
      <c r="R918" s="6"/>
    </row>
    <row r="919" spans="5:18" ht="15.75" customHeight="1" x14ac:dyDescent="0.25">
      <c r="E919" s="6"/>
      <c r="P919" s="6"/>
      <c r="Q919" s="6"/>
      <c r="R919" s="6"/>
    </row>
    <row r="920" spans="5:18" ht="15.75" customHeight="1" x14ac:dyDescent="0.25">
      <c r="E920" s="6"/>
      <c r="P920" s="6"/>
      <c r="Q920" s="6"/>
      <c r="R920" s="6"/>
    </row>
    <row r="921" spans="5:18" ht="15.75" customHeight="1" x14ac:dyDescent="0.25">
      <c r="E921" s="6"/>
      <c r="P921" s="6"/>
      <c r="Q921" s="6"/>
      <c r="R921" s="6"/>
    </row>
    <row r="922" spans="5:18" ht="15.75" customHeight="1" x14ac:dyDescent="0.25">
      <c r="E922" s="6"/>
      <c r="P922" s="6"/>
      <c r="Q922" s="6"/>
      <c r="R922" s="6"/>
    </row>
    <row r="923" spans="5:18" ht="15.75" customHeight="1" x14ac:dyDescent="0.25">
      <c r="E923" s="6"/>
      <c r="P923" s="6"/>
      <c r="Q923" s="6"/>
      <c r="R923" s="6"/>
    </row>
    <row r="924" spans="5:18" ht="15.75" customHeight="1" x14ac:dyDescent="0.25">
      <c r="E924" s="6"/>
      <c r="P924" s="6"/>
      <c r="Q924" s="6"/>
      <c r="R924" s="6"/>
    </row>
    <row r="925" spans="5:18" ht="15.75" customHeight="1" x14ac:dyDescent="0.25">
      <c r="E925" s="6"/>
      <c r="P925" s="6"/>
      <c r="Q925" s="6"/>
      <c r="R925" s="6"/>
    </row>
    <row r="926" spans="5:18" ht="15.75" customHeight="1" x14ac:dyDescent="0.25">
      <c r="E926" s="6"/>
      <c r="P926" s="6"/>
      <c r="Q926" s="6"/>
      <c r="R926" s="6"/>
    </row>
    <row r="927" spans="5:18" ht="15.75" customHeight="1" x14ac:dyDescent="0.25">
      <c r="E927" s="6"/>
      <c r="P927" s="6"/>
      <c r="Q927" s="6"/>
      <c r="R927" s="6"/>
    </row>
    <row r="928" spans="5:18" ht="15.75" customHeight="1" x14ac:dyDescent="0.25">
      <c r="E928" s="6"/>
      <c r="P928" s="6"/>
      <c r="Q928" s="6"/>
      <c r="R928" s="6"/>
    </row>
    <row r="929" spans="5:18" ht="15.75" customHeight="1" x14ac:dyDescent="0.25">
      <c r="E929" s="6"/>
      <c r="P929" s="6"/>
      <c r="Q929" s="6"/>
      <c r="R929" s="6"/>
    </row>
    <row r="930" spans="5:18" ht="15.75" customHeight="1" x14ac:dyDescent="0.25">
      <c r="E930" s="6"/>
      <c r="P930" s="6"/>
      <c r="Q930" s="6"/>
      <c r="R930" s="6"/>
    </row>
    <row r="931" spans="5:18" ht="15.75" customHeight="1" x14ac:dyDescent="0.25">
      <c r="E931" s="6"/>
      <c r="P931" s="6"/>
      <c r="Q931" s="6"/>
      <c r="R931" s="6"/>
    </row>
    <row r="932" spans="5:18" ht="15.75" customHeight="1" x14ac:dyDescent="0.25">
      <c r="E932" s="6"/>
      <c r="P932" s="6"/>
      <c r="Q932" s="6"/>
      <c r="R932" s="6"/>
    </row>
    <row r="933" spans="5:18" ht="15.75" customHeight="1" x14ac:dyDescent="0.25">
      <c r="E933" s="6"/>
      <c r="P933" s="6"/>
      <c r="Q933" s="6"/>
      <c r="R933" s="6"/>
    </row>
    <row r="934" spans="5:18" ht="15.75" customHeight="1" x14ac:dyDescent="0.25">
      <c r="E934" s="6"/>
      <c r="P934" s="6"/>
      <c r="Q934" s="6"/>
      <c r="R934" s="6"/>
    </row>
    <row r="935" spans="5:18" ht="15.75" customHeight="1" x14ac:dyDescent="0.25">
      <c r="E935" s="6"/>
      <c r="P935" s="6"/>
      <c r="Q935" s="6"/>
      <c r="R935" s="6"/>
    </row>
    <row r="936" spans="5:18" ht="15.75" customHeight="1" x14ac:dyDescent="0.25">
      <c r="E936" s="6"/>
      <c r="P936" s="6"/>
      <c r="Q936" s="6"/>
      <c r="R936" s="6"/>
    </row>
    <row r="937" spans="5:18" ht="15.75" customHeight="1" x14ac:dyDescent="0.25">
      <c r="E937" s="6"/>
      <c r="P937" s="6"/>
      <c r="Q937" s="6"/>
      <c r="R937" s="6"/>
    </row>
    <row r="938" spans="5:18" ht="15.75" customHeight="1" x14ac:dyDescent="0.25">
      <c r="E938" s="6"/>
      <c r="P938" s="6"/>
      <c r="Q938" s="6"/>
      <c r="R938" s="6"/>
    </row>
    <row r="939" spans="5:18" ht="15.75" customHeight="1" x14ac:dyDescent="0.25">
      <c r="E939" s="6"/>
      <c r="P939" s="6"/>
      <c r="Q939" s="6"/>
      <c r="R939" s="6"/>
    </row>
    <row r="940" spans="5:18" ht="15.75" customHeight="1" x14ac:dyDescent="0.25">
      <c r="E940" s="6"/>
      <c r="P940" s="6"/>
      <c r="Q940" s="6"/>
      <c r="R940" s="6"/>
    </row>
    <row r="941" spans="5:18" ht="15.75" customHeight="1" x14ac:dyDescent="0.25">
      <c r="E941" s="6"/>
      <c r="P941" s="6"/>
      <c r="Q941" s="6"/>
      <c r="R941" s="6"/>
    </row>
    <row r="942" spans="5:18" ht="15.75" customHeight="1" x14ac:dyDescent="0.25">
      <c r="E942" s="6"/>
      <c r="P942" s="6"/>
      <c r="Q942" s="6"/>
      <c r="R942" s="6"/>
    </row>
    <row r="943" spans="5:18" ht="15.75" customHeight="1" x14ac:dyDescent="0.25">
      <c r="E943" s="6"/>
      <c r="P943" s="6"/>
      <c r="Q943" s="6"/>
      <c r="R943" s="6"/>
    </row>
    <row r="944" spans="5:18" ht="15.75" customHeight="1" x14ac:dyDescent="0.25">
      <c r="E944" s="6"/>
      <c r="P944" s="6"/>
      <c r="Q944" s="6"/>
      <c r="R944" s="6"/>
    </row>
    <row r="945" spans="5:18" ht="15.75" customHeight="1" x14ac:dyDescent="0.25">
      <c r="E945" s="6"/>
      <c r="P945" s="6"/>
      <c r="Q945" s="6"/>
      <c r="R945" s="6"/>
    </row>
    <row r="946" spans="5:18" ht="15.75" customHeight="1" x14ac:dyDescent="0.25">
      <c r="E946" s="6"/>
      <c r="P946" s="6"/>
      <c r="Q946" s="6"/>
      <c r="R946" s="6"/>
    </row>
    <row r="947" spans="5:18" ht="15.75" customHeight="1" x14ac:dyDescent="0.25">
      <c r="E947" s="6"/>
      <c r="P947" s="6"/>
      <c r="Q947" s="6"/>
      <c r="R947" s="6"/>
    </row>
    <row r="948" spans="5:18" ht="15.75" customHeight="1" x14ac:dyDescent="0.25">
      <c r="E948" s="6"/>
      <c r="P948" s="6"/>
      <c r="Q948" s="6"/>
      <c r="R948" s="6"/>
    </row>
    <row r="949" spans="5:18" ht="15.75" customHeight="1" x14ac:dyDescent="0.25">
      <c r="E949" s="6"/>
      <c r="P949" s="6"/>
      <c r="Q949" s="6"/>
      <c r="R949" s="6"/>
    </row>
    <row r="950" spans="5:18" ht="15.75" customHeight="1" x14ac:dyDescent="0.25">
      <c r="E950" s="6"/>
      <c r="P950" s="6"/>
      <c r="Q950" s="6"/>
      <c r="R950" s="6"/>
    </row>
    <row r="951" spans="5:18" ht="15.75" customHeight="1" x14ac:dyDescent="0.25">
      <c r="E951" s="6"/>
      <c r="P951" s="6"/>
      <c r="Q951" s="6"/>
      <c r="R951" s="6"/>
    </row>
    <row r="952" spans="5:18" ht="15.75" customHeight="1" x14ac:dyDescent="0.25">
      <c r="E952" s="6"/>
      <c r="P952" s="6"/>
      <c r="Q952" s="6"/>
      <c r="R952" s="6"/>
    </row>
    <row r="953" spans="5:18" ht="15.75" customHeight="1" x14ac:dyDescent="0.25">
      <c r="E953" s="6"/>
      <c r="P953" s="6"/>
      <c r="Q953" s="6"/>
      <c r="R953" s="6"/>
    </row>
    <row r="954" spans="5:18" ht="15.75" customHeight="1" x14ac:dyDescent="0.25">
      <c r="E954" s="6"/>
      <c r="P954" s="6"/>
      <c r="Q954" s="6"/>
      <c r="R954" s="6"/>
    </row>
    <row r="955" spans="5:18" ht="15.75" customHeight="1" x14ac:dyDescent="0.25">
      <c r="E955" s="6"/>
      <c r="P955" s="6"/>
      <c r="Q955" s="6"/>
      <c r="R955" s="6"/>
    </row>
    <row r="956" spans="5:18" ht="15.75" customHeight="1" x14ac:dyDescent="0.25">
      <c r="E956" s="6"/>
      <c r="P956" s="6"/>
      <c r="Q956" s="6"/>
      <c r="R956" s="6"/>
    </row>
    <row r="957" spans="5:18" ht="15.75" customHeight="1" x14ac:dyDescent="0.25">
      <c r="E957" s="6"/>
      <c r="P957" s="6"/>
      <c r="Q957" s="6"/>
      <c r="R957" s="6"/>
    </row>
    <row r="958" spans="5:18" ht="15.75" customHeight="1" x14ac:dyDescent="0.25">
      <c r="E958" s="6"/>
      <c r="P958" s="6"/>
      <c r="Q958" s="6"/>
      <c r="R958" s="6"/>
    </row>
    <row r="959" spans="5:18" ht="15.75" customHeight="1" x14ac:dyDescent="0.25">
      <c r="E959" s="6"/>
      <c r="P959" s="6"/>
      <c r="Q959" s="6"/>
      <c r="R959" s="6"/>
    </row>
    <row r="960" spans="5:18" ht="15.75" customHeight="1" x14ac:dyDescent="0.25">
      <c r="E960" s="6"/>
      <c r="P960" s="6"/>
      <c r="Q960" s="6"/>
      <c r="R960" s="6"/>
    </row>
    <row r="961" spans="5:18" ht="15.75" customHeight="1" x14ac:dyDescent="0.25">
      <c r="E961" s="6"/>
      <c r="P961" s="6"/>
      <c r="Q961" s="6"/>
      <c r="R961" s="6"/>
    </row>
    <row r="962" spans="5:18" ht="15.75" customHeight="1" x14ac:dyDescent="0.25">
      <c r="E962" s="6"/>
      <c r="P962" s="6"/>
      <c r="Q962" s="6"/>
      <c r="R962" s="6"/>
    </row>
    <row r="963" spans="5:18" ht="15.75" customHeight="1" x14ac:dyDescent="0.25">
      <c r="E963" s="6"/>
      <c r="P963" s="6"/>
      <c r="Q963" s="6"/>
      <c r="R963" s="6"/>
    </row>
    <row r="964" spans="5:18" ht="15.75" customHeight="1" x14ac:dyDescent="0.25">
      <c r="E964" s="6"/>
      <c r="P964" s="6"/>
      <c r="Q964" s="6"/>
      <c r="R964" s="6"/>
    </row>
    <row r="965" spans="5:18" ht="15.75" customHeight="1" x14ac:dyDescent="0.25">
      <c r="E965" s="6"/>
      <c r="P965" s="6"/>
      <c r="Q965" s="6"/>
      <c r="R965" s="6"/>
    </row>
    <row r="966" spans="5:18" ht="15.75" customHeight="1" x14ac:dyDescent="0.25">
      <c r="E966" s="6"/>
      <c r="P966" s="6"/>
      <c r="Q966" s="6"/>
      <c r="R966" s="6"/>
    </row>
    <row r="967" spans="5:18" ht="15.75" customHeight="1" x14ac:dyDescent="0.25">
      <c r="E967" s="6"/>
      <c r="P967" s="6"/>
      <c r="Q967" s="6"/>
      <c r="R967" s="6"/>
    </row>
    <row r="968" spans="5:18" ht="15.75" customHeight="1" x14ac:dyDescent="0.25">
      <c r="E968" s="6"/>
      <c r="P968" s="6"/>
      <c r="Q968" s="6"/>
      <c r="R968" s="6"/>
    </row>
    <row r="969" spans="5:18" ht="15.75" customHeight="1" x14ac:dyDescent="0.25">
      <c r="E969" s="6"/>
      <c r="P969" s="6"/>
      <c r="Q969" s="6"/>
      <c r="R969" s="6"/>
    </row>
    <row r="970" spans="5:18" ht="15.75" customHeight="1" x14ac:dyDescent="0.25">
      <c r="E970" s="6"/>
      <c r="P970" s="6"/>
      <c r="Q970" s="6"/>
      <c r="R970" s="6"/>
    </row>
    <row r="971" spans="5:18" ht="15.75" customHeight="1" x14ac:dyDescent="0.25">
      <c r="E971" s="6"/>
      <c r="P971" s="6"/>
      <c r="Q971" s="6"/>
      <c r="R971" s="6"/>
    </row>
    <row r="972" spans="5:18" ht="15.75" customHeight="1" x14ac:dyDescent="0.25">
      <c r="E972" s="6"/>
      <c r="P972" s="6"/>
      <c r="Q972" s="6"/>
      <c r="R972" s="6"/>
    </row>
    <row r="973" spans="5:18" ht="15.75" customHeight="1" x14ac:dyDescent="0.25">
      <c r="E973" s="6"/>
      <c r="P973" s="6"/>
      <c r="Q973" s="6"/>
      <c r="R973" s="6"/>
    </row>
    <row r="974" spans="5:18" ht="15.75" customHeight="1" x14ac:dyDescent="0.25">
      <c r="E974" s="6"/>
      <c r="P974" s="6"/>
      <c r="Q974" s="6"/>
      <c r="R974" s="6"/>
    </row>
    <row r="975" spans="5:18" ht="15.75" customHeight="1" x14ac:dyDescent="0.25">
      <c r="E975" s="6"/>
      <c r="P975" s="6"/>
      <c r="Q975" s="6"/>
      <c r="R975" s="6"/>
    </row>
    <row r="976" spans="5:18" ht="15.75" customHeight="1" x14ac:dyDescent="0.25">
      <c r="E976" s="6"/>
      <c r="P976" s="6"/>
      <c r="Q976" s="6"/>
      <c r="R976" s="6"/>
    </row>
    <row r="977" spans="5:18" ht="15.75" customHeight="1" x14ac:dyDescent="0.25">
      <c r="E977" s="6"/>
      <c r="P977" s="6"/>
      <c r="Q977" s="6"/>
      <c r="R977" s="6"/>
    </row>
    <row r="978" spans="5:18" ht="15.75" customHeight="1" x14ac:dyDescent="0.25">
      <c r="E978" s="6"/>
      <c r="P978" s="6"/>
      <c r="Q978" s="6"/>
      <c r="R978" s="6"/>
    </row>
    <row r="979" spans="5:18" ht="15.75" customHeight="1" x14ac:dyDescent="0.25">
      <c r="E979" s="6"/>
      <c r="P979" s="6"/>
      <c r="Q979" s="6"/>
      <c r="R979" s="6"/>
    </row>
    <row r="980" spans="5:18" ht="15.75" customHeight="1" x14ac:dyDescent="0.25">
      <c r="E980" s="6"/>
      <c r="P980" s="6"/>
      <c r="Q980" s="6"/>
      <c r="R980" s="6"/>
    </row>
    <row r="981" spans="5:18" ht="15.75" customHeight="1" x14ac:dyDescent="0.25">
      <c r="E981" s="6"/>
      <c r="P981" s="6"/>
      <c r="Q981" s="6"/>
      <c r="R981" s="6"/>
    </row>
    <row r="982" spans="5:18" ht="15.75" customHeight="1" x14ac:dyDescent="0.25">
      <c r="E982" s="6"/>
      <c r="P982" s="6"/>
      <c r="Q982" s="6"/>
      <c r="R982" s="6"/>
    </row>
    <row r="983" spans="5:18" ht="15.75" customHeight="1" x14ac:dyDescent="0.25">
      <c r="E983" s="6"/>
      <c r="P983" s="6"/>
      <c r="Q983" s="6"/>
      <c r="R983" s="6"/>
    </row>
    <row r="984" spans="5:18" ht="15.75" customHeight="1" x14ac:dyDescent="0.25">
      <c r="E984" s="6"/>
      <c r="P984" s="6"/>
      <c r="Q984" s="6"/>
      <c r="R984" s="6"/>
    </row>
    <row r="985" spans="5:18" ht="15.75" customHeight="1" x14ac:dyDescent="0.25">
      <c r="E985" s="6"/>
      <c r="P985" s="6"/>
      <c r="Q985" s="6"/>
      <c r="R985" s="6"/>
    </row>
    <row r="986" spans="5:18" ht="15.75" customHeight="1" x14ac:dyDescent="0.25">
      <c r="E986" s="6"/>
      <c r="P986" s="6"/>
      <c r="Q986" s="6"/>
      <c r="R986" s="6"/>
    </row>
    <row r="987" spans="5:18" ht="15.75" customHeight="1" x14ac:dyDescent="0.25">
      <c r="E987" s="6"/>
      <c r="P987" s="6"/>
      <c r="Q987" s="6"/>
      <c r="R987" s="6"/>
    </row>
    <row r="988" spans="5:18" ht="15.75" customHeight="1" x14ac:dyDescent="0.25">
      <c r="E988" s="6"/>
      <c r="P988" s="6"/>
      <c r="Q988" s="6"/>
      <c r="R988" s="6"/>
    </row>
    <row r="989" spans="5:18" ht="15.75" customHeight="1" x14ac:dyDescent="0.25">
      <c r="E989" s="6"/>
      <c r="P989" s="6"/>
      <c r="Q989" s="6"/>
      <c r="R989" s="6"/>
    </row>
    <row r="990" spans="5:18" ht="15.75" customHeight="1" x14ac:dyDescent="0.25">
      <c r="E990" s="6"/>
      <c r="P990" s="6"/>
      <c r="Q990" s="6"/>
      <c r="R990" s="6"/>
    </row>
    <row r="991" spans="5:18" ht="15.75" customHeight="1" x14ac:dyDescent="0.25">
      <c r="E991" s="6"/>
      <c r="P991" s="6"/>
      <c r="Q991" s="6"/>
      <c r="R991" s="6"/>
    </row>
    <row r="992" spans="5:18" ht="15.75" customHeight="1" x14ac:dyDescent="0.25">
      <c r="E992" s="6"/>
      <c r="P992" s="6"/>
      <c r="Q992" s="6"/>
      <c r="R992" s="6"/>
    </row>
    <row r="993" spans="5:18" ht="15.75" customHeight="1" x14ac:dyDescent="0.25">
      <c r="E993" s="6"/>
      <c r="P993" s="6"/>
      <c r="Q993" s="6"/>
      <c r="R993" s="6"/>
    </row>
    <row r="994" spans="5:18" ht="15.75" customHeight="1" x14ac:dyDescent="0.25">
      <c r="E994" s="6"/>
      <c r="P994" s="6"/>
      <c r="Q994" s="6"/>
      <c r="R994" s="6"/>
    </row>
    <row r="995" spans="5:18" ht="15.75" customHeight="1" x14ac:dyDescent="0.25">
      <c r="E995" s="6"/>
      <c r="P995" s="6"/>
      <c r="Q995" s="6"/>
      <c r="R995" s="6"/>
    </row>
    <row r="996" spans="5:18" ht="15.75" customHeight="1" x14ac:dyDescent="0.25">
      <c r="E996" s="6"/>
      <c r="P996" s="6"/>
      <c r="Q996" s="6"/>
      <c r="R996" s="6"/>
    </row>
    <row r="997" spans="5:18" ht="15.75" customHeight="1" x14ac:dyDescent="0.25">
      <c r="E997" s="6"/>
      <c r="P997" s="6"/>
      <c r="Q997" s="6"/>
      <c r="R997" s="6"/>
    </row>
    <row r="998" spans="5:18" ht="15.75" customHeight="1" x14ac:dyDescent="0.25">
      <c r="E998" s="6"/>
      <c r="P998" s="6"/>
      <c r="Q998" s="6"/>
      <c r="R998" s="6"/>
    </row>
    <row r="999" spans="5:18" ht="15.75" customHeight="1" x14ac:dyDescent="0.25">
      <c r="E999" s="6"/>
      <c r="P999" s="6"/>
      <c r="Q999" s="6"/>
      <c r="R999" s="6"/>
    </row>
    <row r="1000" spans="5:18" ht="15.75" customHeight="1" x14ac:dyDescent="0.25">
      <c r="E1000" s="6"/>
      <c r="P1000" s="6"/>
      <c r="Q1000" s="6"/>
      <c r="R1000" s="6"/>
    </row>
    <row r="1001" spans="5:18" ht="15.75" customHeight="1" x14ac:dyDescent="0.25">
      <c r="E1001" s="6"/>
      <c r="P1001" s="6"/>
      <c r="Q1001" s="6"/>
      <c r="R1001" s="6"/>
    </row>
    <row r="1002" spans="5:18" ht="15.75" customHeight="1" x14ac:dyDescent="0.25">
      <c r="E1002" s="6"/>
      <c r="P1002" s="6"/>
      <c r="Q1002" s="6"/>
      <c r="R1002" s="6"/>
    </row>
    <row r="1003" spans="5:18" ht="15.75" customHeight="1" x14ac:dyDescent="0.25">
      <c r="E1003" s="6"/>
      <c r="P1003" s="6"/>
      <c r="Q1003" s="6"/>
      <c r="R1003" s="6"/>
    </row>
    <row r="1004" spans="5:18" ht="15.75" customHeight="1" x14ac:dyDescent="0.25">
      <c r="E1004" s="6"/>
      <c r="P1004" s="6"/>
      <c r="Q1004" s="6"/>
      <c r="R1004" s="6"/>
    </row>
    <row r="1005" spans="5:18" ht="15.75" customHeight="1" x14ac:dyDescent="0.25">
      <c r="E1005" s="6"/>
      <c r="P1005" s="6"/>
      <c r="Q1005" s="6"/>
      <c r="R1005" s="6"/>
    </row>
    <row r="1006" spans="5:18" ht="15.75" customHeight="1" x14ac:dyDescent="0.25">
      <c r="E1006" s="6"/>
      <c r="P1006" s="6"/>
      <c r="Q1006" s="6"/>
      <c r="R1006" s="6"/>
    </row>
    <row r="1007" spans="5:18" ht="15.75" customHeight="1" x14ac:dyDescent="0.25">
      <c r="E1007" s="6"/>
      <c r="P1007" s="6"/>
      <c r="Q1007" s="6"/>
      <c r="R1007" s="6"/>
    </row>
    <row r="1008" spans="5:18" ht="15.75" customHeight="1" x14ac:dyDescent="0.25">
      <c r="E1008" s="6"/>
      <c r="P1008" s="6"/>
      <c r="Q1008" s="6"/>
      <c r="R1008" s="6"/>
    </row>
    <row r="1009" spans="5:18" ht="15.75" customHeight="1" x14ac:dyDescent="0.25">
      <c r="E1009" s="6"/>
      <c r="P1009" s="6"/>
      <c r="Q1009" s="6"/>
      <c r="R1009" s="6"/>
    </row>
    <row r="1010" spans="5:18" ht="15.75" customHeight="1" x14ac:dyDescent="0.25">
      <c r="E1010" s="6"/>
      <c r="P1010" s="6"/>
      <c r="Q1010" s="6"/>
      <c r="R1010" s="6"/>
    </row>
    <row r="1011" spans="5:18" ht="15.75" customHeight="1" x14ac:dyDescent="0.25">
      <c r="E1011" s="6"/>
      <c r="P1011" s="6"/>
      <c r="Q1011" s="6"/>
      <c r="R1011" s="6"/>
    </row>
    <row r="1012" spans="5:18" ht="15.75" customHeight="1" x14ac:dyDescent="0.25">
      <c r="E1012" s="6"/>
      <c r="P1012" s="6"/>
      <c r="Q1012" s="6"/>
      <c r="R1012" s="6"/>
    </row>
    <row r="1013" spans="5:18" ht="15.75" customHeight="1" x14ac:dyDescent="0.25">
      <c r="E1013" s="6"/>
      <c r="P1013" s="6"/>
      <c r="Q1013" s="6"/>
      <c r="R1013" s="6"/>
    </row>
    <row r="1014" spans="5:18" ht="15.75" customHeight="1" x14ac:dyDescent="0.25">
      <c r="E1014" s="6"/>
      <c r="P1014" s="6"/>
      <c r="Q1014" s="6"/>
      <c r="R1014" s="6"/>
    </row>
    <row r="1015" spans="5:18" ht="15.75" customHeight="1" x14ac:dyDescent="0.25">
      <c r="E1015" s="6"/>
      <c r="P1015" s="6"/>
      <c r="Q1015" s="6"/>
      <c r="R1015" s="6"/>
    </row>
    <row r="1016" spans="5:18" ht="15.75" customHeight="1" x14ac:dyDescent="0.25">
      <c r="E1016" s="6"/>
      <c r="P1016" s="6"/>
      <c r="Q1016" s="6"/>
      <c r="R1016" s="6"/>
    </row>
    <row r="1017" spans="5:18" ht="15.75" customHeight="1" x14ac:dyDescent="0.25">
      <c r="E1017" s="6"/>
      <c r="P1017" s="6"/>
      <c r="Q1017" s="6"/>
      <c r="R1017" s="6"/>
    </row>
    <row r="1018" spans="5:18" ht="15.75" customHeight="1" x14ac:dyDescent="0.25">
      <c r="E1018" s="6"/>
      <c r="P1018" s="6"/>
      <c r="Q1018" s="6"/>
      <c r="R1018" s="6"/>
    </row>
  </sheetData>
  <sortState xmlns:xlrd2="http://schemas.microsoft.com/office/spreadsheetml/2017/richdata2" ref="A3:W173">
    <sortCondition ref="B3:B173"/>
    <sortCondition ref="C3:C173" customList="LT"/>
    <sortCondition ref="D3:D173"/>
    <sortCondition ref="E3:E173"/>
  </sortState>
  <mergeCells count="2">
    <mergeCell ref="B174:E174"/>
    <mergeCell ref="B1:G1"/>
  </mergeCells>
  <pageMargins left="0.23622047244094491" right="0.23622047244094491" top="0.74803149606299213" bottom="0.74803149606299213" header="0.31496062992125984" footer="0.31496062992125984"/>
  <pageSetup paperSize="8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S999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10" hidden="1" customWidth="1"/>
    <col min="2" max="2" width="77.42578125" bestFit="1" customWidth="1"/>
    <col min="3" max="3" width="12.42578125" customWidth="1"/>
    <col min="4" max="4" width="50.42578125" customWidth="1"/>
    <col min="5" max="5" width="10.42578125" customWidth="1"/>
    <col min="6" max="6" width="20.28515625" customWidth="1"/>
    <col min="7" max="18" width="16.5703125" customWidth="1"/>
    <col min="19" max="19" width="17" customWidth="1"/>
    <col min="20" max="29" width="11.42578125" customWidth="1"/>
  </cols>
  <sheetData>
    <row r="1" spans="1:19" ht="24.75" customHeight="1" x14ac:dyDescent="0.25">
      <c r="B1" s="291" t="s">
        <v>444</v>
      </c>
      <c r="C1" s="291"/>
      <c r="D1" s="289"/>
      <c r="E1" s="289"/>
      <c r="F1" s="105"/>
      <c r="G1" s="26"/>
    </row>
    <row r="2" spans="1:19" ht="27" customHeight="1" x14ac:dyDescent="0.25">
      <c r="A2" s="51" t="s">
        <v>49</v>
      </c>
      <c r="B2" s="39" t="s">
        <v>50</v>
      </c>
      <c r="C2" s="39" t="s">
        <v>302</v>
      </c>
      <c r="D2" s="39" t="s">
        <v>350</v>
      </c>
      <c r="E2" s="39" t="s">
        <v>53</v>
      </c>
      <c r="F2" s="1" t="s">
        <v>432</v>
      </c>
      <c r="G2" s="51" t="s">
        <v>420</v>
      </c>
      <c r="H2" s="51" t="s">
        <v>421</v>
      </c>
      <c r="I2" s="51" t="s">
        <v>422</v>
      </c>
      <c r="J2" s="51" t="s">
        <v>423</v>
      </c>
      <c r="K2" s="51" t="s">
        <v>424</v>
      </c>
      <c r="L2" s="51" t="s">
        <v>425</v>
      </c>
      <c r="M2" s="51" t="s">
        <v>426</v>
      </c>
      <c r="N2" s="51" t="s">
        <v>427</v>
      </c>
      <c r="O2" s="84" t="s">
        <v>428</v>
      </c>
      <c r="P2" s="51" t="s">
        <v>429</v>
      </c>
      <c r="Q2" s="51" t="s">
        <v>430</v>
      </c>
      <c r="R2" s="51" t="s">
        <v>431</v>
      </c>
      <c r="S2" s="51" t="s">
        <v>363</v>
      </c>
    </row>
    <row r="3" spans="1:19" x14ac:dyDescent="0.25">
      <c r="A3" s="8">
        <v>2005</v>
      </c>
      <c r="B3" s="40" t="s">
        <v>33</v>
      </c>
      <c r="C3" s="8" t="s">
        <v>71</v>
      </c>
      <c r="D3" s="40" t="s">
        <v>33</v>
      </c>
      <c r="E3" s="8" t="s">
        <v>72</v>
      </c>
      <c r="F3" s="8">
        <v>62</v>
      </c>
      <c r="G3" s="8">
        <v>4</v>
      </c>
      <c r="H3" s="8">
        <v>5</v>
      </c>
      <c r="I3" s="8">
        <v>2</v>
      </c>
      <c r="J3" s="8">
        <v>3</v>
      </c>
      <c r="K3" s="8">
        <v>1</v>
      </c>
      <c r="L3" s="8">
        <v>3</v>
      </c>
      <c r="M3" s="8">
        <v>3</v>
      </c>
      <c r="N3" s="8">
        <v>2</v>
      </c>
      <c r="O3" s="8">
        <v>2</v>
      </c>
      <c r="P3" s="8">
        <v>1</v>
      </c>
      <c r="Q3" s="8"/>
      <c r="R3" s="8">
        <v>6</v>
      </c>
      <c r="S3" s="212"/>
    </row>
    <row r="4" spans="1:19" x14ac:dyDescent="0.25">
      <c r="A4" s="8">
        <v>2030</v>
      </c>
      <c r="B4" s="40" t="s">
        <v>33</v>
      </c>
      <c r="C4" s="8" t="s">
        <v>71</v>
      </c>
      <c r="D4" s="40" t="s">
        <v>74</v>
      </c>
      <c r="E4" s="8" t="s">
        <v>72</v>
      </c>
      <c r="F4" s="8">
        <v>9</v>
      </c>
      <c r="G4" s="8"/>
      <c r="H4" s="8">
        <v>1</v>
      </c>
      <c r="I4" s="8">
        <v>1</v>
      </c>
      <c r="J4" s="8"/>
      <c r="K4" s="8"/>
      <c r="L4" s="8"/>
      <c r="M4" s="8"/>
      <c r="N4" s="8"/>
      <c r="O4" s="8"/>
      <c r="P4" s="8"/>
      <c r="Q4" s="8"/>
      <c r="R4" s="8"/>
      <c r="S4" s="212" t="s">
        <v>129</v>
      </c>
    </row>
    <row r="5" spans="1:19" x14ac:dyDescent="0.25">
      <c r="A5" s="8">
        <v>2041</v>
      </c>
      <c r="B5" s="40" t="s">
        <v>35</v>
      </c>
      <c r="C5" s="8" t="s">
        <v>71</v>
      </c>
      <c r="D5" s="40" t="s">
        <v>90</v>
      </c>
      <c r="E5" s="8" t="s">
        <v>91</v>
      </c>
      <c r="F5" s="8">
        <v>182</v>
      </c>
      <c r="G5" s="8">
        <v>4</v>
      </c>
      <c r="H5" s="8">
        <v>11</v>
      </c>
      <c r="I5" s="8">
        <v>2</v>
      </c>
      <c r="J5" s="8">
        <v>1</v>
      </c>
      <c r="K5" s="8">
        <v>1</v>
      </c>
      <c r="L5" s="8">
        <v>3</v>
      </c>
      <c r="M5" s="8">
        <v>4</v>
      </c>
      <c r="N5" s="8">
        <v>1</v>
      </c>
      <c r="O5" s="8">
        <v>1</v>
      </c>
      <c r="P5" s="8"/>
      <c r="Q5" s="8">
        <v>1</v>
      </c>
      <c r="R5" s="8">
        <v>3</v>
      </c>
      <c r="S5" s="212"/>
    </row>
    <row r="6" spans="1:19" x14ac:dyDescent="0.25">
      <c r="A6" s="187">
        <v>2265</v>
      </c>
      <c r="B6" s="40" t="s">
        <v>35</v>
      </c>
      <c r="C6" s="8" t="s">
        <v>71</v>
      </c>
      <c r="D6" s="40" t="s">
        <v>391</v>
      </c>
      <c r="E6" s="8" t="s">
        <v>91</v>
      </c>
      <c r="F6" s="8">
        <v>10</v>
      </c>
      <c r="G6" s="8"/>
      <c r="H6" s="8">
        <v>1</v>
      </c>
      <c r="I6" s="8"/>
      <c r="J6" s="8">
        <v>1</v>
      </c>
      <c r="K6" s="8">
        <v>1</v>
      </c>
      <c r="L6" s="8"/>
      <c r="M6" s="8"/>
      <c r="N6" s="8"/>
      <c r="O6" s="8"/>
      <c r="P6" s="8"/>
      <c r="Q6" s="8"/>
      <c r="R6" s="8">
        <v>1</v>
      </c>
      <c r="S6" s="212" t="s">
        <v>58</v>
      </c>
    </row>
    <row r="7" spans="1:19" x14ac:dyDescent="0.25">
      <c r="A7" s="8">
        <v>2045</v>
      </c>
      <c r="B7" s="40" t="s">
        <v>373</v>
      </c>
      <c r="C7" s="8" t="s">
        <v>71</v>
      </c>
      <c r="D7" s="40" t="s">
        <v>118</v>
      </c>
      <c r="E7" s="8" t="s">
        <v>119</v>
      </c>
      <c r="F7" s="8">
        <v>73</v>
      </c>
      <c r="G7" s="8">
        <v>4</v>
      </c>
      <c r="H7" s="8">
        <v>5</v>
      </c>
      <c r="I7" s="8">
        <v>5</v>
      </c>
      <c r="J7" s="8">
        <v>3</v>
      </c>
      <c r="K7" s="8">
        <v>3</v>
      </c>
      <c r="L7" s="8">
        <v>4</v>
      </c>
      <c r="M7" s="8">
        <v>2</v>
      </c>
      <c r="N7" s="8">
        <v>5</v>
      </c>
      <c r="O7" s="8">
        <v>6</v>
      </c>
      <c r="P7" s="8">
        <v>3</v>
      </c>
      <c r="Q7" s="8"/>
      <c r="R7" s="8">
        <v>6</v>
      </c>
      <c r="S7" s="212"/>
    </row>
    <row r="8" spans="1:19" x14ac:dyDescent="0.25">
      <c r="A8" s="95">
        <v>2177</v>
      </c>
      <c r="B8" s="87" t="s">
        <v>37</v>
      </c>
      <c r="C8" s="95" t="s">
        <v>71</v>
      </c>
      <c r="D8" s="87" t="s">
        <v>127</v>
      </c>
      <c r="E8" s="95" t="s">
        <v>128</v>
      </c>
      <c r="F8" s="8">
        <v>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12" t="s">
        <v>73</v>
      </c>
    </row>
    <row r="9" spans="1:19" x14ac:dyDescent="0.25">
      <c r="A9" s="8">
        <v>2217</v>
      </c>
      <c r="B9" s="40" t="s">
        <v>37</v>
      </c>
      <c r="C9" s="8" t="s">
        <v>71</v>
      </c>
      <c r="D9" s="40" t="s">
        <v>127</v>
      </c>
      <c r="E9" s="8" t="s">
        <v>128</v>
      </c>
      <c r="F9" s="8">
        <v>13</v>
      </c>
      <c r="G9" s="8">
        <v>2</v>
      </c>
      <c r="H9" s="8">
        <v>1</v>
      </c>
      <c r="I9" s="8">
        <v>1</v>
      </c>
      <c r="J9" s="8">
        <v>1</v>
      </c>
      <c r="K9" s="8"/>
      <c r="L9" s="8">
        <v>1</v>
      </c>
      <c r="M9" s="8"/>
      <c r="N9" s="8"/>
      <c r="O9" s="8"/>
      <c r="P9" s="8"/>
      <c r="Q9" s="8"/>
      <c r="R9" s="8">
        <v>1</v>
      </c>
      <c r="S9" s="212" t="s">
        <v>399</v>
      </c>
    </row>
    <row r="10" spans="1:19" x14ac:dyDescent="0.25">
      <c r="A10" s="8">
        <v>470</v>
      </c>
      <c r="B10" s="40" t="s">
        <v>47</v>
      </c>
      <c r="C10" s="8" t="s">
        <v>71</v>
      </c>
      <c r="D10" s="40" t="s">
        <v>47</v>
      </c>
      <c r="E10" s="8" t="s">
        <v>134</v>
      </c>
      <c r="F10" s="8">
        <v>102</v>
      </c>
      <c r="G10" s="8"/>
      <c r="H10" s="8">
        <v>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212"/>
    </row>
    <row r="11" spans="1:19" x14ac:dyDescent="0.25">
      <c r="A11" s="8">
        <v>471</v>
      </c>
      <c r="B11" s="40" t="s">
        <v>47</v>
      </c>
      <c r="C11" s="8" t="s">
        <v>71</v>
      </c>
      <c r="D11" s="40" t="s">
        <v>135</v>
      </c>
      <c r="E11" s="8" t="s">
        <v>134</v>
      </c>
      <c r="F11" s="8">
        <v>29</v>
      </c>
      <c r="G11" s="8"/>
      <c r="H11" s="8"/>
      <c r="I11" s="8">
        <v>1</v>
      </c>
      <c r="J11" s="8"/>
      <c r="K11" s="8"/>
      <c r="L11" s="8"/>
      <c r="M11" s="8"/>
      <c r="N11" s="8"/>
      <c r="O11" s="8"/>
      <c r="P11" s="8"/>
      <c r="Q11" s="8"/>
      <c r="R11" s="8"/>
      <c r="S11" s="212"/>
    </row>
    <row r="12" spans="1:19" x14ac:dyDescent="0.25">
      <c r="A12" s="8">
        <v>2013</v>
      </c>
      <c r="B12" s="40" t="s">
        <v>36</v>
      </c>
      <c r="C12" s="8" t="s">
        <v>71</v>
      </c>
      <c r="D12" s="40" t="s">
        <v>229</v>
      </c>
      <c r="E12" s="8" t="s">
        <v>230</v>
      </c>
      <c r="F12" s="8">
        <v>34</v>
      </c>
      <c r="G12" s="8">
        <v>2</v>
      </c>
      <c r="H12" s="8">
        <v>4</v>
      </c>
      <c r="I12" s="8">
        <v>1</v>
      </c>
      <c r="J12" s="8"/>
      <c r="K12" s="8"/>
      <c r="L12" s="8"/>
      <c r="M12" s="8">
        <v>1</v>
      </c>
      <c r="N12" s="8"/>
      <c r="O12" s="8"/>
      <c r="P12" s="8"/>
      <c r="Q12" s="8"/>
      <c r="R12" s="8">
        <v>1</v>
      </c>
      <c r="S12" s="212"/>
    </row>
    <row r="13" spans="1:19" x14ac:dyDescent="0.25">
      <c r="A13" s="8">
        <v>2018</v>
      </c>
      <c r="B13" s="40" t="s">
        <v>36</v>
      </c>
      <c r="C13" s="102" t="s">
        <v>71</v>
      </c>
      <c r="D13" s="40" t="s">
        <v>231</v>
      </c>
      <c r="E13" s="102" t="s">
        <v>230</v>
      </c>
      <c r="F13" s="8">
        <v>32</v>
      </c>
      <c r="G13" s="8">
        <v>1</v>
      </c>
      <c r="H13" s="102">
        <v>1</v>
      </c>
      <c r="I13" s="8"/>
      <c r="J13" s="102">
        <v>1</v>
      </c>
      <c r="K13" s="8">
        <v>1</v>
      </c>
      <c r="L13" s="102"/>
      <c r="M13" s="8"/>
      <c r="N13" s="102"/>
      <c r="O13" s="8"/>
      <c r="P13" s="102"/>
      <c r="Q13" s="8"/>
      <c r="R13" s="102"/>
      <c r="S13" s="212"/>
    </row>
    <row r="14" spans="1:19" x14ac:dyDescent="0.25">
      <c r="A14" s="8">
        <v>2183</v>
      </c>
      <c r="B14" s="40" t="s">
        <v>43</v>
      </c>
      <c r="C14" s="95" t="s">
        <v>71</v>
      </c>
      <c r="D14" s="40" t="s">
        <v>277</v>
      </c>
      <c r="E14" s="95" t="s">
        <v>278</v>
      </c>
      <c r="F14" s="8">
        <v>52</v>
      </c>
      <c r="G14" s="8">
        <v>1</v>
      </c>
      <c r="H14" s="95">
        <v>1</v>
      </c>
      <c r="I14" s="8">
        <v>1</v>
      </c>
      <c r="J14" s="95">
        <v>2</v>
      </c>
      <c r="K14" s="8">
        <v>2</v>
      </c>
      <c r="L14" s="95">
        <v>1</v>
      </c>
      <c r="M14" s="8">
        <v>1</v>
      </c>
      <c r="N14" s="95">
        <v>1</v>
      </c>
      <c r="O14" s="8">
        <v>1</v>
      </c>
      <c r="P14" s="95">
        <v>1</v>
      </c>
      <c r="Q14" s="8"/>
      <c r="R14" s="95">
        <v>1</v>
      </c>
      <c r="S14" s="212"/>
    </row>
    <row r="15" spans="1:19" x14ac:dyDescent="0.25">
      <c r="A15" s="169">
        <v>2263</v>
      </c>
      <c r="B15" s="87" t="s">
        <v>43</v>
      </c>
      <c r="C15" s="95" t="s">
        <v>71</v>
      </c>
      <c r="D15" s="87" t="s">
        <v>397</v>
      </c>
      <c r="E15" s="95" t="s">
        <v>278</v>
      </c>
      <c r="F15" s="8">
        <v>4</v>
      </c>
      <c r="G15" s="8"/>
      <c r="H15" s="106"/>
      <c r="I15" s="8"/>
      <c r="J15" s="106"/>
      <c r="K15" s="8"/>
      <c r="L15" s="106"/>
      <c r="M15" s="8"/>
      <c r="N15" s="106"/>
      <c r="O15" s="8"/>
      <c r="P15" s="106"/>
      <c r="Q15" s="8"/>
      <c r="R15" s="106"/>
      <c r="S15" s="212" t="s">
        <v>58</v>
      </c>
    </row>
    <row r="16" spans="1:19" ht="15.75" x14ac:dyDescent="0.25">
      <c r="C16" s="106"/>
      <c r="E16" s="59" t="s">
        <v>334</v>
      </c>
      <c r="F16" s="59">
        <f>SUM(F3:F15)</f>
        <v>605</v>
      </c>
      <c r="G16" s="59">
        <f>SUM(G3:G15)</f>
        <v>18</v>
      </c>
      <c r="H16" s="59">
        <f t="shared" ref="H16:R16" si="0">SUM(H3:H15)</f>
        <v>33</v>
      </c>
      <c r="I16" s="59">
        <f t="shared" si="0"/>
        <v>14</v>
      </c>
      <c r="J16" s="59">
        <f t="shared" si="0"/>
        <v>12</v>
      </c>
      <c r="K16" s="59">
        <f t="shared" si="0"/>
        <v>9</v>
      </c>
      <c r="L16" s="59">
        <f t="shared" si="0"/>
        <v>12</v>
      </c>
      <c r="M16" s="59">
        <f t="shared" si="0"/>
        <v>11</v>
      </c>
      <c r="N16" s="59">
        <f t="shared" si="0"/>
        <v>9</v>
      </c>
      <c r="O16" s="59">
        <f t="shared" si="0"/>
        <v>10</v>
      </c>
      <c r="P16" s="59">
        <f t="shared" si="0"/>
        <v>5</v>
      </c>
      <c r="Q16" s="59">
        <f t="shared" si="0"/>
        <v>1</v>
      </c>
      <c r="R16" s="59">
        <f t="shared" si="0"/>
        <v>19</v>
      </c>
      <c r="S16" s="235"/>
    </row>
    <row r="18" spans="1:2" ht="15" customHeight="1" x14ac:dyDescent="0.25">
      <c r="A18" s="178"/>
      <c r="B18" s="145" t="s">
        <v>398</v>
      </c>
    </row>
    <row r="20" spans="1:2" ht="15.75" customHeight="1" x14ac:dyDescent="0.25"/>
    <row r="21" spans="1:2" ht="15.75" customHeight="1" x14ac:dyDescent="0.25"/>
    <row r="22" spans="1:2" ht="15.75" customHeight="1" x14ac:dyDescent="0.25"/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E1"/>
  </mergeCells>
  <pageMargins left="0.25" right="0.25" top="0.75" bottom="0.75" header="0.3" footer="0.3"/>
  <pageSetup paperSize="8" scale="5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</sheetPr>
  <dimension ref="A1:AP989"/>
  <sheetViews>
    <sheetView view="pageBreakPreview" topLeftCell="B1" zoomScale="60" zoomScaleNormal="70" workbookViewId="0">
      <selection sqref="A1:A1048576"/>
    </sheetView>
  </sheetViews>
  <sheetFormatPr defaultColWidth="14.42578125" defaultRowHeight="15" customHeight="1" x14ac:dyDescent="0.25"/>
  <cols>
    <col min="1" max="1" width="9.140625" hidden="1" customWidth="1"/>
    <col min="2" max="2" width="55.28515625" customWidth="1"/>
    <col min="3" max="3" width="9.85546875" customWidth="1"/>
    <col min="4" max="4" width="44.7109375" customWidth="1"/>
    <col min="5" max="5" width="10.85546875" customWidth="1"/>
    <col min="6" max="41" width="7.85546875" customWidth="1"/>
    <col min="42" max="42" width="17" customWidth="1"/>
  </cols>
  <sheetData>
    <row r="1" spans="1:42" ht="24.75" customHeight="1" x14ac:dyDescent="0.25">
      <c r="B1" s="291" t="s">
        <v>447</v>
      </c>
      <c r="C1" s="291"/>
      <c r="D1" s="291"/>
      <c r="E1" s="291"/>
      <c r="F1" s="291"/>
      <c r="G1" s="291"/>
      <c r="H1" s="291"/>
      <c r="I1" s="291"/>
      <c r="J1" s="291"/>
      <c r="K1" s="291"/>
    </row>
    <row r="2" spans="1:42" ht="25.5" customHeight="1" x14ac:dyDescent="0.25">
      <c r="A2" s="1" t="s">
        <v>347</v>
      </c>
      <c r="B2" s="39" t="s">
        <v>50</v>
      </c>
      <c r="C2" s="39" t="s">
        <v>302</v>
      </c>
      <c r="D2" s="1" t="s">
        <v>346</v>
      </c>
      <c r="E2" s="39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296" t="s">
        <v>427</v>
      </c>
      <c r="AB2" s="297"/>
      <c r="AC2" s="298"/>
      <c r="AD2" s="299" t="s">
        <v>428</v>
      </c>
      <c r="AE2" s="300"/>
      <c r="AF2" s="301"/>
      <c r="AG2" s="296" t="s">
        <v>429</v>
      </c>
      <c r="AH2" s="297"/>
      <c r="AI2" s="298"/>
      <c r="AJ2" s="296" t="s">
        <v>430</v>
      </c>
      <c r="AK2" s="297"/>
      <c r="AL2" s="298"/>
      <c r="AM2" s="296" t="s">
        <v>431</v>
      </c>
      <c r="AN2" s="297"/>
      <c r="AO2" s="298"/>
      <c r="AP2" s="294" t="s">
        <v>363</v>
      </c>
    </row>
    <row r="3" spans="1:42" ht="24" customHeight="1" x14ac:dyDescent="0.25">
      <c r="A3" s="68"/>
      <c r="B3" s="68"/>
      <c r="C3" s="68"/>
      <c r="D3" s="63"/>
      <c r="E3" s="38"/>
      <c r="F3" s="36" t="s">
        <v>401</v>
      </c>
      <c r="G3" s="36" t="s">
        <v>357</v>
      </c>
      <c r="H3" s="36" t="s">
        <v>342</v>
      </c>
      <c r="I3" s="36" t="s">
        <v>401</v>
      </c>
      <c r="J3" s="36" t="s">
        <v>357</v>
      </c>
      <c r="K3" s="36" t="s">
        <v>342</v>
      </c>
      <c r="L3" s="36" t="s">
        <v>401</v>
      </c>
      <c r="M3" s="36" t="s">
        <v>357</v>
      </c>
      <c r="N3" s="36" t="s">
        <v>342</v>
      </c>
      <c r="O3" s="36" t="s">
        <v>401</v>
      </c>
      <c r="P3" s="36" t="s">
        <v>357</v>
      </c>
      <c r="Q3" s="36" t="s">
        <v>342</v>
      </c>
      <c r="R3" s="36" t="s">
        <v>401</v>
      </c>
      <c r="S3" s="36" t="s">
        <v>357</v>
      </c>
      <c r="T3" s="36" t="s">
        <v>342</v>
      </c>
      <c r="U3" s="36" t="s">
        <v>401</v>
      </c>
      <c r="V3" s="36" t="s">
        <v>357</v>
      </c>
      <c r="W3" s="36" t="s">
        <v>342</v>
      </c>
      <c r="X3" s="36" t="s">
        <v>401</v>
      </c>
      <c r="Y3" s="36" t="s">
        <v>357</v>
      </c>
      <c r="Z3" s="36" t="s">
        <v>342</v>
      </c>
      <c r="AA3" s="36" t="s">
        <v>401</v>
      </c>
      <c r="AB3" s="36" t="s">
        <v>357</v>
      </c>
      <c r="AC3" s="36" t="s">
        <v>342</v>
      </c>
      <c r="AD3" s="36" t="s">
        <v>401</v>
      </c>
      <c r="AE3" s="36" t="s">
        <v>357</v>
      </c>
      <c r="AF3" s="36" t="s">
        <v>342</v>
      </c>
      <c r="AG3" s="36" t="s">
        <v>401</v>
      </c>
      <c r="AH3" s="36" t="s">
        <v>357</v>
      </c>
      <c r="AI3" s="36" t="s">
        <v>342</v>
      </c>
      <c r="AJ3" s="36" t="s">
        <v>401</v>
      </c>
      <c r="AK3" s="36" t="s">
        <v>357</v>
      </c>
      <c r="AL3" s="36" t="s">
        <v>342</v>
      </c>
      <c r="AM3" s="36" t="s">
        <v>401</v>
      </c>
      <c r="AN3" s="36" t="s">
        <v>357</v>
      </c>
      <c r="AO3" s="36" t="s">
        <v>342</v>
      </c>
      <c r="AP3" s="295"/>
    </row>
    <row r="4" spans="1:42" x14ac:dyDescent="0.25">
      <c r="A4" s="88">
        <v>2005</v>
      </c>
      <c r="B4" s="113" t="s">
        <v>33</v>
      </c>
      <c r="C4" s="114" t="s">
        <v>71</v>
      </c>
      <c r="D4" s="113" t="s">
        <v>33</v>
      </c>
      <c r="E4" s="114" t="s">
        <v>72</v>
      </c>
      <c r="F4" s="237">
        <v>4</v>
      </c>
      <c r="G4" s="237">
        <v>1</v>
      </c>
      <c r="H4" s="237">
        <v>7</v>
      </c>
      <c r="I4" s="237">
        <v>5</v>
      </c>
      <c r="J4" s="237">
        <v>4</v>
      </c>
      <c r="K4" s="237">
        <v>6</v>
      </c>
      <c r="L4" s="237">
        <v>2</v>
      </c>
      <c r="M4" s="237">
        <v>2</v>
      </c>
      <c r="N4" s="237">
        <v>7</v>
      </c>
      <c r="O4" s="237">
        <v>3</v>
      </c>
      <c r="P4" s="237">
        <v>3</v>
      </c>
      <c r="Q4" s="237">
        <v>4</v>
      </c>
      <c r="R4" s="237">
        <v>1</v>
      </c>
      <c r="S4" s="237">
        <v>2</v>
      </c>
      <c r="T4" s="237">
        <v>6</v>
      </c>
      <c r="U4" s="237">
        <v>3</v>
      </c>
      <c r="V4" s="237">
        <v>2</v>
      </c>
      <c r="W4" s="237">
        <v>7</v>
      </c>
      <c r="X4" s="237">
        <v>3</v>
      </c>
      <c r="Y4" s="237">
        <v>3</v>
      </c>
      <c r="Z4" s="237">
        <v>7</v>
      </c>
      <c r="AA4" s="237">
        <v>2</v>
      </c>
      <c r="AB4" s="237">
        <v>3</v>
      </c>
      <c r="AC4" s="237">
        <v>5</v>
      </c>
      <c r="AD4" s="237">
        <v>2</v>
      </c>
      <c r="AE4" s="237">
        <v>2</v>
      </c>
      <c r="AF4" s="237">
        <v>5</v>
      </c>
      <c r="AG4" s="237">
        <v>1</v>
      </c>
      <c r="AH4" s="237">
        <v>1</v>
      </c>
      <c r="AI4" s="237">
        <v>4</v>
      </c>
      <c r="AJ4" s="237"/>
      <c r="AK4" s="237">
        <v>1</v>
      </c>
      <c r="AL4" s="237"/>
      <c r="AM4" s="237">
        <v>6</v>
      </c>
      <c r="AN4" s="237">
        <v>4</v>
      </c>
      <c r="AO4" s="237">
        <v>9</v>
      </c>
      <c r="AP4" s="212"/>
    </row>
    <row r="5" spans="1:42" x14ac:dyDescent="0.25">
      <c r="A5" s="88">
        <v>2030</v>
      </c>
      <c r="B5" s="113" t="s">
        <v>33</v>
      </c>
      <c r="C5" s="114" t="s">
        <v>71</v>
      </c>
      <c r="D5" s="113" t="s">
        <v>74</v>
      </c>
      <c r="E5" s="114" t="s">
        <v>72</v>
      </c>
      <c r="F5" s="237"/>
      <c r="G5" s="237"/>
      <c r="H5" s="237">
        <v>2</v>
      </c>
      <c r="I5" s="237">
        <v>1</v>
      </c>
      <c r="J5" s="237">
        <v>3</v>
      </c>
      <c r="K5" s="237">
        <v>2</v>
      </c>
      <c r="L5" s="237">
        <v>1</v>
      </c>
      <c r="M5" s="237">
        <v>1</v>
      </c>
      <c r="N5" s="237">
        <v>2</v>
      </c>
      <c r="O5" s="237"/>
      <c r="P5" s="237">
        <v>1</v>
      </c>
      <c r="Q5" s="237">
        <v>1</v>
      </c>
      <c r="R5" s="237"/>
      <c r="S5" s="237"/>
      <c r="T5" s="237">
        <v>1</v>
      </c>
      <c r="U5" s="237"/>
      <c r="V5" s="237"/>
      <c r="W5" s="237">
        <v>3</v>
      </c>
      <c r="X5" s="237"/>
      <c r="Y5" s="237"/>
      <c r="Z5" s="237">
        <v>2</v>
      </c>
      <c r="AA5" s="237"/>
      <c r="AB5" s="237"/>
      <c r="AC5" s="237">
        <v>1</v>
      </c>
      <c r="AD5" s="237"/>
      <c r="AE5" s="237"/>
      <c r="AF5" s="237">
        <v>1</v>
      </c>
      <c r="AG5" s="237"/>
      <c r="AH5" s="237"/>
      <c r="AI5" s="237">
        <v>1</v>
      </c>
      <c r="AJ5" s="237"/>
      <c r="AK5" s="237"/>
      <c r="AL5" s="237"/>
      <c r="AM5" s="237"/>
      <c r="AN5" s="237"/>
      <c r="AO5" s="237">
        <v>4</v>
      </c>
      <c r="AP5" s="212" t="s">
        <v>129</v>
      </c>
    </row>
    <row r="6" spans="1:42" x14ac:dyDescent="0.25">
      <c r="A6" s="88">
        <v>2041</v>
      </c>
      <c r="B6" s="113" t="s">
        <v>35</v>
      </c>
      <c r="C6" s="114" t="s">
        <v>71</v>
      </c>
      <c r="D6" s="113" t="s">
        <v>90</v>
      </c>
      <c r="E6" s="114" t="s">
        <v>91</v>
      </c>
      <c r="F6" s="237">
        <v>4</v>
      </c>
      <c r="G6" s="237">
        <v>5</v>
      </c>
      <c r="H6" s="237">
        <v>2</v>
      </c>
      <c r="I6" s="237">
        <v>11</v>
      </c>
      <c r="J6" s="237">
        <v>16</v>
      </c>
      <c r="K6" s="237">
        <v>9</v>
      </c>
      <c r="L6" s="237">
        <v>2</v>
      </c>
      <c r="M6" s="237">
        <v>5</v>
      </c>
      <c r="N6" s="237">
        <v>4</v>
      </c>
      <c r="O6" s="237">
        <v>1</v>
      </c>
      <c r="P6" s="237">
        <v>3</v>
      </c>
      <c r="Q6" s="237">
        <v>3</v>
      </c>
      <c r="R6" s="237">
        <v>1</v>
      </c>
      <c r="S6" s="237">
        <v>4</v>
      </c>
      <c r="T6" s="237">
        <v>4</v>
      </c>
      <c r="U6" s="237">
        <v>3</v>
      </c>
      <c r="V6" s="237">
        <v>4</v>
      </c>
      <c r="W6" s="237">
        <v>5</v>
      </c>
      <c r="X6" s="237">
        <v>4</v>
      </c>
      <c r="Y6" s="237">
        <v>5</v>
      </c>
      <c r="Z6" s="237">
        <v>5</v>
      </c>
      <c r="AA6" s="237">
        <v>1</v>
      </c>
      <c r="AB6" s="237">
        <v>2</v>
      </c>
      <c r="AC6" s="237">
        <v>2</v>
      </c>
      <c r="AD6" s="237">
        <v>1</v>
      </c>
      <c r="AE6" s="237">
        <v>4</v>
      </c>
      <c r="AF6" s="237">
        <v>4</v>
      </c>
      <c r="AG6" s="237"/>
      <c r="AH6" s="237">
        <v>2</v>
      </c>
      <c r="AI6" s="237">
        <v>1</v>
      </c>
      <c r="AJ6" s="237">
        <v>1</v>
      </c>
      <c r="AK6" s="237">
        <v>1</v>
      </c>
      <c r="AL6" s="237"/>
      <c r="AM6" s="237">
        <v>3</v>
      </c>
      <c r="AN6" s="237">
        <v>5</v>
      </c>
      <c r="AO6" s="237">
        <v>6</v>
      </c>
      <c r="AP6" s="212"/>
    </row>
    <row r="7" spans="1:42" x14ac:dyDescent="0.25">
      <c r="A7" s="176">
        <v>2265</v>
      </c>
      <c r="B7" s="113" t="s">
        <v>35</v>
      </c>
      <c r="C7" s="114" t="s">
        <v>71</v>
      </c>
      <c r="D7" s="113" t="s">
        <v>391</v>
      </c>
      <c r="E7" s="114" t="s">
        <v>91</v>
      </c>
      <c r="F7" s="237"/>
      <c r="G7" s="237"/>
      <c r="H7" s="237"/>
      <c r="I7" s="237">
        <v>1</v>
      </c>
      <c r="J7" s="237"/>
      <c r="K7" s="237"/>
      <c r="L7" s="237"/>
      <c r="M7" s="237"/>
      <c r="N7" s="237"/>
      <c r="O7" s="237">
        <v>1</v>
      </c>
      <c r="P7" s="237"/>
      <c r="Q7" s="237"/>
      <c r="R7" s="237">
        <v>1</v>
      </c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>
        <v>1</v>
      </c>
      <c r="AN7" s="237"/>
      <c r="AO7" s="237"/>
      <c r="AP7" s="212" t="s">
        <v>58</v>
      </c>
    </row>
    <row r="8" spans="1:42" x14ac:dyDescent="0.25">
      <c r="A8" s="88">
        <v>2045</v>
      </c>
      <c r="B8" s="113" t="s">
        <v>42</v>
      </c>
      <c r="C8" s="114" t="s">
        <v>71</v>
      </c>
      <c r="D8" s="113" t="s">
        <v>118</v>
      </c>
      <c r="E8" s="114" t="s">
        <v>119</v>
      </c>
      <c r="F8" s="237">
        <v>4</v>
      </c>
      <c r="G8" s="237">
        <v>4</v>
      </c>
      <c r="H8" s="237">
        <v>7</v>
      </c>
      <c r="I8" s="237">
        <v>5</v>
      </c>
      <c r="J8" s="237">
        <v>5</v>
      </c>
      <c r="K8" s="237">
        <v>5</v>
      </c>
      <c r="L8" s="237">
        <v>5</v>
      </c>
      <c r="M8" s="237">
        <v>2</v>
      </c>
      <c r="N8" s="237">
        <v>3</v>
      </c>
      <c r="O8" s="237">
        <v>3</v>
      </c>
      <c r="P8" s="237"/>
      <c r="Q8" s="237"/>
      <c r="R8" s="237">
        <v>3</v>
      </c>
      <c r="S8" s="237">
        <v>2</v>
      </c>
      <c r="T8" s="237">
        <v>3</v>
      </c>
      <c r="U8" s="237">
        <v>4</v>
      </c>
      <c r="V8" s="237">
        <v>3</v>
      </c>
      <c r="W8" s="237">
        <v>6</v>
      </c>
      <c r="X8" s="237">
        <v>2</v>
      </c>
      <c r="Y8" s="237"/>
      <c r="Z8" s="237">
        <v>5</v>
      </c>
      <c r="AA8" s="237">
        <v>5</v>
      </c>
      <c r="AB8" s="237">
        <v>1</v>
      </c>
      <c r="AC8" s="237">
        <v>4</v>
      </c>
      <c r="AD8" s="237">
        <v>6</v>
      </c>
      <c r="AE8" s="237">
        <v>3</v>
      </c>
      <c r="AF8" s="237">
        <v>3</v>
      </c>
      <c r="AG8" s="237">
        <v>3</v>
      </c>
      <c r="AH8" s="237">
        <v>1</v>
      </c>
      <c r="AI8" s="237">
        <v>1</v>
      </c>
      <c r="AJ8" s="237"/>
      <c r="AK8" s="237"/>
      <c r="AL8" s="237"/>
      <c r="AM8" s="237">
        <v>6</v>
      </c>
      <c r="AN8" s="237">
        <v>3</v>
      </c>
      <c r="AO8" s="237">
        <v>5</v>
      </c>
      <c r="AP8" s="212"/>
    </row>
    <row r="9" spans="1:42" x14ac:dyDescent="0.25">
      <c r="A9" s="88">
        <v>2177</v>
      </c>
      <c r="B9" s="113" t="s">
        <v>37</v>
      </c>
      <c r="C9" s="114" t="s">
        <v>71</v>
      </c>
      <c r="D9" s="113" t="s">
        <v>127</v>
      </c>
      <c r="E9" s="114" t="s">
        <v>128</v>
      </c>
      <c r="F9" s="237"/>
      <c r="G9" s="237">
        <v>1</v>
      </c>
      <c r="H9" s="237"/>
      <c r="I9" s="237"/>
      <c r="J9" s="237">
        <v>1</v>
      </c>
      <c r="K9" s="237"/>
      <c r="L9" s="237"/>
      <c r="M9" s="237">
        <v>1</v>
      </c>
      <c r="N9" s="237"/>
      <c r="O9" s="237"/>
      <c r="P9" s="237">
        <v>1</v>
      </c>
      <c r="Q9" s="237"/>
      <c r="R9" s="237"/>
      <c r="S9" s="237">
        <v>1</v>
      </c>
      <c r="T9" s="237"/>
      <c r="U9" s="237"/>
      <c r="V9" s="237">
        <v>1</v>
      </c>
      <c r="W9" s="237"/>
      <c r="X9" s="237"/>
      <c r="Y9" s="237">
        <v>1</v>
      </c>
      <c r="Z9" s="237"/>
      <c r="AA9" s="237"/>
      <c r="AB9" s="237">
        <v>1</v>
      </c>
      <c r="AC9" s="237"/>
      <c r="AD9" s="237"/>
      <c r="AE9" s="237">
        <v>1</v>
      </c>
      <c r="AF9" s="237"/>
      <c r="AG9" s="237"/>
      <c r="AH9" s="237">
        <v>1</v>
      </c>
      <c r="AI9" s="237"/>
      <c r="AJ9" s="237"/>
      <c r="AK9" s="237">
        <v>1</v>
      </c>
      <c r="AL9" s="237"/>
      <c r="AM9" s="237"/>
      <c r="AN9" s="237">
        <v>1</v>
      </c>
      <c r="AO9" s="237"/>
      <c r="AP9" s="212" t="s">
        <v>73</v>
      </c>
    </row>
    <row r="10" spans="1:42" x14ac:dyDescent="0.25">
      <c r="A10" s="88">
        <v>2217</v>
      </c>
      <c r="B10" s="113" t="s">
        <v>37</v>
      </c>
      <c r="C10" s="114" t="s">
        <v>71</v>
      </c>
      <c r="D10" s="113" t="s">
        <v>127</v>
      </c>
      <c r="E10" s="114" t="s">
        <v>128</v>
      </c>
      <c r="F10" s="237">
        <v>2</v>
      </c>
      <c r="G10" s="237">
        <v>1</v>
      </c>
      <c r="H10" s="237">
        <v>3</v>
      </c>
      <c r="I10" s="237">
        <v>1</v>
      </c>
      <c r="J10" s="237">
        <v>1</v>
      </c>
      <c r="K10" s="237">
        <v>2</v>
      </c>
      <c r="L10" s="237">
        <v>1</v>
      </c>
      <c r="M10" s="237">
        <v>1</v>
      </c>
      <c r="N10" s="237">
        <v>1</v>
      </c>
      <c r="O10" s="237">
        <v>1</v>
      </c>
      <c r="P10" s="237"/>
      <c r="Q10" s="237">
        <v>1</v>
      </c>
      <c r="R10" s="237"/>
      <c r="S10" s="237"/>
      <c r="T10" s="237">
        <v>1</v>
      </c>
      <c r="U10" s="237">
        <v>1</v>
      </c>
      <c r="V10" s="237"/>
      <c r="W10" s="237">
        <v>1</v>
      </c>
      <c r="X10" s="237"/>
      <c r="Y10" s="237"/>
      <c r="Z10" s="237">
        <v>1</v>
      </c>
      <c r="AA10" s="237"/>
      <c r="AB10" s="237">
        <v>1</v>
      </c>
      <c r="AC10" s="237"/>
      <c r="AD10" s="237"/>
      <c r="AE10" s="237"/>
      <c r="AF10" s="237">
        <v>1</v>
      </c>
      <c r="AG10" s="237"/>
      <c r="AH10" s="237"/>
      <c r="AI10" s="237"/>
      <c r="AJ10" s="237"/>
      <c r="AK10" s="237"/>
      <c r="AL10" s="237">
        <v>1</v>
      </c>
      <c r="AM10" s="237">
        <v>1</v>
      </c>
      <c r="AN10" s="237">
        <v>1</v>
      </c>
      <c r="AO10" s="237">
        <v>1</v>
      </c>
      <c r="AP10" s="212" t="s">
        <v>399</v>
      </c>
    </row>
    <row r="11" spans="1:42" x14ac:dyDescent="0.25">
      <c r="A11" s="88">
        <v>470</v>
      </c>
      <c r="B11" s="113" t="s">
        <v>47</v>
      </c>
      <c r="C11" s="114" t="s">
        <v>71</v>
      </c>
      <c r="D11" s="113" t="s">
        <v>47</v>
      </c>
      <c r="E11" s="114" t="s">
        <v>134</v>
      </c>
      <c r="F11" s="237"/>
      <c r="G11" s="237"/>
      <c r="H11" s="237">
        <v>2</v>
      </c>
      <c r="I11" s="237">
        <v>3</v>
      </c>
      <c r="J11" s="237">
        <v>2</v>
      </c>
      <c r="K11" s="237">
        <v>3</v>
      </c>
      <c r="L11" s="237"/>
      <c r="M11" s="237">
        <v>1</v>
      </c>
      <c r="N11" s="237"/>
      <c r="O11" s="237"/>
      <c r="P11" s="237">
        <v>2</v>
      </c>
      <c r="Q11" s="237"/>
      <c r="R11" s="237"/>
      <c r="S11" s="237">
        <v>1</v>
      </c>
      <c r="T11" s="237">
        <v>1</v>
      </c>
      <c r="U11" s="237"/>
      <c r="V11" s="237">
        <v>1</v>
      </c>
      <c r="W11" s="237"/>
      <c r="X11" s="237"/>
      <c r="Y11" s="237"/>
      <c r="Z11" s="237"/>
      <c r="AA11" s="237"/>
      <c r="AB11" s="237">
        <v>1</v>
      </c>
      <c r="AC11" s="237"/>
      <c r="AD11" s="237"/>
      <c r="AE11" s="237">
        <v>1</v>
      </c>
      <c r="AF11" s="237"/>
      <c r="AG11" s="237"/>
      <c r="AH11" s="237"/>
      <c r="AI11" s="237"/>
      <c r="AJ11" s="237"/>
      <c r="AK11" s="237"/>
      <c r="AL11" s="237"/>
      <c r="AM11" s="237"/>
      <c r="AN11" s="237">
        <v>1</v>
      </c>
      <c r="AO11" s="237"/>
      <c r="AP11" s="212"/>
    </row>
    <row r="12" spans="1:42" x14ac:dyDescent="0.25">
      <c r="A12" s="88">
        <v>471</v>
      </c>
      <c r="B12" s="113" t="s">
        <v>47</v>
      </c>
      <c r="C12" s="114" t="s">
        <v>71</v>
      </c>
      <c r="D12" s="113" t="s">
        <v>135</v>
      </c>
      <c r="E12" s="114" t="s">
        <v>134</v>
      </c>
      <c r="F12" s="237"/>
      <c r="G12" s="237"/>
      <c r="H12" s="237">
        <v>1</v>
      </c>
      <c r="I12" s="237"/>
      <c r="J12" s="237">
        <v>1</v>
      </c>
      <c r="K12" s="237">
        <v>1</v>
      </c>
      <c r="L12" s="237">
        <v>1</v>
      </c>
      <c r="M12" s="237"/>
      <c r="N12" s="237">
        <v>1</v>
      </c>
      <c r="O12" s="237"/>
      <c r="P12" s="237">
        <v>1</v>
      </c>
      <c r="Q12" s="237"/>
      <c r="R12" s="237"/>
      <c r="S12" s="237"/>
      <c r="T12" s="237">
        <v>1</v>
      </c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>
        <v>1</v>
      </c>
      <c r="AL12" s="237"/>
      <c r="AM12" s="237"/>
      <c r="AN12" s="237">
        <v>1</v>
      </c>
      <c r="AO12" s="237">
        <v>1</v>
      </c>
      <c r="AP12" s="212"/>
    </row>
    <row r="13" spans="1:42" x14ac:dyDescent="0.25">
      <c r="A13" s="88">
        <v>2013</v>
      </c>
      <c r="B13" s="113" t="s">
        <v>36</v>
      </c>
      <c r="C13" s="114" t="s">
        <v>71</v>
      </c>
      <c r="D13" s="113" t="s">
        <v>229</v>
      </c>
      <c r="E13" s="114" t="s">
        <v>230</v>
      </c>
      <c r="F13" s="237">
        <v>2</v>
      </c>
      <c r="G13" s="237">
        <v>1</v>
      </c>
      <c r="H13" s="237"/>
      <c r="I13" s="237">
        <v>4</v>
      </c>
      <c r="J13" s="237"/>
      <c r="K13" s="237"/>
      <c r="L13" s="237">
        <v>1</v>
      </c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>
        <v>1</v>
      </c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>
        <v>1</v>
      </c>
      <c r="AN13" s="237"/>
      <c r="AO13" s="237"/>
      <c r="AP13" s="212"/>
    </row>
    <row r="14" spans="1:42" x14ac:dyDescent="0.25">
      <c r="A14" s="88">
        <v>2018</v>
      </c>
      <c r="B14" s="113" t="s">
        <v>36</v>
      </c>
      <c r="C14" s="114" t="s">
        <v>71</v>
      </c>
      <c r="D14" s="113" t="s">
        <v>231</v>
      </c>
      <c r="E14" s="114" t="s">
        <v>230</v>
      </c>
      <c r="F14" s="237">
        <v>1</v>
      </c>
      <c r="G14" s="237">
        <v>1</v>
      </c>
      <c r="H14" s="237">
        <v>1</v>
      </c>
      <c r="I14" s="237">
        <v>1</v>
      </c>
      <c r="J14" s="237">
        <v>2</v>
      </c>
      <c r="K14" s="237">
        <v>1</v>
      </c>
      <c r="L14" s="237"/>
      <c r="M14" s="237"/>
      <c r="N14" s="237">
        <v>1</v>
      </c>
      <c r="O14" s="237">
        <v>1</v>
      </c>
      <c r="P14" s="237"/>
      <c r="Q14" s="237"/>
      <c r="R14" s="237">
        <v>1</v>
      </c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12"/>
    </row>
    <row r="15" spans="1:42" ht="15.75" customHeight="1" x14ac:dyDescent="0.25">
      <c r="A15" s="88">
        <v>2183</v>
      </c>
      <c r="B15" s="113" t="s">
        <v>43</v>
      </c>
      <c r="C15" s="114" t="s">
        <v>71</v>
      </c>
      <c r="D15" s="113" t="s">
        <v>277</v>
      </c>
      <c r="E15" s="114" t="s">
        <v>278</v>
      </c>
      <c r="F15" s="237">
        <v>1</v>
      </c>
      <c r="G15" s="237">
        <v>4</v>
      </c>
      <c r="H15" s="237">
        <v>2</v>
      </c>
      <c r="I15" s="237">
        <v>1</v>
      </c>
      <c r="J15" s="237">
        <v>4</v>
      </c>
      <c r="K15" s="237">
        <v>1</v>
      </c>
      <c r="L15" s="237">
        <v>1</v>
      </c>
      <c r="M15" s="237">
        <v>1</v>
      </c>
      <c r="N15" s="237">
        <v>2</v>
      </c>
      <c r="O15" s="237">
        <v>2</v>
      </c>
      <c r="P15" s="237">
        <v>1</v>
      </c>
      <c r="Q15" s="237">
        <v>4</v>
      </c>
      <c r="R15" s="237">
        <v>2</v>
      </c>
      <c r="S15" s="237">
        <v>1</v>
      </c>
      <c r="T15" s="237"/>
      <c r="U15" s="237">
        <v>1</v>
      </c>
      <c r="V15" s="237">
        <v>2</v>
      </c>
      <c r="W15" s="237">
        <v>1</v>
      </c>
      <c r="X15" s="237">
        <v>1</v>
      </c>
      <c r="Y15" s="237">
        <v>2</v>
      </c>
      <c r="Z15" s="237">
        <v>1</v>
      </c>
      <c r="AA15" s="237">
        <v>1</v>
      </c>
      <c r="AB15" s="237">
        <v>1</v>
      </c>
      <c r="AC15" s="237"/>
      <c r="AD15" s="237">
        <v>1</v>
      </c>
      <c r="AE15" s="237">
        <v>1</v>
      </c>
      <c r="AF15" s="237"/>
      <c r="AG15" s="237">
        <v>1</v>
      </c>
      <c r="AH15" s="237">
        <v>1</v>
      </c>
      <c r="AI15" s="237"/>
      <c r="AJ15" s="237"/>
      <c r="AK15" s="237"/>
      <c r="AL15" s="237"/>
      <c r="AM15" s="237">
        <v>1</v>
      </c>
      <c r="AN15" s="237">
        <v>2</v>
      </c>
      <c r="AO15" s="237">
        <v>2</v>
      </c>
      <c r="AP15" s="212"/>
    </row>
    <row r="16" spans="1:42" ht="15.75" customHeight="1" x14ac:dyDescent="0.25">
      <c r="A16" s="6"/>
      <c r="B16" s="27"/>
      <c r="C16" s="27"/>
      <c r="E16" s="35"/>
      <c r="F16" s="59">
        <f t="shared" ref="F16:AO16" si="0">SUM(F8:F15)</f>
        <v>10</v>
      </c>
      <c r="G16" s="59">
        <f t="shared" si="0"/>
        <v>12</v>
      </c>
      <c r="H16" s="59">
        <f t="shared" si="0"/>
        <v>16</v>
      </c>
      <c r="I16" s="59">
        <f t="shared" si="0"/>
        <v>15</v>
      </c>
      <c r="J16" s="59">
        <f t="shared" si="0"/>
        <v>16</v>
      </c>
      <c r="K16" s="59">
        <f t="shared" si="0"/>
        <v>13</v>
      </c>
      <c r="L16" s="59">
        <f t="shared" si="0"/>
        <v>9</v>
      </c>
      <c r="M16" s="59">
        <f t="shared" si="0"/>
        <v>6</v>
      </c>
      <c r="N16" s="59">
        <f t="shared" si="0"/>
        <v>8</v>
      </c>
      <c r="O16" s="59">
        <f t="shared" si="0"/>
        <v>7</v>
      </c>
      <c r="P16" s="59">
        <f t="shared" si="0"/>
        <v>5</v>
      </c>
      <c r="Q16" s="59">
        <f t="shared" si="0"/>
        <v>5</v>
      </c>
      <c r="R16" s="59">
        <f t="shared" si="0"/>
        <v>6</v>
      </c>
      <c r="S16" s="59">
        <f t="shared" si="0"/>
        <v>5</v>
      </c>
      <c r="T16" s="59">
        <f t="shared" si="0"/>
        <v>6</v>
      </c>
      <c r="U16" s="59">
        <f t="shared" si="0"/>
        <v>6</v>
      </c>
      <c r="V16" s="59">
        <f t="shared" si="0"/>
        <v>7</v>
      </c>
      <c r="W16" s="59">
        <f t="shared" si="0"/>
        <v>8</v>
      </c>
      <c r="X16" s="59">
        <f t="shared" si="0"/>
        <v>4</v>
      </c>
      <c r="Y16" s="59">
        <f t="shared" si="0"/>
        <v>3</v>
      </c>
      <c r="Z16" s="59">
        <f t="shared" si="0"/>
        <v>7</v>
      </c>
      <c r="AA16" s="59">
        <f t="shared" si="0"/>
        <v>6</v>
      </c>
      <c r="AB16" s="59">
        <f t="shared" si="0"/>
        <v>5</v>
      </c>
      <c r="AC16" s="59">
        <f t="shared" si="0"/>
        <v>4</v>
      </c>
      <c r="AD16" s="59">
        <f t="shared" si="0"/>
        <v>7</v>
      </c>
      <c r="AE16" s="59">
        <f t="shared" si="0"/>
        <v>6</v>
      </c>
      <c r="AF16" s="59">
        <f t="shared" si="0"/>
        <v>4</v>
      </c>
      <c r="AG16" s="59">
        <f t="shared" si="0"/>
        <v>4</v>
      </c>
      <c r="AH16" s="59">
        <f t="shared" si="0"/>
        <v>3</v>
      </c>
      <c r="AI16" s="59">
        <f t="shared" si="0"/>
        <v>1</v>
      </c>
      <c r="AJ16" s="59">
        <f t="shared" si="0"/>
        <v>0</v>
      </c>
      <c r="AK16" s="59">
        <f t="shared" si="0"/>
        <v>2</v>
      </c>
      <c r="AL16" s="59">
        <f t="shared" si="0"/>
        <v>1</v>
      </c>
      <c r="AM16" s="59">
        <f t="shared" si="0"/>
        <v>9</v>
      </c>
      <c r="AN16" s="59">
        <f t="shared" si="0"/>
        <v>9</v>
      </c>
      <c r="AO16" s="59">
        <f t="shared" si="0"/>
        <v>9</v>
      </c>
      <c r="AP16" s="34"/>
    </row>
    <row r="17" spans="1:42" ht="15.75" customHeight="1" x14ac:dyDescent="0.25">
      <c r="A17" s="6"/>
      <c r="B17" s="27"/>
      <c r="C17" s="27"/>
      <c r="E17" s="35"/>
      <c r="AP17" s="34"/>
    </row>
    <row r="18" spans="1:42" ht="15.75" customHeight="1" x14ac:dyDescent="0.25">
      <c r="A18" s="146"/>
      <c r="B18" s="145" t="s">
        <v>398</v>
      </c>
      <c r="C18" s="27"/>
      <c r="E18" s="35"/>
      <c r="AP18" s="34"/>
    </row>
    <row r="19" spans="1:42" ht="15.75" customHeight="1" x14ac:dyDescent="0.25">
      <c r="C19" s="27"/>
      <c r="E19" s="35"/>
      <c r="AP19" s="34"/>
    </row>
    <row r="20" spans="1:42" ht="15.75" customHeight="1" x14ac:dyDescent="0.25">
      <c r="B20" s="93"/>
      <c r="C20" s="27"/>
      <c r="E20" s="35"/>
      <c r="AP20" s="34"/>
    </row>
    <row r="21" spans="1:42" ht="15.75" customHeight="1" x14ac:dyDescent="0.25">
      <c r="A21" s="6"/>
      <c r="C21" s="27"/>
      <c r="E21" s="35"/>
      <c r="AP21" s="34"/>
    </row>
    <row r="22" spans="1:42" ht="15.75" customHeight="1" x14ac:dyDescent="0.25">
      <c r="A22" s="6"/>
      <c r="B22" s="27"/>
      <c r="C22" s="27"/>
      <c r="E22" s="35"/>
      <c r="AP22" s="34"/>
    </row>
    <row r="23" spans="1:42" ht="15.75" customHeight="1" x14ac:dyDescent="0.25">
      <c r="A23" s="6"/>
      <c r="B23" s="27"/>
      <c r="C23" s="27"/>
      <c r="E23" s="35"/>
      <c r="AP23" s="34"/>
    </row>
    <row r="24" spans="1:42" ht="15.75" customHeight="1" x14ac:dyDescent="0.25">
      <c r="A24" s="6"/>
      <c r="B24" s="27"/>
      <c r="C24" s="27"/>
      <c r="E24" s="35"/>
      <c r="AP24" s="34"/>
    </row>
    <row r="25" spans="1:42" ht="15.75" customHeight="1" x14ac:dyDescent="0.25">
      <c r="A25" s="6"/>
      <c r="B25" s="27"/>
      <c r="C25" s="27"/>
      <c r="E25" s="35"/>
      <c r="AP25" s="34"/>
    </row>
    <row r="26" spans="1:42" ht="15.75" customHeight="1" x14ac:dyDescent="0.25">
      <c r="A26" s="6"/>
      <c r="B26" s="27"/>
      <c r="C26" s="27"/>
      <c r="E26" s="35"/>
      <c r="AP26" s="34"/>
    </row>
    <row r="27" spans="1:42" ht="15.75" customHeight="1" x14ac:dyDescent="0.25">
      <c r="A27" s="6"/>
      <c r="B27" s="27"/>
      <c r="C27" s="27"/>
      <c r="E27" s="35"/>
      <c r="AP27" s="34"/>
    </row>
    <row r="28" spans="1:42" ht="15.75" customHeight="1" x14ac:dyDescent="0.25">
      <c r="A28" s="6"/>
      <c r="B28" s="27"/>
      <c r="C28" s="27"/>
      <c r="E28" s="35"/>
      <c r="AP28" s="34"/>
    </row>
    <row r="29" spans="1:42" ht="15.75" customHeight="1" x14ac:dyDescent="0.25">
      <c r="A29" s="6"/>
      <c r="B29" s="27"/>
      <c r="C29" s="27"/>
      <c r="E29" s="35"/>
      <c r="AP29" s="34"/>
    </row>
    <row r="30" spans="1:42" ht="15.75" customHeight="1" x14ac:dyDescent="0.25">
      <c r="A30" s="6"/>
      <c r="B30" s="27"/>
      <c r="C30" s="27"/>
      <c r="E30" s="35"/>
      <c r="AP30" s="34"/>
    </row>
    <row r="31" spans="1:42" ht="15.75" customHeight="1" x14ac:dyDescent="0.25">
      <c r="A31" s="6"/>
      <c r="B31" s="27"/>
      <c r="C31" s="27"/>
      <c r="E31" s="35"/>
      <c r="AP31" s="34"/>
    </row>
    <row r="32" spans="1:42" ht="15.75" customHeight="1" x14ac:dyDescent="0.25">
      <c r="A32" s="6"/>
      <c r="B32" s="27"/>
      <c r="C32" s="27"/>
      <c r="E32" s="35"/>
      <c r="AP32" s="34"/>
    </row>
    <row r="33" spans="1:42" ht="15.75" customHeight="1" x14ac:dyDescent="0.25">
      <c r="A33" s="6"/>
      <c r="B33" s="27"/>
      <c r="C33" s="27"/>
      <c r="E33" s="35"/>
      <c r="AP33" s="34"/>
    </row>
    <row r="34" spans="1:42" ht="15.75" customHeight="1" x14ac:dyDescent="0.25">
      <c r="A34" s="6"/>
      <c r="B34" s="27"/>
      <c r="C34" s="27"/>
      <c r="E34" s="35"/>
      <c r="AP34" s="34"/>
    </row>
    <row r="35" spans="1:42" ht="15.75" customHeight="1" x14ac:dyDescent="0.25">
      <c r="A35" s="6"/>
      <c r="B35" s="27"/>
      <c r="C35" s="27"/>
      <c r="E35" s="35"/>
      <c r="AP35" s="34"/>
    </row>
    <row r="36" spans="1:42" ht="15.75" customHeight="1" x14ac:dyDescent="0.25">
      <c r="A36" s="6"/>
      <c r="B36" s="27"/>
      <c r="C36" s="27"/>
      <c r="E36" s="35"/>
      <c r="AP36" s="34"/>
    </row>
    <row r="37" spans="1:42" ht="15.75" customHeight="1" x14ac:dyDescent="0.25">
      <c r="A37" s="6"/>
      <c r="B37" s="27"/>
      <c r="C37" s="27"/>
      <c r="E37" s="35"/>
      <c r="AP37" s="34"/>
    </row>
    <row r="38" spans="1:42" ht="15.75" customHeight="1" x14ac:dyDescent="0.25">
      <c r="A38" s="6"/>
      <c r="B38" s="27"/>
      <c r="C38" s="27"/>
      <c r="E38" s="35"/>
      <c r="AP38" s="34"/>
    </row>
    <row r="39" spans="1:42" ht="15.75" customHeight="1" x14ac:dyDescent="0.25">
      <c r="A39" s="6"/>
      <c r="B39" s="27"/>
      <c r="C39" s="27"/>
      <c r="E39" s="35"/>
      <c r="AP39" s="34"/>
    </row>
    <row r="40" spans="1:42" ht="15.75" customHeight="1" x14ac:dyDescent="0.25">
      <c r="A40" s="6"/>
      <c r="B40" s="27"/>
      <c r="C40" s="27"/>
      <c r="E40" s="35"/>
      <c r="AP40" s="34"/>
    </row>
    <row r="41" spans="1:42" ht="15.75" customHeight="1" x14ac:dyDescent="0.25">
      <c r="A41" s="6"/>
      <c r="B41" s="27"/>
      <c r="C41" s="27"/>
      <c r="E41" s="35"/>
      <c r="AP41" s="34"/>
    </row>
    <row r="42" spans="1:42" ht="15.75" customHeight="1" x14ac:dyDescent="0.25">
      <c r="A42" s="6"/>
      <c r="B42" s="27"/>
      <c r="C42" s="27"/>
      <c r="E42" s="35"/>
      <c r="AP42" s="34"/>
    </row>
    <row r="43" spans="1:42" ht="15.75" customHeight="1" x14ac:dyDescent="0.25">
      <c r="A43" s="6"/>
      <c r="B43" s="27"/>
      <c r="C43" s="27"/>
      <c r="E43" s="35"/>
      <c r="AP43" s="34"/>
    </row>
    <row r="44" spans="1:42" ht="15.75" customHeight="1" x14ac:dyDescent="0.25">
      <c r="A44" s="6"/>
      <c r="B44" s="27"/>
      <c r="C44" s="27"/>
      <c r="E44" s="35"/>
      <c r="AP44" s="34"/>
    </row>
    <row r="45" spans="1:42" ht="15.75" customHeight="1" x14ac:dyDescent="0.25">
      <c r="A45" s="6"/>
      <c r="B45" s="27"/>
      <c r="C45" s="27"/>
      <c r="E45" s="35"/>
      <c r="AP45" s="34"/>
    </row>
    <row r="46" spans="1:42" ht="15.75" customHeight="1" x14ac:dyDescent="0.25">
      <c r="A46" s="6"/>
      <c r="B46" s="27"/>
      <c r="C46" s="27"/>
      <c r="E46" s="35"/>
      <c r="AP46" s="34"/>
    </row>
    <row r="47" spans="1:42" ht="15.75" customHeight="1" x14ac:dyDescent="0.25">
      <c r="A47" s="6"/>
      <c r="B47" s="27"/>
      <c r="C47" s="27"/>
      <c r="E47" s="35"/>
      <c r="AP47" s="34"/>
    </row>
    <row r="48" spans="1:42" ht="15.75" customHeight="1" x14ac:dyDescent="0.25">
      <c r="A48" s="6"/>
      <c r="B48" s="27"/>
      <c r="C48" s="27"/>
      <c r="E48" s="35"/>
      <c r="AP48" s="34"/>
    </row>
    <row r="49" spans="1:42" ht="15.75" customHeight="1" x14ac:dyDescent="0.25">
      <c r="A49" s="6"/>
      <c r="B49" s="27"/>
      <c r="C49" s="27"/>
      <c r="E49" s="35"/>
      <c r="AP49" s="34"/>
    </row>
    <row r="50" spans="1:42" ht="15.75" customHeight="1" x14ac:dyDescent="0.25">
      <c r="A50" s="6"/>
      <c r="B50" s="27"/>
      <c r="C50" s="27"/>
      <c r="E50" s="35"/>
      <c r="AP50" s="34"/>
    </row>
    <row r="51" spans="1:42" ht="15.75" customHeight="1" x14ac:dyDescent="0.25">
      <c r="A51" s="6"/>
      <c r="B51" s="27"/>
      <c r="C51" s="27"/>
      <c r="E51" s="35"/>
      <c r="AP51" s="34"/>
    </row>
    <row r="52" spans="1:42" ht="15.75" customHeight="1" x14ac:dyDescent="0.25">
      <c r="A52" s="6"/>
      <c r="B52" s="27"/>
      <c r="C52" s="27"/>
      <c r="E52" s="35"/>
      <c r="AP52" s="34"/>
    </row>
    <row r="53" spans="1:42" ht="15.75" customHeight="1" x14ac:dyDescent="0.25">
      <c r="A53" s="6"/>
      <c r="B53" s="27"/>
      <c r="C53" s="27"/>
      <c r="E53" s="35"/>
      <c r="AP53" s="34"/>
    </row>
    <row r="54" spans="1:42" ht="15.75" customHeight="1" x14ac:dyDescent="0.25">
      <c r="A54" s="6"/>
      <c r="B54" s="27"/>
      <c r="C54" s="27"/>
      <c r="E54" s="35"/>
      <c r="AP54" s="34"/>
    </row>
    <row r="55" spans="1:42" ht="15.75" customHeight="1" x14ac:dyDescent="0.25">
      <c r="A55" s="6"/>
      <c r="B55" s="27"/>
      <c r="C55" s="27"/>
      <c r="E55" s="35"/>
      <c r="AP55" s="34"/>
    </row>
    <row r="56" spans="1:42" ht="15.75" customHeight="1" x14ac:dyDescent="0.25">
      <c r="A56" s="6"/>
      <c r="B56" s="27"/>
      <c r="C56" s="27"/>
      <c r="E56" s="35"/>
      <c r="AP56" s="34"/>
    </row>
    <row r="57" spans="1:42" ht="15.75" customHeight="1" x14ac:dyDescent="0.25">
      <c r="A57" s="6"/>
      <c r="B57" s="27"/>
      <c r="C57" s="27"/>
      <c r="E57" s="35"/>
      <c r="AP57" s="34"/>
    </row>
    <row r="58" spans="1:42" ht="15.75" customHeight="1" x14ac:dyDescent="0.25">
      <c r="A58" s="6"/>
      <c r="B58" s="27"/>
      <c r="C58" s="27"/>
      <c r="E58" s="35"/>
      <c r="AP58" s="34"/>
    </row>
    <row r="59" spans="1:42" ht="15.75" customHeight="1" x14ac:dyDescent="0.25">
      <c r="A59" s="6"/>
      <c r="B59" s="27"/>
      <c r="C59" s="27"/>
      <c r="E59" s="35"/>
      <c r="AP59" s="34"/>
    </row>
    <row r="60" spans="1:42" ht="15.75" customHeight="1" x14ac:dyDescent="0.25">
      <c r="A60" s="6"/>
      <c r="B60" s="27"/>
      <c r="C60" s="27"/>
      <c r="E60" s="35"/>
      <c r="AP60" s="34"/>
    </row>
    <row r="61" spans="1:42" ht="15.75" customHeight="1" x14ac:dyDescent="0.25">
      <c r="A61" s="6"/>
      <c r="B61" s="27"/>
      <c r="C61" s="27"/>
      <c r="E61" s="35"/>
      <c r="AP61" s="34"/>
    </row>
    <row r="62" spans="1:42" ht="15.75" customHeight="1" x14ac:dyDescent="0.25">
      <c r="A62" s="6"/>
      <c r="E62" s="35"/>
      <c r="AP62" s="34"/>
    </row>
    <row r="63" spans="1:42" ht="15.75" customHeight="1" x14ac:dyDescent="0.25">
      <c r="A63" s="6"/>
      <c r="E63" s="35"/>
      <c r="AP63" s="34"/>
    </row>
    <row r="64" spans="1:42" ht="15.75" customHeight="1" x14ac:dyDescent="0.25">
      <c r="A64" s="6"/>
      <c r="E64" s="35"/>
      <c r="AP64" s="34"/>
    </row>
    <row r="65" spans="1:42" ht="15.75" customHeight="1" x14ac:dyDescent="0.25">
      <c r="A65" s="6"/>
      <c r="E65" s="35"/>
      <c r="AP65" s="34"/>
    </row>
    <row r="66" spans="1:42" ht="15.75" customHeight="1" x14ac:dyDescent="0.25">
      <c r="A66" s="6"/>
      <c r="E66" s="6"/>
      <c r="AP66" s="34"/>
    </row>
    <row r="67" spans="1:42" ht="15.75" customHeight="1" x14ac:dyDescent="0.25">
      <c r="A67" s="6"/>
      <c r="E67" s="6"/>
      <c r="AP67" s="34"/>
    </row>
    <row r="68" spans="1:42" ht="15.75" customHeight="1" x14ac:dyDescent="0.25">
      <c r="A68" s="6"/>
      <c r="E68" s="6"/>
      <c r="AP68" s="34"/>
    </row>
    <row r="69" spans="1:42" ht="15.75" customHeight="1" x14ac:dyDescent="0.25">
      <c r="A69" s="6"/>
      <c r="E69" s="6"/>
      <c r="AP69" s="34"/>
    </row>
    <row r="70" spans="1:42" ht="15.75" customHeight="1" x14ac:dyDescent="0.25">
      <c r="A70" s="6"/>
      <c r="E70" s="6"/>
      <c r="AP70" s="34"/>
    </row>
    <row r="71" spans="1:42" ht="15.75" customHeight="1" x14ac:dyDescent="0.25">
      <c r="A71" s="6"/>
      <c r="E71" s="6"/>
      <c r="AP71" s="34"/>
    </row>
    <row r="72" spans="1:42" ht="15.75" customHeight="1" x14ac:dyDescent="0.25">
      <c r="A72" s="6"/>
      <c r="E72" s="6"/>
      <c r="AP72" s="34"/>
    </row>
    <row r="73" spans="1:42" ht="15.75" customHeight="1" x14ac:dyDescent="0.25">
      <c r="A73" s="6"/>
      <c r="E73" s="6"/>
      <c r="AP73" s="34"/>
    </row>
    <row r="74" spans="1:42" ht="15.75" customHeight="1" x14ac:dyDescent="0.25">
      <c r="A74" s="6"/>
      <c r="E74" s="6"/>
      <c r="AP74" s="34"/>
    </row>
    <row r="75" spans="1:42" ht="15.75" customHeight="1" x14ac:dyDescent="0.25">
      <c r="A75" s="6"/>
      <c r="E75" s="6"/>
      <c r="AP75" s="34"/>
    </row>
    <row r="76" spans="1:42" ht="15.75" customHeight="1" x14ac:dyDescent="0.25">
      <c r="A76" s="6"/>
      <c r="E76" s="6"/>
      <c r="AP76" s="34"/>
    </row>
    <row r="77" spans="1:42" ht="15.75" customHeight="1" x14ac:dyDescent="0.25">
      <c r="A77" s="6"/>
      <c r="E77" s="6"/>
      <c r="AP77" s="34"/>
    </row>
    <row r="78" spans="1:42" ht="15.75" customHeight="1" x14ac:dyDescent="0.25">
      <c r="A78" s="6"/>
      <c r="E78" s="6"/>
      <c r="AP78" s="34"/>
    </row>
    <row r="79" spans="1:42" ht="15.75" customHeight="1" x14ac:dyDescent="0.25">
      <c r="A79" s="6"/>
      <c r="E79" s="6"/>
      <c r="AP79" s="34"/>
    </row>
    <row r="80" spans="1:42" ht="15.75" customHeight="1" x14ac:dyDescent="0.25">
      <c r="A80" s="6"/>
      <c r="E80" s="6"/>
      <c r="AP80" s="34"/>
    </row>
    <row r="81" spans="1:42" ht="15.75" customHeight="1" x14ac:dyDescent="0.25">
      <c r="A81" s="6"/>
      <c r="E81" s="6"/>
      <c r="AP81" s="34"/>
    </row>
    <row r="82" spans="1:42" ht="15.75" customHeight="1" x14ac:dyDescent="0.25">
      <c r="A82" s="6"/>
      <c r="E82" s="6"/>
      <c r="AP82" s="34"/>
    </row>
    <row r="83" spans="1:42" ht="15.75" customHeight="1" x14ac:dyDescent="0.25">
      <c r="A83" s="6"/>
      <c r="E83" s="6"/>
      <c r="AP83" s="34"/>
    </row>
    <row r="84" spans="1:42" ht="15.75" customHeight="1" x14ac:dyDescent="0.25">
      <c r="A84" s="6"/>
      <c r="E84" s="6"/>
      <c r="AP84" s="34"/>
    </row>
    <row r="85" spans="1:42" ht="15.75" customHeight="1" x14ac:dyDescent="0.25">
      <c r="A85" s="6"/>
      <c r="E85" s="6"/>
      <c r="AP85" s="34"/>
    </row>
    <row r="86" spans="1:42" ht="15.75" customHeight="1" x14ac:dyDescent="0.25">
      <c r="A86" s="6"/>
      <c r="E86" s="6"/>
      <c r="AP86" s="34"/>
    </row>
    <row r="87" spans="1:42" ht="15.75" customHeight="1" x14ac:dyDescent="0.25">
      <c r="A87" s="6"/>
      <c r="E87" s="6"/>
      <c r="AP87" s="34"/>
    </row>
    <row r="88" spans="1:42" ht="15.75" customHeight="1" x14ac:dyDescent="0.25">
      <c r="A88" s="6"/>
      <c r="E88" s="6"/>
      <c r="AP88" s="34"/>
    </row>
    <row r="89" spans="1:42" ht="15.75" customHeight="1" x14ac:dyDescent="0.25">
      <c r="A89" s="6"/>
      <c r="E89" s="6"/>
      <c r="AP89" s="34"/>
    </row>
    <row r="90" spans="1:42" ht="15.75" customHeight="1" x14ac:dyDescent="0.25">
      <c r="A90" s="6"/>
      <c r="E90" s="6"/>
      <c r="AP90" s="34"/>
    </row>
    <row r="91" spans="1:42" ht="15.75" customHeight="1" x14ac:dyDescent="0.25">
      <c r="A91" s="6"/>
      <c r="E91" s="6"/>
      <c r="AP91" s="34"/>
    </row>
    <row r="92" spans="1:42" ht="15.75" customHeight="1" x14ac:dyDescent="0.25">
      <c r="A92" s="6"/>
      <c r="E92" s="6"/>
      <c r="AP92" s="34"/>
    </row>
    <row r="93" spans="1:42" ht="15.75" customHeight="1" x14ac:dyDescent="0.25">
      <c r="A93" s="6"/>
      <c r="E93" s="6"/>
      <c r="AP93" s="34"/>
    </row>
    <row r="94" spans="1:42" ht="15.75" customHeight="1" x14ac:dyDescent="0.25">
      <c r="A94" s="6"/>
      <c r="E94" s="6"/>
      <c r="AP94" s="34"/>
    </row>
    <row r="95" spans="1:42" ht="15.75" customHeight="1" x14ac:dyDescent="0.25">
      <c r="A95" s="6"/>
      <c r="E95" s="6"/>
      <c r="AP95" s="34"/>
    </row>
    <row r="96" spans="1:42" ht="15.75" customHeight="1" x14ac:dyDescent="0.25">
      <c r="A96" s="6"/>
      <c r="E96" s="6"/>
      <c r="AP96" s="34"/>
    </row>
    <row r="97" spans="1:42" ht="15.75" customHeight="1" x14ac:dyDescent="0.25">
      <c r="A97" s="6"/>
      <c r="E97" s="6"/>
      <c r="AP97" s="34"/>
    </row>
    <row r="98" spans="1:42" ht="15.75" customHeight="1" x14ac:dyDescent="0.25">
      <c r="A98" s="6"/>
      <c r="E98" s="6"/>
      <c r="AP98" s="34"/>
    </row>
    <row r="99" spans="1:42" ht="15.75" customHeight="1" x14ac:dyDescent="0.25">
      <c r="A99" s="6"/>
      <c r="E99" s="6"/>
      <c r="AP99" s="34"/>
    </row>
    <row r="100" spans="1:42" ht="15.75" customHeight="1" x14ac:dyDescent="0.25">
      <c r="A100" s="6"/>
      <c r="E100" s="6"/>
      <c r="AP100" s="34"/>
    </row>
    <row r="101" spans="1:42" ht="15.75" customHeight="1" x14ac:dyDescent="0.25">
      <c r="A101" s="6"/>
      <c r="E101" s="6"/>
      <c r="AP101" s="34"/>
    </row>
    <row r="102" spans="1:42" ht="15.75" customHeight="1" x14ac:dyDescent="0.25">
      <c r="A102" s="6"/>
      <c r="E102" s="6"/>
      <c r="AP102" s="34"/>
    </row>
    <row r="103" spans="1:42" ht="15.75" customHeight="1" x14ac:dyDescent="0.25">
      <c r="A103" s="6"/>
      <c r="E103" s="6"/>
      <c r="AP103" s="34"/>
    </row>
    <row r="104" spans="1:42" ht="15.75" customHeight="1" x14ac:dyDescent="0.25">
      <c r="A104" s="6"/>
      <c r="E104" s="6"/>
      <c r="AP104" s="34"/>
    </row>
    <row r="105" spans="1:42" ht="15.75" customHeight="1" x14ac:dyDescent="0.25">
      <c r="A105" s="6"/>
      <c r="E105" s="6"/>
      <c r="AP105" s="34"/>
    </row>
    <row r="106" spans="1:42" ht="15.75" customHeight="1" x14ac:dyDescent="0.25">
      <c r="A106" s="6"/>
      <c r="E106" s="6"/>
      <c r="AP106" s="34"/>
    </row>
    <row r="107" spans="1:42" ht="15.75" customHeight="1" x14ac:dyDescent="0.25">
      <c r="A107" s="6"/>
      <c r="E107" s="6"/>
      <c r="AP107" s="34"/>
    </row>
    <row r="108" spans="1:42" ht="15.75" customHeight="1" x14ac:dyDescent="0.25">
      <c r="A108" s="6"/>
      <c r="E108" s="6"/>
      <c r="AP108" s="34"/>
    </row>
    <row r="109" spans="1:42" ht="15.75" customHeight="1" x14ac:dyDescent="0.25">
      <c r="A109" s="6"/>
      <c r="E109" s="6"/>
      <c r="AP109" s="34"/>
    </row>
    <row r="110" spans="1:42" ht="15.75" customHeight="1" x14ac:dyDescent="0.25">
      <c r="A110" s="6"/>
      <c r="E110" s="6"/>
      <c r="AP110" s="34"/>
    </row>
    <row r="111" spans="1:42" ht="15.75" customHeight="1" x14ac:dyDescent="0.25">
      <c r="A111" s="6"/>
      <c r="E111" s="6"/>
      <c r="AP111" s="34"/>
    </row>
    <row r="112" spans="1:42" ht="15.75" customHeight="1" x14ac:dyDescent="0.25">
      <c r="A112" s="6"/>
      <c r="E112" s="6"/>
      <c r="AP112" s="34"/>
    </row>
    <row r="113" spans="1:42" ht="15.75" customHeight="1" x14ac:dyDescent="0.25">
      <c r="A113" s="6"/>
      <c r="E113" s="6"/>
      <c r="AP113" s="34"/>
    </row>
    <row r="114" spans="1:42" ht="15.75" customHeight="1" x14ac:dyDescent="0.25">
      <c r="A114" s="6"/>
      <c r="E114" s="6"/>
      <c r="AP114" s="34"/>
    </row>
    <row r="115" spans="1:42" ht="15.75" customHeight="1" x14ac:dyDescent="0.25">
      <c r="A115" s="6"/>
      <c r="E115" s="6"/>
      <c r="AP115" s="34"/>
    </row>
    <row r="116" spans="1:42" ht="15.75" customHeight="1" x14ac:dyDescent="0.25">
      <c r="A116" s="6"/>
      <c r="E116" s="6"/>
      <c r="AP116" s="34"/>
    </row>
    <row r="117" spans="1:42" ht="15.75" customHeight="1" x14ac:dyDescent="0.25">
      <c r="A117" s="6"/>
      <c r="E117" s="6"/>
      <c r="AP117" s="34"/>
    </row>
    <row r="118" spans="1:42" ht="15.75" customHeight="1" x14ac:dyDescent="0.25">
      <c r="A118" s="6"/>
      <c r="E118" s="6"/>
      <c r="AP118" s="34"/>
    </row>
    <row r="119" spans="1:42" ht="15.75" customHeight="1" x14ac:dyDescent="0.25">
      <c r="A119" s="6"/>
      <c r="E119" s="6"/>
      <c r="AP119" s="34"/>
    </row>
    <row r="120" spans="1:42" ht="15.75" customHeight="1" x14ac:dyDescent="0.25">
      <c r="A120" s="6"/>
      <c r="E120" s="6"/>
      <c r="AP120" s="34"/>
    </row>
    <row r="121" spans="1:42" ht="15.75" customHeight="1" x14ac:dyDescent="0.25">
      <c r="A121" s="6"/>
      <c r="E121" s="6"/>
      <c r="AP121" s="34"/>
    </row>
    <row r="122" spans="1:42" ht="15.75" customHeight="1" x14ac:dyDescent="0.25">
      <c r="A122" s="6"/>
      <c r="E122" s="6"/>
      <c r="AP122" s="34"/>
    </row>
    <row r="123" spans="1:42" ht="15.75" customHeight="1" x14ac:dyDescent="0.25">
      <c r="A123" s="6"/>
      <c r="E123" s="6"/>
      <c r="AP123" s="34"/>
    </row>
    <row r="124" spans="1:42" ht="15.75" customHeight="1" x14ac:dyDescent="0.25">
      <c r="A124" s="6"/>
      <c r="E124" s="6"/>
      <c r="AP124" s="34"/>
    </row>
    <row r="125" spans="1:42" ht="15.75" customHeight="1" x14ac:dyDescent="0.25">
      <c r="A125" s="6"/>
      <c r="E125" s="6"/>
      <c r="AP125" s="34"/>
    </row>
    <row r="126" spans="1:42" ht="15.75" customHeight="1" x14ac:dyDescent="0.25">
      <c r="A126" s="6"/>
      <c r="E126" s="6"/>
      <c r="AP126" s="34"/>
    </row>
    <row r="127" spans="1:42" ht="15.75" customHeight="1" x14ac:dyDescent="0.25">
      <c r="A127" s="6"/>
      <c r="E127" s="6"/>
      <c r="AP127" s="34"/>
    </row>
    <row r="128" spans="1:42" ht="15.75" customHeight="1" x14ac:dyDescent="0.25">
      <c r="A128" s="6"/>
      <c r="E128" s="6"/>
      <c r="AP128" s="34"/>
    </row>
    <row r="129" spans="1:42" ht="15.75" customHeight="1" x14ac:dyDescent="0.25">
      <c r="A129" s="6"/>
      <c r="E129" s="6"/>
      <c r="AP129" s="34"/>
    </row>
    <row r="130" spans="1:42" ht="15.75" customHeight="1" x14ac:dyDescent="0.25">
      <c r="A130" s="6"/>
      <c r="E130" s="6"/>
      <c r="AP130" s="34"/>
    </row>
    <row r="131" spans="1:42" ht="15.75" customHeight="1" x14ac:dyDescent="0.25">
      <c r="A131" s="6"/>
      <c r="E131" s="6"/>
      <c r="AP131" s="34"/>
    </row>
    <row r="132" spans="1:42" ht="15.75" customHeight="1" x14ac:dyDescent="0.25">
      <c r="A132" s="6"/>
      <c r="E132" s="6"/>
      <c r="AP132" s="34"/>
    </row>
    <row r="133" spans="1:42" ht="15.75" customHeight="1" x14ac:dyDescent="0.25">
      <c r="A133" s="6"/>
      <c r="E133" s="6"/>
      <c r="AP133" s="34"/>
    </row>
    <row r="134" spans="1:42" ht="15.75" customHeight="1" x14ac:dyDescent="0.25">
      <c r="A134" s="6"/>
      <c r="E134" s="6"/>
      <c r="AP134" s="34"/>
    </row>
    <row r="135" spans="1:42" ht="15.75" customHeight="1" x14ac:dyDescent="0.25">
      <c r="A135" s="6"/>
      <c r="E135" s="6"/>
      <c r="AP135" s="34"/>
    </row>
    <row r="136" spans="1:42" ht="15.75" customHeight="1" x14ac:dyDescent="0.25">
      <c r="A136" s="6"/>
      <c r="E136" s="6"/>
      <c r="AP136" s="34"/>
    </row>
    <row r="137" spans="1:42" ht="15.75" customHeight="1" x14ac:dyDescent="0.25">
      <c r="A137" s="6"/>
      <c r="E137" s="6"/>
      <c r="AP137" s="34"/>
    </row>
    <row r="138" spans="1:42" ht="15.75" customHeight="1" x14ac:dyDescent="0.25">
      <c r="A138" s="6"/>
      <c r="E138" s="6"/>
      <c r="AP138" s="34"/>
    </row>
    <row r="139" spans="1:42" ht="15.75" customHeight="1" x14ac:dyDescent="0.25">
      <c r="A139" s="6"/>
      <c r="E139" s="6"/>
      <c r="AP139" s="34"/>
    </row>
    <row r="140" spans="1:42" ht="15.75" customHeight="1" x14ac:dyDescent="0.25">
      <c r="A140" s="6"/>
      <c r="E140" s="6"/>
      <c r="AP140" s="34"/>
    </row>
    <row r="141" spans="1:42" ht="15.75" customHeight="1" x14ac:dyDescent="0.25">
      <c r="A141" s="6"/>
      <c r="E141" s="6"/>
      <c r="AP141" s="34"/>
    </row>
    <row r="142" spans="1:42" ht="15.75" customHeight="1" x14ac:dyDescent="0.25">
      <c r="A142" s="6"/>
      <c r="E142" s="6"/>
      <c r="AP142" s="34"/>
    </row>
    <row r="143" spans="1:42" ht="15.75" customHeight="1" x14ac:dyDescent="0.25">
      <c r="A143" s="6"/>
      <c r="E143" s="6"/>
      <c r="AP143" s="34"/>
    </row>
    <row r="144" spans="1:42" ht="15.75" customHeight="1" x14ac:dyDescent="0.25">
      <c r="A144" s="6"/>
      <c r="E144" s="6"/>
      <c r="AP144" s="34"/>
    </row>
    <row r="145" spans="1:42" ht="15.75" customHeight="1" x14ac:dyDescent="0.25">
      <c r="A145" s="6"/>
      <c r="E145" s="6"/>
      <c r="AP145" s="34"/>
    </row>
    <row r="146" spans="1:42" ht="15.75" customHeight="1" x14ac:dyDescent="0.25">
      <c r="A146" s="6"/>
      <c r="E146" s="6"/>
      <c r="AP146" s="34"/>
    </row>
    <row r="147" spans="1:42" ht="15.75" customHeight="1" x14ac:dyDescent="0.25">
      <c r="A147" s="6"/>
      <c r="E147" s="6"/>
      <c r="AP147" s="34"/>
    </row>
    <row r="148" spans="1:42" ht="15.75" customHeight="1" x14ac:dyDescent="0.25">
      <c r="A148" s="6"/>
      <c r="E148" s="6"/>
      <c r="AP148" s="34"/>
    </row>
    <row r="149" spans="1:42" ht="15.75" customHeight="1" x14ac:dyDescent="0.25">
      <c r="A149" s="6"/>
      <c r="E149" s="6"/>
      <c r="AP149" s="34"/>
    </row>
    <row r="150" spans="1:42" ht="15.75" customHeight="1" x14ac:dyDescent="0.25">
      <c r="A150" s="6"/>
      <c r="E150" s="6"/>
      <c r="AP150" s="34"/>
    </row>
    <row r="151" spans="1:42" ht="15.75" customHeight="1" x14ac:dyDescent="0.25">
      <c r="A151" s="6"/>
      <c r="E151" s="6"/>
      <c r="AP151" s="34"/>
    </row>
    <row r="152" spans="1:42" ht="15.75" customHeight="1" x14ac:dyDescent="0.25">
      <c r="A152" s="6"/>
      <c r="E152" s="6"/>
      <c r="AP152" s="34"/>
    </row>
    <row r="153" spans="1:42" ht="15.75" customHeight="1" x14ac:dyDescent="0.25">
      <c r="A153" s="6"/>
      <c r="E153" s="6"/>
      <c r="AP153" s="34"/>
    </row>
    <row r="154" spans="1:42" ht="15.75" customHeight="1" x14ac:dyDescent="0.25">
      <c r="A154" s="6"/>
      <c r="E154" s="6"/>
      <c r="AP154" s="34"/>
    </row>
    <row r="155" spans="1:42" ht="15.75" customHeight="1" x14ac:dyDescent="0.25">
      <c r="A155" s="6"/>
      <c r="E155" s="6"/>
      <c r="AP155" s="34"/>
    </row>
    <row r="156" spans="1:42" ht="15.75" customHeight="1" x14ac:dyDescent="0.25">
      <c r="A156" s="6"/>
      <c r="E156" s="6"/>
      <c r="AP156" s="34"/>
    </row>
    <row r="157" spans="1:42" ht="15.75" customHeight="1" x14ac:dyDescent="0.25">
      <c r="A157" s="6"/>
      <c r="E157" s="6"/>
      <c r="AP157" s="34"/>
    </row>
    <row r="158" spans="1:42" ht="15.75" customHeight="1" x14ac:dyDescent="0.25">
      <c r="A158" s="6"/>
      <c r="E158" s="6"/>
      <c r="AP158" s="34"/>
    </row>
    <row r="159" spans="1:42" ht="15.75" customHeight="1" x14ac:dyDescent="0.25">
      <c r="A159" s="6"/>
      <c r="E159" s="6"/>
      <c r="AP159" s="34"/>
    </row>
    <row r="160" spans="1:42" ht="15.75" customHeight="1" x14ac:dyDescent="0.25">
      <c r="A160" s="6"/>
      <c r="E160" s="6"/>
      <c r="AP160" s="34"/>
    </row>
    <row r="161" spans="1:42" ht="15.75" customHeight="1" x14ac:dyDescent="0.25">
      <c r="A161" s="6"/>
      <c r="E161" s="6"/>
      <c r="AP161" s="34"/>
    </row>
    <row r="162" spans="1:42" ht="15.75" customHeight="1" x14ac:dyDescent="0.25">
      <c r="A162" s="6"/>
      <c r="E162" s="6"/>
      <c r="AP162" s="34"/>
    </row>
    <row r="163" spans="1:42" ht="15.75" customHeight="1" x14ac:dyDescent="0.25">
      <c r="A163" s="6"/>
      <c r="E163" s="6"/>
      <c r="AP163" s="34"/>
    </row>
    <row r="164" spans="1:42" ht="15.75" customHeight="1" x14ac:dyDescent="0.25">
      <c r="A164" s="6"/>
      <c r="E164" s="6"/>
      <c r="AP164" s="34"/>
    </row>
    <row r="165" spans="1:42" ht="15.75" customHeight="1" x14ac:dyDescent="0.25">
      <c r="A165" s="6"/>
      <c r="E165" s="6"/>
      <c r="AP165" s="34"/>
    </row>
    <row r="166" spans="1:42" ht="15.75" customHeight="1" x14ac:dyDescent="0.25">
      <c r="A166" s="6"/>
      <c r="E166" s="6"/>
      <c r="AP166" s="34"/>
    </row>
    <row r="167" spans="1:42" ht="15.75" customHeight="1" x14ac:dyDescent="0.25">
      <c r="A167" s="6"/>
      <c r="E167" s="6"/>
      <c r="AP167" s="34"/>
    </row>
    <row r="168" spans="1:42" ht="15.75" customHeight="1" x14ac:dyDescent="0.25">
      <c r="A168" s="6"/>
      <c r="E168" s="6"/>
      <c r="AP168" s="34"/>
    </row>
    <row r="169" spans="1:42" ht="15.75" customHeight="1" x14ac:dyDescent="0.25">
      <c r="A169" s="6"/>
      <c r="E169" s="6"/>
      <c r="AP169" s="34"/>
    </row>
    <row r="170" spans="1:42" ht="15.75" customHeight="1" x14ac:dyDescent="0.25">
      <c r="A170" s="6"/>
      <c r="E170" s="6"/>
      <c r="AP170" s="34"/>
    </row>
    <row r="171" spans="1:42" ht="15.75" customHeight="1" x14ac:dyDescent="0.25">
      <c r="A171" s="6"/>
      <c r="E171" s="6"/>
      <c r="AP171" s="34"/>
    </row>
    <row r="172" spans="1:42" ht="15.75" customHeight="1" x14ac:dyDescent="0.25">
      <c r="A172" s="6"/>
      <c r="E172" s="6"/>
      <c r="AP172" s="34"/>
    </row>
    <row r="173" spans="1:42" ht="15.75" customHeight="1" x14ac:dyDescent="0.25">
      <c r="A173" s="6"/>
      <c r="E173" s="6"/>
      <c r="AP173" s="34"/>
    </row>
    <row r="174" spans="1:42" ht="15.75" customHeight="1" x14ac:dyDescent="0.25">
      <c r="A174" s="6"/>
      <c r="E174" s="6"/>
      <c r="AP174" s="34"/>
    </row>
    <row r="175" spans="1:42" ht="15.75" customHeight="1" x14ac:dyDescent="0.25">
      <c r="A175" s="6"/>
      <c r="E175" s="6"/>
      <c r="AP175" s="34"/>
    </row>
    <row r="176" spans="1:42" ht="15.75" customHeight="1" x14ac:dyDescent="0.25">
      <c r="A176" s="6"/>
      <c r="E176" s="6"/>
      <c r="AP176" s="34"/>
    </row>
    <row r="177" spans="1:42" ht="15.75" customHeight="1" x14ac:dyDescent="0.25">
      <c r="A177" s="6"/>
      <c r="E177" s="6"/>
      <c r="AP177" s="34"/>
    </row>
    <row r="178" spans="1:42" ht="15.75" customHeight="1" x14ac:dyDescent="0.25">
      <c r="A178" s="6"/>
      <c r="E178" s="6"/>
      <c r="AP178" s="34"/>
    </row>
    <row r="179" spans="1:42" ht="15.75" customHeight="1" x14ac:dyDescent="0.25">
      <c r="A179" s="6"/>
      <c r="E179" s="6"/>
      <c r="AP179" s="34"/>
    </row>
    <row r="180" spans="1:42" ht="15.75" customHeight="1" x14ac:dyDescent="0.25">
      <c r="A180" s="6"/>
      <c r="E180" s="6"/>
      <c r="AP180" s="34"/>
    </row>
    <row r="181" spans="1:42" ht="15.75" customHeight="1" x14ac:dyDescent="0.25">
      <c r="A181" s="6"/>
      <c r="E181" s="6"/>
      <c r="AP181" s="34"/>
    </row>
    <row r="182" spans="1:42" ht="15.75" customHeight="1" x14ac:dyDescent="0.25">
      <c r="A182" s="6"/>
      <c r="E182" s="6"/>
      <c r="AP182" s="34"/>
    </row>
    <row r="183" spans="1:42" ht="15.75" customHeight="1" x14ac:dyDescent="0.25">
      <c r="A183" s="6"/>
      <c r="E183" s="6"/>
      <c r="AP183" s="34"/>
    </row>
    <row r="184" spans="1:42" ht="15.75" customHeight="1" x14ac:dyDescent="0.25">
      <c r="A184" s="6"/>
      <c r="E184" s="6"/>
      <c r="AP184" s="34"/>
    </row>
    <row r="185" spans="1:42" ht="15.75" customHeight="1" x14ac:dyDescent="0.25">
      <c r="A185" s="6"/>
      <c r="E185" s="6"/>
      <c r="AP185" s="34"/>
    </row>
    <row r="186" spans="1:42" ht="15.75" customHeight="1" x14ac:dyDescent="0.25">
      <c r="A186" s="6"/>
      <c r="E186" s="6"/>
      <c r="AP186" s="34"/>
    </row>
    <row r="187" spans="1:42" ht="15.75" customHeight="1" x14ac:dyDescent="0.25">
      <c r="A187" s="6"/>
      <c r="E187" s="6"/>
      <c r="AP187" s="34"/>
    </row>
    <row r="188" spans="1:42" ht="15.75" customHeight="1" x14ac:dyDescent="0.25">
      <c r="A188" s="6"/>
      <c r="E188" s="6"/>
      <c r="AP188" s="34"/>
    </row>
    <row r="189" spans="1:42" ht="15.75" customHeight="1" x14ac:dyDescent="0.25">
      <c r="A189" s="6"/>
      <c r="E189" s="6"/>
      <c r="AP189" s="34"/>
    </row>
    <row r="190" spans="1:42" ht="15.75" customHeight="1" x14ac:dyDescent="0.25">
      <c r="A190" s="6"/>
      <c r="E190" s="6"/>
      <c r="AP190" s="34"/>
    </row>
    <row r="191" spans="1:42" ht="15.75" customHeight="1" x14ac:dyDescent="0.25">
      <c r="A191" s="6"/>
      <c r="E191" s="6"/>
      <c r="AP191" s="34"/>
    </row>
    <row r="192" spans="1:42" ht="15.75" customHeight="1" x14ac:dyDescent="0.25">
      <c r="A192" s="6"/>
      <c r="E192" s="6"/>
      <c r="AP192" s="34"/>
    </row>
    <row r="193" spans="1:42" ht="15.75" customHeight="1" x14ac:dyDescent="0.25">
      <c r="A193" s="6"/>
      <c r="E193" s="6"/>
      <c r="AP193" s="34"/>
    </row>
    <row r="194" spans="1:42" ht="15.75" customHeight="1" x14ac:dyDescent="0.25">
      <c r="A194" s="6"/>
      <c r="E194" s="6"/>
      <c r="AP194" s="34"/>
    </row>
    <row r="195" spans="1:42" ht="15.75" customHeight="1" x14ac:dyDescent="0.25">
      <c r="A195" s="6"/>
      <c r="E195" s="6"/>
      <c r="AP195" s="34"/>
    </row>
    <row r="196" spans="1:42" ht="15.75" customHeight="1" x14ac:dyDescent="0.25">
      <c r="A196" s="6"/>
      <c r="E196" s="6"/>
      <c r="AP196" s="34"/>
    </row>
    <row r="197" spans="1:42" ht="15.75" customHeight="1" x14ac:dyDescent="0.25">
      <c r="A197" s="6"/>
      <c r="E197" s="6"/>
      <c r="AP197" s="34"/>
    </row>
    <row r="198" spans="1:42" ht="15.75" customHeight="1" x14ac:dyDescent="0.25">
      <c r="A198" s="6"/>
      <c r="E198" s="6"/>
      <c r="AP198" s="34"/>
    </row>
    <row r="199" spans="1:42" ht="15.75" customHeight="1" x14ac:dyDescent="0.25">
      <c r="A199" s="6"/>
      <c r="E199" s="6"/>
      <c r="AP199" s="34"/>
    </row>
    <row r="200" spans="1:42" ht="15.75" customHeight="1" x14ac:dyDescent="0.25">
      <c r="A200" s="6"/>
      <c r="E200" s="6"/>
      <c r="AP200" s="34"/>
    </row>
    <row r="201" spans="1:42" ht="15.75" customHeight="1" x14ac:dyDescent="0.25">
      <c r="A201" s="6"/>
      <c r="E201" s="6"/>
      <c r="AP201" s="34"/>
    </row>
    <row r="202" spans="1:42" ht="15.75" customHeight="1" x14ac:dyDescent="0.25">
      <c r="A202" s="6"/>
      <c r="E202" s="6"/>
      <c r="AP202" s="34"/>
    </row>
    <row r="203" spans="1:42" ht="15.75" customHeight="1" x14ac:dyDescent="0.25">
      <c r="A203" s="6"/>
      <c r="E203" s="6"/>
      <c r="AP203" s="34"/>
    </row>
    <row r="204" spans="1:42" ht="15.75" customHeight="1" x14ac:dyDescent="0.25">
      <c r="A204" s="6"/>
      <c r="E204" s="6"/>
      <c r="AP204" s="34"/>
    </row>
    <row r="205" spans="1:42" ht="15.75" customHeight="1" x14ac:dyDescent="0.25">
      <c r="A205" s="6"/>
      <c r="E205" s="6"/>
      <c r="AP205" s="34"/>
    </row>
    <row r="206" spans="1:42" ht="15.75" customHeight="1" x14ac:dyDescent="0.25">
      <c r="A206" s="6"/>
      <c r="E206" s="6"/>
      <c r="AP206" s="34"/>
    </row>
    <row r="207" spans="1:42" ht="15.75" customHeight="1" x14ac:dyDescent="0.25">
      <c r="A207" s="6"/>
      <c r="E207" s="6"/>
      <c r="AP207" s="34"/>
    </row>
    <row r="208" spans="1:42" ht="15.75" customHeight="1" x14ac:dyDescent="0.25">
      <c r="A208" s="6"/>
      <c r="E208" s="6"/>
      <c r="AP208" s="34"/>
    </row>
    <row r="209" spans="1:42" ht="15.75" customHeight="1" x14ac:dyDescent="0.25">
      <c r="A209" s="6"/>
      <c r="E209" s="6"/>
      <c r="AP209" s="34"/>
    </row>
    <row r="210" spans="1:42" ht="15.75" customHeight="1" x14ac:dyDescent="0.25">
      <c r="A210" s="6"/>
      <c r="E210" s="6"/>
      <c r="AP210" s="34"/>
    </row>
    <row r="211" spans="1:42" ht="15.75" customHeight="1" x14ac:dyDescent="0.25">
      <c r="A211" s="6"/>
      <c r="E211" s="6"/>
      <c r="AP211" s="34"/>
    </row>
    <row r="212" spans="1:42" ht="15.75" customHeight="1" x14ac:dyDescent="0.25">
      <c r="A212" s="6"/>
      <c r="E212" s="6"/>
      <c r="AP212" s="34"/>
    </row>
    <row r="213" spans="1:42" ht="15.75" customHeight="1" x14ac:dyDescent="0.25">
      <c r="A213" s="6"/>
      <c r="E213" s="6"/>
      <c r="AP213" s="34"/>
    </row>
    <row r="214" spans="1:42" ht="15.75" customHeight="1" x14ac:dyDescent="0.25">
      <c r="A214" s="6"/>
      <c r="E214" s="6"/>
      <c r="AP214" s="34"/>
    </row>
    <row r="215" spans="1:42" ht="15.75" customHeight="1" x14ac:dyDescent="0.25">
      <c r="A215" s="6"/>
      <c r="E215" s="6"/>
      <c r="AP215" s="34"/>
    </row>
    <row r="216" spans="1:42" ht="15.75" customHeight="1" x14ac:dyDescent="0.25">
      <c r="A216" s="6"/>
      <c r="E216" s="6"/>
      <c r="AP216" s="34"/>
    </row>
    <row r="217" spans="1:42" ht="15.75" customHeight="1" x14ac:dyDescent="0.25">
      <c r="A217" s="6"/>
      <c r="E217" s="6"/>
      <c r="AP217" s="34"/>
    </row>
    <row r="218" spans="1:42" ht="15.75" customHeight="1" x14ac:dyDescent="0.25">
      <c r="A218" s="6"/>
      <c r="E218" s="6"/>
      <c r="AP218" s="34"/>
    </row>
    <row r="219" spans="1:42" ht="15.75" customHeight="1" x14ac:dyDescent="0.25">
      <c r="A219" s="6"/>
      <c r="E219" s="6"/>
      <c r="AP219" s="34"/>
    </row>
    <row r="220" spans="1:42" ht="15.75" customHeight="1" x14ac:dyDescent="0.25">
      <c r="A220" s="6"/>
      <c r="E220" s="6"/>
      <c r="AP220" s="34"/>
    </row>
    <row r="221" spans="1:42" ht="15.75" customHeight="1" x14ac:dyDescent="0.25">
      <c r="A221" s="6"/>
      <c r="E221" s="6"/>
      <c r="AP221" s="34"/>
    </row>
    <row r="222" spans="1:42" ht="15.75" customHeight="1" x14ac:dyDescent="0.25">
      <c r="A222" s="6"/>
      <c r="E222" s="6"/>
      <c r="AP222" s="34"/>
    </row>
    <row r="223" spans="1:42" ht="15.75" customHeight="1" x14ac:dyDescent="0.25">
      <c r="A223" s="6"/>
      <c r="E223" s="6"/>
      <c r="AP223" s="34"/>
    </row>
    <row r="224" spans="1:42" ht="15.75" customHeight="1" x14ac:dyDescent="0.25">
      <c r="A224" s="6"/>
      <c r="E224" s="6"/>
      <c r="AP224" s="34"/>
    </row>
    <row r="225" spans="1:42" ht="15.75" customHeight="1" x14ac:dyDescent="0.25">
      <c r="A225" s="6"/>
      <c r="E225" s="6"/>
      <c r="AP225" s="34"/>
    </row>
    <row r="226" spans="1:42" ht="15.75" customHeight="1" x14ac:dyDescent="0.25">
      <c r="A226" s="6"/>
      <c r="E226" s="6"/>
      <c r="AP226" s="34"/>
    </row>
    <row r="227" spans="1:42" ht="15.75" customHeight="1" x14ac:dyDescent="0.25">
      <c r="A227" s="6"/>
      <c r="E227" s="6"/>
      <c r="AP227" s="34"/>
    </row>
    <row r="228" spans="1:42" ht="15.75" customHeight="1" x14ac:dyDescent="0.25">
      <c r="A228" s="6"/>
      <c r="E228" s="6"/>
      <c r="AP228" s="34"/>
    </row>
    <row r="229" spans="1:42" ht="15.75" customHeight="1" x14ac:dyDescent="0.25">
      <c r="A229" s="6"/>
      <c r="E229" s="6"/>
      <c r="AP229" s="34"/>
    </row>
    <row r="230" spans="1:42" ht="15.75" customHeight="1" x14ac:dyDescent="0.25">
      <c r="A230" s="6"/>
      <c r="E230" s="6"/>
      <c r="AP230" s="34"/>
    </row>
    <row r="231" spans="1:42" ht="15.75" customHeight="1" x14ac:dyDescent="0.25">
      <c r="A231" s="6"/>
      <c r="E231" s="6"/>
      <c r="AP231" s="34"/>
    </row>
    <row r="232" spans="1:42" ht="15.75" customHeight="1" x14ac:dyDescent="0.25">
      <c r="A232" s="6"/>
      <c r="E232" s="6"/>
      <c r="AP232" s="34"/>
    </row>
    <row r="233" spans="1:42" ht="15.75" customHeight="1" x14ac:dyDescent="0.25">
      <c r="A233" s="6"/>
      <c r="E233" s="6"/>
      <c r="AP233" s="34"/>
    </row>
    <row r="234" spans="1:42" ht="15.75" customHeight="1" x14ac:dyDescent="0.25">
      <c r="A234" s="6"/>
      <c r="E234" s="6"/>
      <c r="AP234" s="34"/>
    </row>
    <row r="235" spans="1:42" ht="15.75" customHeight="1" x14ac:dyDescent="0.25">
      <c r="A235" s="6"/>
      <c r="E235" s="6"/>
      <c r="AP235" s="34"/>
    </row>
    <row r="236" spans="1:42" ht="15.75" customHeight="1" x14ac:dyDescent="0.25">
      <c r="A236" s="6"/>
      <c r="E236" s="6"/>
      <c r="AP236" s="34"/>
    </row>
    <row r="237" spans="1:42" ht="15.75" customHeight="1" x14ac:dyDescent="0.25">
      <c r="A237" s="6"/>
      <c r="E237" s="6"/>
      <c r="AP237" s="34"/>
    </row>
    <row r="238" spans="1:42" ht="15.75" customHeight="1" x14ac:dyDescent="0.25">
      <c r="A238" s="6"/>
      <c r="E238" s="6"/>
      <c r="AP238" s="34"/>
    </row>
    <row r="239" spans="1:42" ht="15.75" customHeight="1" x14ac:dyDescent="0.25">
      <c r="A239" s="6"/>
      <c r="E239" s="6"/>
      <c r="AP239" s="34"/>
    </row>
    <row r="240" spans="1:42" ht="15.75" customHeight="1" x14ac:dyDescent="0.25">
      <c r="A240" s="6"/>
      <c r="E240" s="6"/>
      <c r="AP240" s="34"/>
    </row>
    <row r="241" spans="1:42" ht="15.75" customHeight="1" x14ac:dyDescent="0.25">
      <c r="A241" s="6"/>
      <c r="E241" s="6"/>
      <c r="AP241" s="34"/>
    </row>
    <row r="242" spans="1:42" ht="15.75" customHeight="1" x14ac:dyDescent="0.25">
      <c r="A242" s="6"/>
      <c r="E242" s="6"/>
      <c r="AP242" s="34"/>
    </row>
    <row r="243" spans="1:42" ht="15.75" customHeight="1" x14ac:dyDescent="0.25">
      <c r="A243" s="6"/>
      <c r="E243" s="6"/>
      <c r="AP243" s="34"/>
    </row>
    <row r="244" spans="1:42" ht="15.75" customHeight="1" x14ac:dyDescent="0.25">
      <c r="A244" s="6"/>
      <c r="E244" s="6"/>
      <c r="AP244" s="34"/>
    </row>
    <row r="245" spans="1:42" ht="15.75" customHeight="1" x14ac:dyDescent="0.25">
      <c r="A245" s="6"/>
      <c r="E245" s="6"/>
      <c r="AP245" s="34"/>
    </row>
    <row r="246" spans="1:42" ht="15.75" customHeight="1" x14ac:dyDescent="0.25">
      <c r="A246" s="6"/>
      <c r="E246" s="6"/>
      <c r="AP246" s="34"/>
    </row>
    <row r="247" spans="1:42" ht="15.75" customHeight="1" x14ac:dyDescent="0.25">
      <c r="A247" s="6"/>
      <c r="E247" s="6"/>
      <c r="AP247" s="34"/>
    </row>
    <row r="248" spans="1:42" ht="15.75" customHeight="1" x14ac:dyDescent="0.25">
      <c r="A248" s="6"/>
      <c r="E248" s="6"/>
      <c r="AP248" s="34"/>
    </row>
    <row r="249" spans="1:42" ht="15.75" customHeight="1" x14ac:dyDescent="0.25">
      <c r="A249" s="6"/>
      <c r="E249" s="6"/>
      <c r="AP249" s="34"/>
    </row>
    <row r="250" spans="1:42" ht="15.75" customHeight="1" x14ac:dyDescent="0.25">
      <c r="A250" s="6"/>
      <c r="E250" s="6"/>
      <c r="AP250" s="34"/>
    </row>
    <row r="251" spans="1:42" ht="15.75" customHeight="1" x14ac:dyDescent="0.25">
      <c r="A251" s="6"/>
      <c r="E251" s="6"/>
      <c r="AP251" s="34"/>
    </row>
    <row r="252" spans="1:42" ht="15.75" customHeight="1" x14ac:dyDescent="0.25">
      <c r="A252" s="6"/>
      <c r="E252" s="6"/>
      <c r="AP252" s="34"/>
    </row>
    <row r="253" spans="1:42" ht="15.75" customHeight="1" x14ac:dyDescent="0.25">
      <c r="A253" s="6"/>
      <c r="E253" s="6"/>
      <c r="AP253" s="34"/>
    </row>
    <row r="254" spans="1:42" ht="15.75" customHeight="1" x14ac:dyDescent="0.25">
      <c r="A254" s="6"/>
      <c r="E254" s="6"/>
      <c r="AP254" s="34"/>
    </row>
    <row r="255" spans="1:42" ht="15.75" customHeight="1" x14ac:dyDescent="0.25">
      <c r="A255" s="6"/>
      <c r="E255" s="6"/>
      <c r="AP255" s="34"/>
    </row>
    <row r="256" spans="1:42" ht="15.75" customHeight="1" x14ac:dyDescent="0.25">
      <c r="A256" s="6"/>
      <c r="E256" s="6"/>
      <c r="AP256" s="34"/>
    </row>
    <row r="257" spans="1:42" ht="15.75" customHeight="1" x14ac:dyDescent="0.25">
      <c r="A257" s="6"/>
      <c r="E257" s="6"/>
      <c r="AP257" s="34"/>
    </row>
    <row r="258" spans="1:42" ht="15.75" customHeight="1" x14ac:dyDescent="0.25">
      <c r="A258" s="6"/>
      <c r="E258" s="6"/>
      <c r="AP258" s="34"/>
    </row>
    <row r="259" spans="1:42" ht="15.75" customHeight="1" x14ac:dyDescent="0.25">
      <c r="A259" s="6"/>
      <c r="E259" s="6"/>
      <c r="AP259" s="34"/>
    </row>
    <row r="260" spans="1:42" ht="15.75" customHeight="1" x14ac:dyDescent="0.25">
      <c r="A260" s="6"/>
      <c r="E260" s="6"/>
      <c r="AP260" s="34"/>
    </row>
    <row r="261" spans="1:42" ht="15.75" customHeight="1" x14ac:dyDescent="0.25">
      <c r="A261" s="6"/>
      <c r="E261" s="6"/>
      <c r="AP261" s="34"/>
    </row>
    <row r="262" spans="1:42" ht="15.75" customHeight="1" x14ac:dyDescent="0.25">
      <c r="A262" s="6"/>
      <c r="E262" s="6"/>
      <c r="AP262" s="34"/>
    </row>
    <row r="263" spans="1:42" ht="15.75" customHeight="1" x14ac:dyDescent="0.25">
      <c r="A263" s="6"/>
      <c r="E263" s="6"/>
      <c r="AP263" s="34"/>
    </row>
    <row r="264" spans="1:42" ht="15.75" customHeight="1" x14ac:dyDescent="0.25">
      <c r="A264" s="6"/>
      <c r="E264" s="6"/>
      <c r="AP264" s="34"/>
    </row>
    <row r="265" spans="1:42" ht="15.75" customHeight="1" x14ac:dyDescent="0.25">
      <c r="A265" s="6"/>
      <c r="E265" s="6"/>
      <c r="AP265" s="34"/>
    </row>
    <row r="266" spans="1:42" ht="15.75" customHeight="1" x14ac:dyDescent="0.25">
      <c r="A266" s="6"/>
      <c r="E266" s="6"/>
      <c r="AP266" s="34"/>
    </row>
    <row r="267" spans="1:42" ht="15.75" customHeight="1" x14ac:dyDescent="0.25">
      <c r="A267" s="6"/>
      <c r="E267" s="6"/>
      <c r="AP267" s="34"/>
    </row>
    <row r="268" spans="1:42" ht="15.75" customHeight="1" x14ac:dyDescent="0.25">
      <c r="A268" s="6"/>
      <c r="E268" s="6"/>
      <c r="AP268" s="34"/>
    </row>
    <row r="269" spans="1:42" ht="15.75" customHeight="1" x14ac:dyDescent="0.25">
      <c r="A269" s="6"/>
      <c r="E269" s="6"/>
      <c r="AP269" s="34"/>
    </row>
    <row r="270" spans="1:42" ht="15.75" customHeight="1" x14ac:dyDescent="0.25">
      <c r="A270" s="6"/>
      <c r="E270" s="6"/>
      <c r="AP270" s="34"/>
    </row>
    <row r="271" spans="1:42" ht="15.75" customHeight="1" x14ac:dyDescent="0.25">
      <c r="A271" s="6"/>
      <c r="E271" s="6"/>
      <c r="AP271" s="34"/>
    </row>
    <row r="272" spans="1:42" ht="15.75" customHeight="1" x14ac:dyDescent="0.25">
      <c r="A272" s="6"/>
      <c r="E272" s="6"/>
      <c r="AP272" s="34"/>
    </row>
    <row r="273" spans="1:42" ht="15.75" customHeight="1" x14ac:dyDescent="0.25">
      <c r="A273" s="6"/>
      <c r="E273" s="6"/>
      <c r="AP273" s="34"/>
    </row>
    <row r="274" spans="1:42" ht="15.75" customHeight="1" x14ac:dyDescent="0.25">
      <c r="A274" s="6"/>
      <c r="E274" s="6"/>
      <c r="AP274" s="34"/>
    </row>
    <row r="275" spans="1:42" ht="15.75" customHeight="1" x14ac:dyDescent="0.25">
      <c r="A275" s="6"/>
      <c r="E275" s="6"/>
      <c r="AP275" s="34"/>
    </row>
    <row r="276" spans="1:42" ht="15.75" customHeight="1" x14ac:dyDescent="0.25">
      <c r="A276" s="6"/>
      <c r="E276" s="6"/>
      <c r="AP276" s="34"/>
    </row>
    <row r="277" spans="1:42" ht="15.75" customHeight="1" x14ac:dyDescent="0.25">
      <c r="A277" s="6"/>
      <c r="E277" s="6"/>
      <c r="AP277" s="34"/>
    </row>
    <row r="278" spans="1:42" ht="15.75" customHeight="1" x14ac:dyDescent="0.25">
      <c r="A278" s="6"/>
      <c r="E278" s="6"/>
      <c r="AP278" s="34"/>
    </row>
    <row r="279" spans="1:42" ht="15.75" customHeight="1" x14ac:dyDescent="0.25">
      <c r="A279" s="6"/>
      <c r="E279" s="6"/>
      <c r="AP279" s="34"/>
    </row>
    <row r="280" spans="1:42" ht="15.75" customHeight="1" x14ac:dyDescent="0.25">
      <c r="A280" s="6"/>
      <c r="E280" s="6"/>
      <c r="AP280" s="34"/>
    </row>
    <row r="281" spans="1:42" ht="15.75" customHeight="1" x14ac:dyDescent="0.25">
      <c r="A281" s="6"/>
      <c r="E281" s="6"/>
      <c r="AP281" s="34"/>
    </row>
    <row r="282" spans="1:42" ht="15.75" customHeight="1" x14ac:dyDescent="0.25">
      <c r="A282" s="6"/>
      <c r="E282" s="6"/>
      <c r="AP282" s="34"/>
    </row>
    <row r="283" spans="1:42" ht="15.75" customHeight="1" x14ac:dyDescent="0.25">
      <c r="A283" s="6"/>
      <c r="E283" s="6"/>
      <c r="AP283" s="34"/>
    </row>
    <row r="284" spans="1:42" ht="15.75" customHeight="1" x14ac:dyDescent="0.25">
      <c r="A284" s="6"/>
      <c r="E284" s="6"/>
      <c r="AP284" s="34"/>
    </row>
    <row r="285" spans="1:42" ht="15.75" customHeight="1" x14ac:dyDescent="0.25">
      <c r="A285" s="6"/>
      <c r="E285" s="6"/>
      <c r="AP285" s="34"/>
    </row>
    <row r="286" spans="1:42" ht="15.75" customHeight="1" x14ac:dyDescent="0.25">
      <c r="A286" s="6"/>
      <c r="E286" s="6"/>
      <c r="AP286" s="34"/>
    </row>
    <row r="287" spans="1:42" ht="15.75" customHeight="1" x14ac:dyDescent="0.25">
      <c r="A287" s="6"/>
      <c r="E287" s="6"/>
      <c r="AP287" s="34"/>
    </row>
    <row r="288" spans="1:42" ht="15.75" customHeight="1" x14ac:dyDescent="0.25">
      <c r="A288" s="6"/>
      <c r="E288" s="6"/>
      <c r="AP288" s="34"/>
    </row>
    <row r="289" spans="1:42" ht="15.75" customHeight="1" x14ac:dyDescent="0.25">
      <c r="A289" s="6"/>
      <c r="E289" s="6"/>
      <c r="AP289" s="34"/>
    </row>
    <row r="290" spans="1:42" ht="15.75" customHeight="1" x14ac:dyDescent="0.25">
      <c r="A290" s="6"/>
      <c r="E290" s="6"/>
      <c r="AP290" s="34"/>
    </row>
    <row r="291" spans="1:42" ht="15.75" customHeight="1" x14ac:dyDescent="0.25">
      <c r="A291" s="6"/>
      <c r="E291" s="6"/>
      <c r="AP291" s="34"/>
    </row>
    <row r="292" spans="1:42" ht="15.75" customHeight="1" x14ac:dyDescent="0.25">
      <c r="A292" s="6"/>
      <c r="E292" s="6"/>
      <c r="AP292" s="34"/>
    </row>
    <row r="293" spans="1:42" ht="15.75" customHeight="1" x14ac:dyDescent="0.25">
      <c r="A293" s="6"/>
      <c r="E293" s="6"/>
      <c r="AP293" s="34"/>
    </row>
    <row r="294" spans="1:42" ht="15.75" customHeight="1" x14ac:dyDescent="0.25">
      <c r="A294" s="6"/>
      <c r="E294" s="6"/>
      <c r="AP294" s="34"/>
    </row>
    <row r="295" spans="1:42" ht="15.75" customHeight="1" x14ac:dyDescent="0.25">
      <c r="A295" s="6"/>
      <c r="E295" s="6"/>
      <c r="AP295" s="34"/>
    </row>
    <row r="296" spans="1:42" ht="15.75" customHeight="1" x14ac:dyDescent="0.25">
      <c r="A296" s="6"/>
      <c r="E296" s="6"/>
      <c r="AP296" s="34"/>
    </row>
    <row r="297" spans="1:42" ht="15.75" customHeight="1" x14ac:dyDescent="0.25">
      <c r="A297" s="6"/>
      <c r="E297" s="6"/>
      <c r="AP297" s="34"/>
    </row>
    <row r="298" spans="1:42" ht="15.75" customHeight="1" x14ac:dyDescent="0.25">
      <c r="A298" s="6"/>
      <c r="E298" s="6"/>
      <c r="AP298" s="34"/>
    </row>
    <row r="299" spans="1:42" ht="15.75" customHeight="1" x14ac:dyDescent="0.25">
      <c r="A299" s="6"/>
      <c r="E299" s="6"/>
      <c r="AP299" s="34"/>
    </row>
    <row r="300" spans="1:42" ht="15.75" customHeight="1" x14ac:dyDescent="0.25">
      <c r="A300" s="6"/>
      <c r="E300" s="6"/>
      <c r="AP300" s="34"/>
    </row>
    <row r="301" spans="1:42" ht="15.75" customHeight="1" x14ac:dyDescent="0.25">
      <c r="A301" s="6"/>
      <c r="E301" s="6"/>
      <c r="AP301" s="34"/>
    </row>
    <row r="302" spans="1:42" ht="15.75" customHeight="1" x14ac:dyDescent="0.25">
      <c r="A302" s="6"/>
      <c r="E302" s="6"/>
      <c r="AP302" s="34"/>
    </row>
    <row r="303" spans="1:42" ht="15.75" customHeight="1" x14ac:dyDescent="0.25">
      <c r="A303" s="6"/>
      <c r="E303" s="6"/>
      <c r="AP303" s="34"/>
    </row>
    <row r="304" spans="1:42" ht="15.75" customHeight="1" x14ac:dyDescent="0.25">
      <c r="A304" s="6"/>
      <c r="E304" s="6"/>
      <c r="AP304" s="34"/>
    </row>
    <row r="305" spans="1:42" ht="15.75" customHeight="1" x14ac:dyDescent="0.25">
      <c r="A305" s="6"/>
      <c r="E305" s="6"/>
      <c r="AP305" s="34"/>
    </row>
    <row r="306" spans="1:42" ht="15.75" customHeight="1" x14ac:dyDescent="0.25">
      <c r="A306" s="6"/>
      <c r="E306" s="6"/>
      <c r="AP306" s="34"/>
    </row>
    <row r="307" spans="1:42" ht="15.75" customHeight="1" x14ac:dyDescent="0.25">
      <c r="A307" s="6"/>
      <c r="E307" s="6"/>
      <c r="AP307" s="34"/>
    </row>
    <row r="308" spans="1:42" ht="15.75" customHeight="1" x14ac:dyDescent="0.25">
      <c r="A308" s="6"/>
      <c r="E308" s="6"/>
      <c r="AP308" s="34"/>
    </row>
    <row r="309" spans="1:42" ht="15.75" customHeight="1" x14ac:dyDescent="0.25">
      <c r="A309" s="6"/>
      <c r="E309" s="6"/>
      <c r="AP309" s="34"/>
    </row>
    <row r="310" spans="1:42" ht="15.75" customHeight="1" x14ac:dyDescent="0.25">
      <c r="A310" s="6"/>
      <c r="E310" s="6"/>
      <c r="AP310" s="34"/>
    </row>
    <row r="311" spans="1:42" ht="15.75" customHeight="1" x14ac:dyDescent="0.25">
      <c r="A311" s="6"/>
      <c r="E311" s="6"/>
      <c r="AP311" s="34"/>
    </row>
    <row r="312" spans="1:42" ht="15.75" customHeight="1" x14ac:dyDescent="0.25">
      <c r="A312" s="6"/>
      <c r="E312" s="6"/>
      <c r="AP312" s="34"/>
    </row>
    <row r="313" spans="1:42" ht="15.75" customHeight="1" x14ac:dyDescent="0.25">
      <c r="A313" s="6"/>
      <c r="E313" s="6"/>
      <c r="AP313" s="34"/>
    </row>
    <row r="314" spans="1:42" ht="15.75" customHeight="1" x14ac:dyDescent="0.25">
      <c r="A314" s="6"/>
      <c r="E314" s="6"/>
      <c r="AP314" s="34"/>
    </row>
    <row r="315" spans="1:42" ht="15.75" customHeight="1" x14ac:dyDescent="0.25">
      <c r="A315" s="6"/>
      <c r="E315" s="6"/>
      <c r="AP315" s="34"/>
    </row>
    <row r="316" spans="1:42" ht="15.75" customHeight="1" x14ac:dyDescent="0.25">
      <c r="A316" s="6"/>
      <c r="E316" s="6"/>
      <c r="AP316" s="34"/>
    </row>
    <row r="317" spans="1:42" ht="15.75" customHeight="1" x14ac:dyDescent="0.25">
      <c r="A317" s="6"/>
      <c r="E317" s="6"/>
      <c r="AP317" s="34"/>
    </row>
    <row r="318" spans="1:42" ht="15.75" customHeight="1" x14ac:dyDescent="0.25">
      <c r="A318" s="6"/>
      <c r="E318" s="6"/>
      <c r="AP318" s="34"/>
    </row>
    <row r="319" spans="1:42" ht="15.75" customHeight="1" x14ac:dyDescent="0.25">
      <c r="A319" s="6"/>
      <c r="E319" s="6"/>
      <c r="AP319" s="34"/>
    </row>
    <row r="320" spans="1:42" ht="15.75" customHeight="1" x14ac:dyDescent="0.25">
      <c r="A320" s="6"/>
      <c r="E320" s="6"/>
      <c r="AP320" s="34"/>
    </row>
    <row r="321" spans="1:42" ht="15.75" customHeight="1" x14ac:dyDescent="0.25">
      <c r="A321" s="6"/>
      <c r="E321" s="6"/>
      <c r="AP321" s="34"/>
    </row>
    <row r="322" spans="1:42" ht="15.75" customHeight="1" x14ac:dyDescent="0.25">
      <c r="A322" s="6"/>
      <c r="E322" s="6"/>
      <c r="AP322" s="34"/>
    </row>
    <row r="323" spans="1:42" ht="15.75" customHeight="1" x14ac:dyDescent="0.25">
      <c r="A323" s="6"/>
      <c r="E323" s="6"/>
      <c r="AP323" s="34"/>
    </row>
    <row r="324" spans="1:42" ht="15.75" customHeight="1" x14ac:dyDescent="0.25">
      <c r="A324" s="6"/>
      <c r="E324" s="6"/>
      <c r="AP324" s="34"/>
    </row>
    <row r="325" spans="1:42" ht="15.75" customHeight="1" x14ac:dyDescent="0.25">
      <c r="A325" s="6"/>
      <c r="E325" s="6"/>
      <c r="AP325" s="34"/>
    </row>
    <row r="326" spans="1:42" ht="15.75" customHeight="1" x14ac:dyDescent="0.25">
      <c r="A326" s="6"/>
      <c r="E326" s="6"/>
      <c r="AP326" s="34"/>
    </row>
    <row r="327" spans="1:42" ht="15.75" customHeight="1" x14ac:dyDescent="0.25">
      <c r="A327" s="6"/>
      <c r="E327" s="6"/>
      <c r="AP327" s="34"/>
    </row>
    <row r="328" spans="1:42" ht="15.75" customHeight="1" x14ac:dyDescent="0.25">
      <c r="A328" s="6"/>
      <c r="E328" s="6"/>
      <c r="AP328" s="34"/>
    </row>
    <row r="329" spans="1:42" ht="15.75" customHeight="1" x14ac:dyDescent="0.25">
      <c r="A329" s="6"/>
      <c r="E329" s="6"/>
      <c r="AP329" s="34"/>
    </row>
    <row r="330" spans="1:42" ht="15.75" customHeight="1" x14ac:dyDescent="0.25">
      <c r="A330" s="6"/>
      <c r="E330" s="6"/>
      <c r="AP330" s="34"/>
    </row>
    <row r="331" spans="1:42" ht="15.75" customHeight="1" x14ac:dyDescent="0.25">
      <c r="A331" s="6"/>
      <c r="E331" s="6"/>
      <c r="AP331" s="34"/>
    </row>
    <row r="332" spans="1:42" ht="15.75" customHeight="1" x14ac:dyDescent="0.25">
      <c r="A332" s="6"/>
      <c r="E332" s="6"/>
      <c r="AP332" s="34"/>
    </row>
    <row r="333" spans="1:42" ht="15.75" customHeight="1" x14ac:dyDescent="0.25">
      <c r="A333" s="6"/>
      <c r="E333" s="6"/>
      <c r="AP333" s="34"/>
    </row>
    <row r="334" spans="1:42" ht="15.75" customHeight="1" x14ac:dyDescent="0.25">
      <c r="A334" s="6"/>
      <c r="E334" s="6"/>
      <c r="AP334" s="34"/>
    </row>
    <row r="335" spans="1:42" ht="15.75" customHeight="1" x14ac:dyDescent="0.25">
      <c r="A335" s="6"/>
      <c r="E335" s="6"/>
      <c r="AP335" s="34"/>
    </row>
    <row r="336" spans="1:42" ht="15.75" customHeight="1" x14ac:dyDescent="0.25">
      <c r="A336" s="6"/>
      <c r="E336" s="6"/>
      <c r="AP336" s="34"/>
    </row>
    <row r="337" spans="1:42" ht="15.75" customHeight="1" x14ac:dyDescent="0.25">
      <c r="A337" s="6"/>
      <c r="E337" s="6"/>
      <c r="AP337" s="34"/>
    </row>
    <row r="338" spans="1:42" ht="15.75" customHeight="1" x14ac:dyDescent="0.25">
      <c r="A338" s="6"/>
      <c r="E338" s="6"/>
      <c r="AP338" s="34"/>
    </row>
    <row r="339" spans="1:42" ht="15.75" customHeight="1" x14ac:dyDescent="0.25">
      <c r="A339" s="6"/>
      <c r="E339" s="6"/>
      <c r="AP339" s="34"/>
    </row>
    <row r="340" spans="1:42" ht="15.75" customHeight="1" x14ac:dyDescent="0.25">
      <c r="A340" s="6"/>
      <c r="E340" s="6"/>
      <c r="AP340" s="34"/>
    </row>
    <row r="341" spans="1:42" ht="15.75" customHeight="1" x14ac:dyDescent="0.25">
      <c r="A341" s="6"/>
      <c r="E341" s="6"/>
      <c r="AP341" s="34"/>
    </row>
    <row r="342" spans="1:42" ht="15.75" customHeight="1" x14ac:dyDescent="0.25">
      <c r="A342" s="6"/>
      <c r="E342" s="6"/>
      <c r="AP342" s="34"/>
    </row>
    <row r="343" spans="1:42" ht="15.75" customHeight="1" x14ac:dyDescent="0.25">
      <c r="A343" s="6"/>
      <c r="E343" s="6"/>
      <c r="AP343" s="34"/>
    </row>
    <row r="344" spans="1:42" ht="15.75" customHeight="1" x14ac:dyDescent="0.25">
      <c r="A344" s="6"/>
      <c r="E344" s="6"/>
      <c r="AP344" s="34"/>
    </row>
    <row r="345" spans="1:42" ht="15.75" customHeight="1" x14ac:dyDescent="0.25">
      <c r="A345" s="6"/>
      <c r="E345" s="6"/>
      <c r="AP345" s="34"/>
    </row>
    <row r="346" spans="1:42" ht="15.75" customHeight="1" x14ac:dyDescent="0.25">
      <c r="A346" s="6"/>
      <c r="E346" s="6"/>
      <c r="AP346" s="34"/>
    </row>
    <row r="347" spans="1:42" ht="15.75" customHeight="1" x14ac:dyDescent="0.25">
      <c r="A347" s="6"/>
      <c r="E347" s="6"/>
      <c r="AP347" s="34"/>
    </row>
    <row r="348" spans="1:42" ht="15.75" customHeight="1" x14ac:dyDescent="0.25">
      <c r="A348" s="6"/>
      <c r="E348" s="6"/>
      <c r="AP348" s="34"/>
    </row>
    <row r="349" spans="1:42" ht="15.75" customHeight="1" x14ac:dyDescent="0.25">
      <c r="A349" s="6"/>
      <c r="E349" s="6"/>
      <c r="AP349" s="34"/>
    </row>
    <row r="350" spans="1:42" ht="15.75" customHeight="1" x14ac:dyDescent="0.25">
      <c r="A350" s="6"/>
      <c r="E350" s="6"/>
      <c r="AP350" s="34"/>
    </row>
    <row r="351" spans="1:42" ht="15.75" customHeight="1" x14ac:dyDescent="0.25">
      <c r="A351" s="6"/>
      <c r="E351" s="6"/>
      <c r="AP351" s="34"/>
    </row>
    <row r="352" spans="1:42" ht="15.75" customHeight="1" x14ac:dyDescent="0.25">
      <c r="A352" s="6"/>
      <c r="E352" s="6"/>
      <c r="AP352" s="34"/>
    </row>
    <row r="353" spans="1:42" ht="15.75" customHeight="1" x14ac:dyDescent="0.25">
      <c r="A353" s="6"/>
      <c r="E353" s="6"/>
      <c r="AP353" s="34"/>
    </row>
    <row r="354" spans="1:42" ht="15.75" customHeight="1" x14ac:dyDescent="0.25">
      <c r="A354" s="6"/>
      <c r="E354" s="6"/>
      <c r="AP354" s="34"/>
    </row>
    <row r="355" spans="1:42" ht="15.75" customHeight="1" x14ac:dyDescent="0.25">
      <c r="A355" s="6"/>
      <c r="E355" s="6"/>
      <c r="AP355" s="34"/>
    </row>
    <row r="356" spans="1:42" ht="15.75" customHeight="1" x14ac:dyDescent="0.25">
      <c r="A356" s="6"/>
      <c r="E356" s="6"/>
      <c r="AP356" s="34"/>
    </row>
    <row r="357" spans="1:42" ht="15.75" customHeight="1" x14ac:dyDescent="0.25">
      <c r="A357" s="6"/>
      <c r="E357" s="6"/>
      <c r="AP357" s="34"/>
    </row>
    <row r="358" spans="1:42" ht="15.75" customHeight="1" x14ac:dyDescent="0.25">
      <c r="A358" s="6"/>
      <c r="E358" s="6"/>
      <c r="AP358" s="34"/>
    </row>
    <row r="359" spans="1:42" ht="15.75" customHeight="1" x14ac:dyDescent="0.25">
      <c r="A359" s="6"/>
      <c r="E359" s="6"/>
      <c r="AP359" s="34"/>
    </row>
    <row r="360" spans="1:42" ht="15.75" customHeight="1" x14ac:dyDescent="0.25">
      <c r="A360" s="6"/>
      <c r="E360" s="6"/>
      <c r="AP360" s="34"/>
    </row>
    <row r="361" spans="1:42" ht="15.75" customHeight="1" x14ac:dyDescent="0.25">
      <c r="A361" s="6"/>
      <c r="E361" s="6"/>
      <c r="AP361" s="34"/>
    </row>
    <row r="362" spans="1:42" ht="15.75" customHeight="1" x14ac:dyDescent="0.25">
      <c r="A362" s="6"/>
      <c r="E362" s="6"/>
      <c r="AP362" s="34"/>
    </row>
    <row r="363" spans="1:42" ht="15.75" customHeight="1" x14ac:dyDescent="0.25">
      <c r="A363" s="6"/>
      <c r="E363" s="6"/>
      <c r="AP363" s="34"/>
    </row>
    <row r="364" spans="1:42" ht="15.75" customHeight="1" x14ac:dyDescent="0.25">
      <c r="A364" s="6"/>
      <c r="E364" s="6"/>
      <c r="AP364" s="34"/>
    </row>
    <row r="365" spans="1:42" ht="15.75" customHeight="1" x14ac:dyDescent="0.25">
      <c r="A365" s="6"/>
      <c r="E365" s="6"/>
      <c r="AP365" s="34"/>
    </row>
    <row r="366" spans="1:42" ht="15.75" customHeight="1" x14ac:dyDescent="0.25">
      <c r="A366" s="6"/>
      <c r="E366" s="6"/>
      <c r="AP366" s="34"/>
    </row>
    <row r="367" spans="1:42" ht="15.75" customHeight="1" x14ac:dyDescent="0.25">
      <c r="A367" s="6"/>
      <c r="E367" s="6"/>
      <c r="AP367" s="34"/>
    </row>
    <row r="368" spans="1:42" ht="15.75" customHeight="1" x14ac:dyDescent="0.25">
      <c r="A368" s="6"/>
      <c r="E368" s="6"/>
      <c r="AP368" s="34"/>
    </row>
    <row r="369" spans="1:42" ht="15.75" customHeight="1" x14ac:dyDescent="0.25">
      <c r="A369" s="6"/>
      <c r="E369" s="6"/>
      <c r="AP369" s="34"/>
    </row>
    <row r="370" spans="1:42" ht="15.75" customHeight="1" x14ac:dyDescent="0.25">
      <c r="A370" s="6"/>
      <c r="E370" s="6"/>
      <c r="AP370" s="34"/>
    </row>
    <row r="371" spans="1:42" ht="15.75" customHeight="1" x14ac:dyDescent="0.25">
      <c r="A371" s="6"/>
      <c r="E371" s="6"/>
      <c r="AP371" s="34"/>
    </row>
    <row r="372" spans="1:42" ht="15.75" customHeight="1" x14ac:dyDescent="0.25">
      <c r="A372" s="6"/>
      <c r="E372" s="6"/>
      <c r="AP372" s="34"/>
    </row>
    <row r="373" spans="1:42" ht="15.75" customHeight="1" x14ac:dyDescent="0.25">
      <c r="A373" s="6"/>
      <c r="E373" s="6"/>
      <c r="AP373" s="34"/>
    </row>
    <row r="374" spans="1:42" ht="15.75" customHeight="1" x14ac:dyDescent="0.25">
      <c r="A374" s="6"/>
      <c r="E374" s="6"/>
      <c r="AP374" s="34"/>
    </row>
    <row r="375" spans="1:42" ht="15.75" customHeight="1" x14ac:dyDescent="0.25">
      <c r="A375" s="6"/>
      <c r="E375" s="6"/>
      <c r="AP375" s="34"/>
    </row>
    <row r="376" spans="1:42" ht="15.75" customHeight="1" x14ac:dyDescent="0.25">
      <c r="A376" s="6"/>
      <c r="E376" s="6"/>
      <c r="AP376" s="34"/>
    </row>
    <row r="377" spans="1:42" ht="15.75" customHeight="1" x14ac:dyDescent="0.25">
      <c r="A377" s="6"/>
      <c r="E377" s="6"/>
      <c r="AP377" s="34"/>
    </row>
    <row r="378" spans="1:42" ht="15.75" customHeight="1" x14ac:dyDescent="0.25">
      <c r="A378" s="6"/>
      <c r="E378" s="6"/>
      <c r="AP378" s="34"/>
    </row>
    <row r="379" spans="1:42" ht="15.75" customHeight="1" x14ac:dyDescent="0.25">
      <c r="A379" s="6"/>
      <c r="E379" s="6"/>
      <c r="AP379" s="34"/>
    </row>
    <row r="380" spans="1:42" ht="15.75" customHeight="1" x14ac:dyDescent="0.25">
      <c r="A380" s="6"/>
      <c r="E380" s="6"/>
      <c r="AP380" s="34"/>
    </row>
    <row r="381" spans="1:42" ht="15.75" customHeight="1" x14ac:dyDescent="0.25">
      <c r="A381" s="6"/>
      <c r="E381" s="6"/>
      <c r="AP381" s="34"/>
    </row>
    <row r="382" spans="1:42" ht="15.75" customHeight="1" x14ac:dyDescent="0.25">
      <c r="A382" s="6"/>
      <c r="E382" s="6"/>
      <c r="AP382" s="34"/>
    </row>
    <row r="383" spans="1:42" ht="15.75" customHeight="1" x14ac:dyDescent="0.25">
      <c r="A383" s="6"/>
      <c r="E383" s="6"/>
      <c r="AP383" s="34"/>
    </row>
    <row r="384" spans="1:42" ht="15.75" customHeight="1" x14ac:dyDescent="0.25">
      <c r="A384" s="6"/>
      <c r="E384" s="6"/>
      <c r="AP384" s="34"/>
    </row>
    <row r="385" spans="1:42" ht="15.75" customHeight="1" x14ac:dyDescent="0.25">
      <c r="A385" s="6"/>
      <c r="E385" s="6"/>
      <c r="AP385" s="34"/>
    </row>
    <row r="386" spans="1:42" ht="15.75" customHeight="1" x14ac:dyDescent="0.25">
      <c r="A386" s="6"/>
      <c r="E386" s="6"/>
      <c r="AP386" s="34"/>
    </row>
    <row r="387" spans="1:42" ht="15.75" customHeight="1" x14ac:dyDescent="0.25">
      <c r="A387" s="6"/>
      <c r="E387" s="6"/>
      <c r="AP387" s="34"/>
    </row>
    <row r="388" spans="1:42" ht="15.75" customHeight="1" x14ac:dyDescent="0.25">
      <c r="A388" s="6"/>
      <c r="E388" s="6"/>
      <c r="AP388" s="34"/>
    </row>
    <row r="389" spans="1:42" ht="15.75" customHeight="1" x14ac:dyDescent="0.25">
      <c r="A389" s="6"/>
      <c r="E389" s="6"/>
      <c r="AP389" s="34"/>
    </row>
    <row r="390" spans="1:42" ht="15.75" customHeight="1" x14ac:dyDescent="0.25">
      <c r="A390" s="6"/>
      <c r="E390" s="6"/>
      <c r="AP390" s="34"/>
    </row>
    <row r="391" spans="1:42" ht="15.75" customHeight="1" x14ac:dyDescent="0.25">
      <c r="A391" s="6"/>
      <c r="E391" s="6"/>
      <c r="AP391" s="34"/>
    </row>
    <row r="392" spans="1:42" ht="15.75" customHeight="1" x14ac:dyDescent="0.25">
      <c r="A392" s="6"/>
      <c r="E392" s="6"/>
      <c r="AP392" s="34"/>
    </row>
    <row r="393" spans="1:42" ht="15.75" customHeight="1" x14ac:dyDescent="0.25">
      <c r="A393" s="6"/>
      <c r="E393" s="6"/>
      <c r="AP393" s="34"/>
    </row>
    <row r="394" spans="1:42" ht="15.75" customHeight="1" x14ac:dyDescent="0.25">
      <c r="A394" s="6"/>
      <c r="E394" s="6"/>
      <c r="AP394" s="34"/>
    </row>
    <row r="395" spans="1:42" ht="15.75" customHeight="1" x14ac:dyDescent="0.25">
      <c r="A395" s="6"/>
      <c r="E395" s="6"/>
      <c r="AP395" s="34"/>
    </row>
    <row r="396" spans="1:42" ht="15.75" customHeight="1" x14ac:dyDescent="0.25">
      <c r="A396" s="6"/>
      <c r="E396" s="6"/>
      <c r="AP396" s="34"/>
    </row>
    <row r="397" spans="1:42" ht="15.75" customHeight="1" x14ac:dyDescent="0.25">
      <c r="A397" s="6"/>
      <c r="E397" s="6"/>
      <c r="AP397" s="34"/>
    </row>
    <row r="398" spans="1:42" ht="15.75" customHeight="1" x14ac:dyDescent="0.25">
      <c r="A398" s="6"/>
      <c r="E398" s="6"/>
      <c r="AP398" s="34"/>
    </row>
    <row r="399" spans="1:42" ht="15.75" customHeight="1" x14ac:dyDescent="0.25">
      <c r="A399" s="6"/>
      <c r="E399" s="6"/>
      <c r="AP399" s="34"/>
    </row>
    <row r="400" spans="1:42" ht="15.75" customHeight="1" x14ac:dyDescent="0.25">
      <c r="A400" s="6"/>
      <c r="E400" s="6"/>
      <c r="AP400" s="34"/>
    </row>
    <row r="401" spans="1:42" ht="15.75" customHeight="1" x14ac:dyDescent="0.25">
      <c r="A401" s="6"/>
      <c r="E401" s="6"/>
      <c r="AP401" s="34"/>
    </row>
    <row r="402" spans="1:42" ht="15.75" customHeight="1" x14ac:dyDescent="0.25">
      <c r="A402" s="6"/>
      <c r="E402" s="6"/>
      <c r="AP402" s="34"/>
    </row>
    <row r="403" spans="1:42" ht="15.75" customHeight="1" x14ac:dyDescent="0.25">
      <c r="A403" s="6"/>
      <c r="E403" s="6"/>
      <c r="AP403" s="34"/>
    </row>
    <row r="404" spans="1:42" ht="15.75" customHeight="1" x14ac:dyDescent="0.25">
      <c r="A404" s="6"/>
      <c r="E404" s="6"/>
      <c r="AP404" s="34"/>
    </row>
    <row r="405" spans="1:42" ht="15.75" customHeight="1" x14ac:dyDescent="0.25">
      <c r="A405" s="6"/>
      <c r="E405" s="6"/>
      <c r="AP405" s="34"/>
    </row>
    <row r="406" spans="1:42" ht="15.75" customHeight="1" x14ac:dyDescent="0.25">
      <c r="A406" s="6"/>
      <c r="E406" s="6"/>
      <c r="AP406" s="34"/>
    </row>
    <row r="407" spans="1:42" ht="15.75" customHeight="1" x14ac:dyDescent="0.25">
      <c r="A407" s="6"/>
      <c r="E407" s="6"/>
      <c r="AP407" s="34"/>
    </row>
    <row r="408" spans="1:42" ht="15.75" customHeight="1" x14ac:dyDescent="0.25">
      <c r="A408" s="6"/>
      <c r="E408" s="6"/>
      <c r="AP408" s="34"/>
    </row>
    <row r="409" spans="1:42" ht="15.75" customHeight="1" x14ac:dyDescent="0.25">
      <c r="A409" s="6"/>
      <c r="E409" s="6"/>
      <c r="AP409" s="34"/>
    </row>
    <row r="410" spans="1:42" ht="15.75" customHeight="1" x14ac:dyDescent="0.25">
      <c r="A410" s="6"/>
      <c r="E410" s="6"/>
      <c r="AP410" s="34"/>
    </row>
    <row r="411" spans="1:42" ht="15.75" customHeight="1" x14ac:dyDescent="0.25">
      <c r="A411" s="6"/>
      <c r="E411" s="6"/>
      <c r="AP411" s="34"/>
    </row>
    <row r="412" spans="1:42" ht="15.75" customHeight="1" x14ac:dyDescent="0.25">
      <c r="A412" s="6"/>
      <c r="E412" s="6"/>
      <c r="AP412" s="34"/>
    </row>
    <row r="413" spans="1:42" ht="15.75" customHeight="1" x14ac:dyDescent="0.25">
      <c r="A413" s="6"/>
      <c r="E413" s="6"/>
      <c r="AP413" s="34"/>
    </row>
    <row r="414" spans="1:42" ht="15.75" customHeight="1" x14ac:dyDescent="0.25">
      <c r="A414" s="6"/>
      <c r="E414" s="6"/>
      <c r="AP414" s="34"/>
    </row>
    <row r="415" spans="1:42" ht="15.75" customHeight="1" x14ac:dyDescent="0.25">
      <c r="A415" s="6"/>
      <c r="E415" s="6"/>
      <c r="AP415" s="34"/>
    </row>
    <row r="416" spans="1:42" ht="15.75" customHeight="1" x14ac:dyDescent="0.25">
      <c r="A416" s="6"/>
      <c r="E416" s="6"/>
      <c r="AP416" s="34"/>
    </row>
    <row r="417" spans="1:42" ht="15.75" customHeight="1" x14ac:dyDescent="0.25">
      <c r="A417" s="6"/>
      <c r="E417" s="6"/>
      <c r="AP417" s="34"/>
    </row>
    <row r="418" spans="1:42" ht="15.75" customHeight="1" x14ac:dyDescent="0.25">
      <c r="A418" s="6"/>
      <c r="E418" s="6"/>
      <c r="AP418" s="34"/>
    </row>
    <row r="419" spans="1:42" ht="15.75" customHeight="1" x14ac:dyDescent="0.25">
      <c r="A419" s="6"/>
      <c r="E419" s="6"/>
      <c r="AP419" s="34"/>
    </row>
    <row r="420" spans="1:42" ht="15.75" customHeight="1" x14ac:dyDescent="0.25">
      <c r="A420" s="6"/>
      <c r="E420" s="6"/>
      <c r="AP420" s="34"/>
    </row>
    <row r="421" spans="1:42" ht="15.75" customHeight="1" x14ac:dyDescent="0.25">
      <c r="A421" s="6"/>
      <c r="E421" s="6"/>
      <c r="AP421" s="34"/>
    </row>
    <row r="422" spans="1:42" ht="15.75" customHeight="1" x14ac:dyDescent="0.25">
      <c r="A422" s="6"/>
      <c r="E422" s="6"/>
      <c r="AP422" s="34"/>
    </row>
    <row r="423" spans="1:42" ht="15.75" customHeight="1" x14ac:dyDescent="0.25">
      <c r="A423" s="6"/>
      <c r="E423" s="6"/>
      <c r="AP423" s="34"/>
    </row>
    <row r="424" spans="1:42" ht="15.75" customHeight="1" x14ac:dyDescent="0.25">
      <c r="A424" s="6"/>
      <c r="E424" s="6"/>
      <c r="AP424" s="34"/>
    </row>
    <row r="425" spans="1:42" ht="15.75" customHeight="1" x14ac:dyDescent="0.25">
      <c r="A425" s="6"/>
      <c r="E425" s="6"/>
      <c r="AP425" s="34"/>
    </row>
    <row r="426" spans="1:42" ht="15.75" customHeight="1" x14ac:dyDescent="0.25">
      <c r="A426" s="6"/>
      <c r="E426" s="6"/>
      <c r="AP426" s="34"/>
    </row>
    <row r="427" spans="1:42" ht="15.75" customHeight="1" x14ac:dyDescent="0.25">
      <c r="A427" s="6"/>
      <c r="E427" s="6"/>
      <c r="AP427" s="34"/>
    </row>
    <row r="428" spans="1:42" ht="15.75" customHeight="1" x14ac:dyDescent="0.25">
      <c r="A428" s="6"/>
      <c r="E428" s="6"/>
      <c r="AP428" s="34"/>
    </row>
    <row r="429" spans="1:42" ht="15.75" customHeight="1" x14ac:dyDescent="0.25">
      <c r="A429" s="6"/>
      <c r="E429" s="6"/>
      <c r="AP429" s="34"/>
    </row>
    <row r="430" spans="1:42" ht="15.75" customHeight="1" x14ac:dyDescent="0.25">
      <c r="A430" s="6"/>
      <c r="E430" s="6"/>
      <c r="AP430" s="34"/>
    </row>
    <row r="431" spans="1:42" ht="15.75" customHeight="1" x14ac:dyDescent="0.25">
      <c r="A431" s="6"/>
      <c r="E431" s="6"/>
      <c r="AP431" s="34"/>
    </row>
    <row r="432" spans="1:42" ht="15.75" customHeight="1" x14ac:dyDescent="0.25">
      <c r="A432" s="6"/>
      <c r="E432" s="6"/>
      <c r="AP432" s="34"/>
    </row>
    <row r="433" spans="1:42" ht="15.75" customHeight="1" x14ac:dyDescent="0.25">
      <c r="A433" s="6"/>
      <c r="E433" s="6"/>
      <c r="AP433" s="34"/>
    </row>
    <row r="434" spans="1:42" ht="15.75" customHeight="1" x14ac:dyDescent="0.25">
      <c r="A434" s="6"/>
      <c r="E434" s="6"/>
      <c r="AP434" s="34"/>
    </row>
    <row r="435" spans="1:42" ht="15.75" customHeight="1" x14ac:dyDescent="0.25">
      <c r="A435" s="6"/>
      <c r="E435" s="6"/>
      <c r="AP435" s="34"/>
    </row>
    <row r="436" spans="1:42" ht="15.75" customHeight="1" x14ac:dyDescent="0.25">
      <c r="A436" s="6"/>
      <c r="E436" s="6"/>
      <c r="AP436" s="34"/>
    </row>
    <row r="437" spans="1:42" ht="15.75" customHeight="1" x14ac:dyDescent="0.25">
      <c r="A437" s="6"/>
      <c r="E437" s="6"/>
      <c r="AP437" s="34"/>
    </row>
    <row r="438" spans="1:42" ht="15.75" customHeight="1" x14ac:dyDescent="0.25">
      <c r="A438" s="6"/>
      <c r="E438" s="6"/>
      <c r="AP438" s="34"/>
    </row>
    <row r="439" spans="1:42" ht="15.75" customHeight="1" x14ac:dyDescent="0.25">
      <c r="A439" s="6"/>
      <c r="E439" s="6"/>
      <c r="AP439" s="34"/>
    </row>
    <row r="440" spans="1:42" ht="15.75" customHeight="1" x14ac:dyDescent="0.25">
      <c r="A440" s="6"/>
      <c r="E440" s="6"/>
      <c r="AP440" s="34"/>
    </row>
    <row r="441" spans="1:42" ht="15.75" customHeight="1" x14ac:dyDescent="0.25">
      <c r="A441" s="6"/>
      <c r="E441" s="6"/>
      <c r="AP441" s="34"/>
    </row>
    <row r="442" spans="1:42" ht="15.75" customHeight="1" x14ac:dyDescent="0.25">
      <c r="A442" s="6"/>
      <c r="E442" s="6"/>
      <c r="AP442" s="34"/>
    </row>
    <row r="443" spans="1:42" ht="15.75" customHeight="1" x14ac:dyDescent="0.25">
      <c r="A443" s="6"/>
      <c r="E443" s="6"/>
      <c r="AP443" s="34"/>
    </row>
    <row r="444" spans="1:42" ht="15.75" customHeight="1" x14ac:dyDescent="0.25">
      <c r="A444" s="6"/>
      <c r="E444" s="6"/>
      <c r="AP444" s="34"/>
    </row>
    <row r="445" spans="1:42" ht="15.75" customHeight="1" x14ac:dyDescent="0.25">
      <c r="A445" s="6"/>
      <c r="E445" s="6"/>
      <c r="AP445" s="34"/>
    </row>
    <row r="446" spans="1:42" ht="15.75" customHeight="1" x14ac:dyDescent="0.25">
      <c r="A446" s="6"/>
      <c r="E446" s="6"/>
      <c r="AP446" s="34"/>
    </row>
    <row r="447" spans="1:42" ht="15.75" customHeight="1" x14ac:dyDescent="0.25">
      <c r="A447" s="6"/>
      <c r="E447" s="6"/>
      <c r="AP447" s="34"/>
    </row>
    <row r="448" spans="1:42" ht="15.75" customHeight="1" x14ac:dyDescent="0.25">
      <c r="A448" s="6"/>
      <c r="E448" s="6"/>
      <c r="AP448" s="34"/>
    </row>
    <row r="449" spans="1:42" ht="15.75" customHeight="1" x14ac:dyDescent="0.25">
      <c r="A449" s="6"/>
      <c r="E449" s="6"/>
      <c r="AP449" s="34"/>
    </row>
    <row r="450" spans="1:42" ht="15.75" customHeight="1" x14ac:dyDescent="0.25">
      <c r="A450" s="6"/>
      <c r="E450" s="6"/>
      <c r="AP450" s="34"/>
    </row>
    <row r="451" spans="1:42" ht="15.75" customHeight="1" x14ac:dyDescent="0.25">
      <c r="A451" s="6"/>
      <c r="E451" s="6"/>
      <c r="AP451" s="34"/>
    </row>
    <row r="452" spans="1:42" ht="15.75" customHeight="1" x14ac:dyDescent="0.25">
      <c r="A452" s="6"/>
      <c r="E452" s="6"/>
      <c r="AP452" s="34"/>
    </row>
    <row r="453" spans="1:42" ht="15.75" customHeight="1" x14ac:dyDescent="0.25">
      <c r="A453" s="6"/>
      <c r="E453" s="6"/>
      <c r="AP453" s="34"/>
    </row>
    <row r="454" spans="1:42" ht="15.75" customHeight="1" x14ac:dyDescent="0.25">
      <c r="A454" s="6"/>
      <c r="E454" s="6"/>
      <c r="AP454" s="34"/>
    </row>
    <row r="455" spans="1:42" ht="15.75" customHeight="1" x14ac:dyDescent="0.25">
      <c r="A455" s="6"/>
      <c r="E455" s="6"/>
      <c r="AP455" s="34"/>
    </row>
    <row r="456" spans="1:42" ht="15.75" customHeight="1" x14ac:dyDescent="0.25">
      <c r="A456" s="6"/>
      <c r="E456" s="6"/>
      <c r="AP456" s="34"/>
    </row>
    <row r="457" spans="1:42" ht="15.75" customHeight="1" x14ac:dyDescent="0.25">
      <c r="A457" s="6"/>
      <c r="E457" s="6"/>
      <c r="AP457" s="34"/>
    </row>
    <row r="458" spans="1:42" ht="15.75" customHeight="1" x14ac:dyDescent="0.25">
      <c r="A458" s="6"/>
      <c r="E458" s="6"/>
      <c r="AP458" s="34"/>
    </row>
    <row r="459" spans="1:42" ht="15.75" customHeight="1" x14ac:dyDescent="0.25">
      <c r="A459" s="6"/>
      <c r="E459" s="6"/>
      <c r="AP459" s="34"/>
    </row>
    <row r="460" spans="1:42" ht="15.75" customHeight="1" x14ac:dyDescent="0.25">
      <c r="A460" s="6"/>
      <c r="E460" s="6"/>
      <c r="AP460" s="34"/>
    </row>
    <row r="461" spans="1:42" ht="15.75" customHeight="1" x14ac:dyDescent="0.25">
      <c r="A461" s="6"/>
      <c r="E461" s="6"/>
      <c r="AP461" s="34"/>
    </row>
    <row r="462" spans="1:42" ht="15.75" customHeight="1" x14ac:dyDescent="0.25">
      <c r="A462" s="6"/>
      <c r="E462" s="6"/>
      <c r="AP462" s="34"/>
    </row>
    <row r="463" spans="1:42" ht="15.75" customHeight="1" x14ac:dyDescent="0.25">
      <c r="A463" s="6"/>
      <c r="E463" s="6"/>
      <c r="AP463" s="34"/>
    </row>
    <row r="464" spans="1:42" ht="15.75" customHeight="1" x14ac:dyDescent="0.25">
      <c r="A464" s="6"/>
      <c r="E464" s="6"/>
      <c r="AP464" s="34"/>
    </row>
    <row r="465" spans="1:42" ht="15.75" customHeight="1" x14ac:dyDescent="0.25">
      <c r="A465" s="6"/>
      <c r="E465" s="6"/>
      <c r="AP465" s="34"/>
    </row>
    <row r="466" spans="1:42" ht="15.75" customHeight="1" x14ac:dyDescent="0.25">
      <c r="A466" s="6"/>
      <c r="E466" s="6"/>
      <c r="AP466" s="34"/>
    </row>
    <row r="467" spans="1:42" ht="15.75" customHeight="1" x14ac:dyDescent="0.25">
      <c r="A467" s="6"/>
      <c r="E467" s="6"/>
      <c r="AP467" s="34"/>
    </row>
    <row r="468" spans="1:42" ht="15.75" customHeight="1" x14ac:dyDescent="0.25">
      <c r="A468" s="6"/>
      <c r="E468" s="6"/>
      <c r="AP468" s="34"/>
    </row>
    <row r="469" spans="1:42" ht="15.75" customHeight="1" x14ac:dyDescent="0.25">
      <c r="A469" s="6"/>
      <c r="E469" s="6"/>
      <c r="AP469" s="34"/>
    </row>
    <row r="470" spans="1:42" ht="15.75" customHeight="1" x14ac:dyDescent="0.25">
      <c r="A470" s="6"/>
      <c r="E470" s="6"/>
      <c r="AP470" s="34"/>
    </row>
    <row r="471" spans="1:42" ht="15.75" customHeight="1" x14ac:dyDescent="0.25">
      <c r="A471" s="6"/>
      <c r="E471" s="6"/>
      <c r="AP471" s="34"/>
    </row>
    <row r="472" spans="1:42" ht="15.75" customHeight="1" x14ac:dyDescent="0.25">
      <c r="A472" s="6"/>
      <c r="E472" s="6"/>
      <c r="AP472" s="34"/>
    </row>
    <row r="473" spans="1:42" ht="15.75" customHeight="1" x14ac:dyDescent="0.25">
      <c r="A473" s="6"/>
      <c r="E473" s="6"/>
      <c r="AP473" s="34"/>
    </row>
    <row r="474" spans="1:42" ht="15.75" customHeight="1" x14ac:dyDescent="0.25">
      <c r="A474" s="6"/>
      <c r="E474" s="6"/>
      <c r="AP474" s="34"/>
    </row>
    <row r="475" spans="1:42" ht="15.75" customHeight="1" x14ac:dyDescent="0.25">
      <c r="A475" s="6"/>
      <c r="E475" s="6"/>
      <c r="AP475" s="34"/>
    </row>
    <row r="476" spans="1:42" ht="15.75" customHeight="1" x14ac:dyDescent="0.25">
      <c r="A476" s="6"/>
      <c r="E476" s="6"/>
      <c r="AP476" s="34"/>
    </row>
    <row r="477" spans="1:42" ht="15.75" customHeight="1" x14ac:dyDescent="0.25">
      <c r="A477" s="6"/>
      <c r="E477" s="6"/>
      <c r="AP477" s="34"/>
    </row>
    <row r="478" spans="1:42" ht="15.75" customHeight="1" x14ac:dyDescent="0.25">
      <c r="A478" s="6"/>
      <c r="E478" s="6"/>
      <c r="AP478" s="34"/>
    </row>
    <row r="479" spans="1:42" ht="15.75" customHeight="1" x14ac:dyDescent="0.25">
      <c r="A479" s="6"/>
      <c r="E479" s="6"/>
      <c r="AP479" s="34"/>
    </row>
    <row r="480" spans="1:42" ht="15.75" customHeight="1" x14ac:dyDescent="0.25">
      <c r="A480" s="6"/>
      <c r="E480" s="6"/>
      <c r="AP480" s="34"/>
    </row>
    <row r="481" spans="1:42" ht="15.75" customHeight="1" x14ac:dyDescent="0.25">
      <c r="A481" s="6"/>
      <c r="E481" s="6"/>
      <c r="AP481" s="34"/>
    </row>
    <row r="482" spans="1:42" ht="15.75" customHeight="1" x14ac:dyDescent="0.25">
      <c r="A482" s="6"/>
      <c r="E482" s="6"/>
      <c r="AP482" s="34"/>
    </row>
    <row r="483" spans="1:42" ht="15.75" customHeight="1" x14ac:dyDescent="0.25">
      <c r="A483" s="6"/>
      <c r="E483" s="6"/>
      <c r="AP483" s="34"/>
    </row>
    <row r="484" spans="1:42" ht="15.75" customHeight="1" x14ac:dyDescent="0.25">
      <c r="A484" s="6"/>
      <c r="E484" s="6"/>
      <c r="AP484" s="34"/>
    </row>
    <row r="485" spans="1:42" ht="15.75" customHeight="1" x14ac:dyDescent="0.25">
      <c r="A485" s="6"/>
      <c r="E485" s="6"/>
      <c r="AP485" s="34"/>
    </row>
    <row r="486" spans="1:42" ht="15.75" customHeight="1" x14ac:dyDescent="0.25">
      <c r="A486" s="6"/>
      <c r="E486" s="6"/>
      <c r="AP486" s="34"/>
    </row>
    <row r="487" spans="1:42" ht="15.75" customHeight="1" x14ac:dyDescent="0.25">
      <c r="A487" s="6"/>
      <c r="E487" s="6"/>
      <c r="AP487" s="34"/>
    </row>
    <row r="488" spans="1:42" ht="15.75" customHeight="1" x14ac:dyDescent="0.25">
      <c r="A488" s="6"/>
      <c r="E488" s="6"/>
      <c r="AP488" s="34"/>
    </row>
    <row r="489" spans="1:42" ht="15.75" customHeight="1" x14ac:dyDescent="0.25">
      <c r="A489" s="6"/>
      <c r="E489" s="6"/>
      <c r="AP489" s="34"/>
    </row>
    <row r="490" spans="1:42" ht="15.75" customHeight="1" x14ac:dyDescent="0.25">
      <c r="A490" s="6"/>
      <c r="E490" s="6"/>
      <c r="AP490" s="34"/>
    </row>
    <row r="491" spans="1:42" ht="15.75" customHeight="1" x14ac:dyDescent="0.25">
      <c r="A491" s="6"/>
      <c r="E491" s="6"/>
      <c r="AP491" s="34"/>
    </row>
    <row r="492" spans="1:42" ht="15.75" customHeight="1" x14ac:dyDescent="0.25">
      <c r="A492" s="6"/>
      <c r="E492" s="6"/>
      <c r="AP492" s="34"/>
    </row>
    <row r="493" spans="1:42" ht="15.75" customHeight="1" x14ac:dyDescent="0.25">
      <c r="A493" s="6"/>
      <c r="E493" s="6"/>
      <c r="AP493" s="34"/>
    </row>
    <row r="494" spans="1:42" ht="15.75" customHeight="1" x14ac:dyDescent="0.25">
      <c r="A494" s="6"/>
      <c r="E494" s="6"/>
      <c r="AP494" s="34"/>
    </row>
    <row r="495" spans="1:42" ht="15.75" customHeight="1" x14ac:dyDescent="0.25">
      <c r="A495" s="6"/>
      <c r="E495" s="6"/>
      <c r="AP495" s="34"/>
    </row>
    <row r="496" spans="1:42" ht="15.75" customHeight="1" x14ac:dyDescent="0.25">
      <c r="A496" s="6"/>
      <c r="E496" s="6"/>
      <c r="AP496" s="34"/>
    </row>
    <row r="497" spans="1:42" ht="15.75" customHeight="1" x14ac:dyDescent="0.25">
      <c r="A497" s="6"/>
      <c r="E497" s="6"/>
      <c r="AP497" s="34"/>
    </row>
    <row r="498" spans="1:42" ht="15.75" customHeight="1" x14ac:dyDescent="0.25">
      <c r="A498" s="6"/>
      <c r="E498" s="6"/>
      <c r="AP498" s="34"/>
    </row>
    <row r="499" spans="1:42" ht="15.75" customHeight="1" x14ac:dyDescent="0.25">
      <c r="A499" s="6"/>
      <c r="E499" s="6"/>
      <c r="AP499" s="34"/>
    </row>
    <row r="500" spans="1:42" ht="15.75" customHeight="1" x14ac:dyDescent="0.25">
      <c r="A500" s="6"/>
      <c r="E500" s="6"/>
      <c r="AP500" s="34"/>
    </row>
    <row r="501" spans="1:42" ht="15.75" customHeight="1" x14ac:dyDescent="0.25">
      <c r="A501" s="6"/>
      <c r="E501" s="6"/>
      <c r="AP501" s="34"/>
    </row>
    <row r="502" spans="1:42" ht="15.75" customHeight="1" x14ac:dyDescent="0.25">
      <c r="A502" s="6"/>
      <c r="E502" s="6"/>
      <c r="AP502" s="34"/>
    </row>
    <row r="503" spans="1:42" ht="15.75" customHeight="1" x14ac:dyDescent="0.25">
      <c r="A503" s="6"/>
      <c r="E503" s="6"/>
      <c r="AP503" s="34"/>
    </row>
    <row r="504" spans="1:42" ht="15.75" customHeight="1" x14ac:dyDescent="0.25">
      <c r="A504" s="6"/>
      <c r="E504" s="6"/>
      <c r="AP504" s="34"/>
    </row>
    <row r="505" spans="1:42" ht="15.75" customHeight="1" x14ac:dyDescent="0.25">
      <c r="A505" s="6"/>
      <c r="E505" s="6"/>
      <c r="AP505" s="34"/>
    </row>
    <row r="506" spans="1:42" ht="15.75" customHeight="1" x14ac:dyDescent="0.25">
      <c r="A506" s="6"/>
      <c r="E506" s="6"/>
      <c r="AP506" s="34"/>
    </row>
    <row r="507" spans="1:42" ht="15.75" customHeight="1" x14ac:dyDescent="0.25">
      <c r="A507" s="6"/>
      <c r="E507" s="6"/>
      <c r="AP507" s="34"/>
    </row>
    <row r="508" spans="1:42" ht="15.75" customHeight="1" x14ac:dyDescent="0.25">
      <c r="A508" s="6"/>
      <c r="E508" s="6"/>
      <c r="AP508" s="34"/>
    </row>
    <row r="509" spans="1:42" ht="15.75" customHeight="1" x14ac:dyDescent="0.25">
      <c r="A509" s="6"/>
      <c r="E509" s="6"/>
      <c r="AP509" s="34"/>
    </row>
    <row r="510" spans="1:42" ht="15.75" customHeight="1" x14ac:dyDescent="0.25">
      <c r="A510" s="6"/>
      <c r="E510" s="6"/>
      <c r="AP510" s="34"/>
    </row>
    <row r="511" spans="1:42" ht="15.75" customHeight="1" x14ac:dyDescent="0.25">
      <c r="A511" s="6"/>
      <c r="E511" s="6"/>
      <c r="AP511" s="34"/>
    </row>
    <row r="512" spans="1:42" ht="15.75" customHeight="1" x14ac:dyDescent="0.25">
      <c r="A512" s="6"/>
      <c r="E512" s="6"/>
      <c r="AP512" s="34"/>
    </row>
    <row r="513" spans="1:42" ht="15.75" customHeight="1" x14ac:dyDescent="0.25">
      <c r="A513" s="6"/>
      <c r="E513" s="6"/>
      <c r="AP513" s="34"/>
    </row>
    <row r="514" spans="1:42" ht="15.75" customHeight="1" x14ac:dyDescent="0.25">
      <c r="A514" s="6"/>
      <c r="E514" s="6"/>
      <c r="AP514" s="34"/>
    </row>
    <row r="515" spans="1:42" ht="15.75" customHeight="1" x14ac:dyDescent="0.25">
      <c r="A515" s="6"/>
      <c r="E515" s="6"/>
      <c r="AP515" s="34"/>
    </row>
    <row r="516" spans="1:42" ht="15.75" customHeight="1" x14ac:dyDescent="0.25">
      <c r="A516" s="6"/>
      <c r="E516" s="6"/>
      <c r="AP516" s="34"/>
    </row>
    <row r="517" spans="1:42" ht="15.75" customHeight="1" x14ac:dyDescent="0.25">
      <c r="A517" s="6"/>
      <c r="E517" s="6"/>
      <c r="AP517" s="34"/>
    </row>
    <row r="518" spans="1:42" ht="15.75" customHeight="1" x14ac:dyDescent="0.25">
      <c r="A518" s="6"/>
      <c r="E518" s="6"/>
      <c r="AP518" s="34"/>
    </row>
    <row r="519" spans="1:42" ht="15.75" customHeight="1" x14ac:dyDescent="0.25">
      <c r="A519" s="6"/>
      <c r="E519" s="6"/>
      <c r="AP519" s="34"/>
    </row>
    <row r="520" spans="1:42" ht="15.75" customHeight="1" x14ac:dyDescent="0.25">
      <c r="A520" s="6"/>
      <c r="E520" s="6"/>
      <c r="AP520" s="34"/>
    </row>
    <row r="521" spans="1:42" ht="15.75" customHeight="1" x14ac:dyDescent="0.25">
      <c r="A521" s="6"/>
      <c r="E521" s="6"/>
      <c r="AP521" s="34"/>
    </row>
    <row r="522" spans="1:42" ht="15.75" customHeight="1" x14ac:dyDescent="0.25">
      <c r="A522" s="6"/>
      <c r="E522" s="6"/>
      <c r="AP522" s="34"/>
    </row>
    <row r="523" spans="1:42" ht="15.75" customHeight="1" x14ac:dyDescent="0.25">
      <c r="A523" s="6"/>
      <c r="E523" s="6"/>
      <c r="AP523" s="34"/>
    </row>
    <row r="524" spans="1:42" ht="15.75" customHeight="1" x14ac:dyDescent="0.25">
      <c r="A524" s="6"/>
      <c r="E524" s="6"/>
      <c r="AP524" s="34"/>
    </row>
    <row r="525" spans="1:42" ht="15.75" customHeight="1" x14ac:dyDescent="0.25">
      <c r="A525" s="6"/>
      <c r="E525" s="6"/>
      <c r="AP525" s="34"/>
    </row>
    <row r="526" spans="1:42" ht="15.75" customHeight="1" x14ac:dyDescent="0.25">
      <c r="A526" s="6"/>
      <c r="E526" s="6"/>
      <c r="AP526" s="34"/>
    </row>
    <row r="527" spans="1:42" ht="15.75" customHeight="1" x14ac:dyDescent="0.25">
      <c r="A527" s="6"/>
      <c r="E527" s="6"/>
      <c r="AP527" s="34"/>
    </row>
    <row r="528" spans="1:42" ht="15.75" customHeight="1" x14ac:dyDescent="0.25">
      <c r="A528" s="6"/>
      <c r="E528" s="6"/>
      <c r="AP528" s="34"/>
    </row>
    <row r="529" spans="1:42" ht="15.75" customHeight="1" x14ac:dyDescent="0.25">
      <c r="A529" s="6"/>
      <c r="E529" s="6"/>
      <c r="AP529" s="34"/>
    </row>
    <row r="530" spans="1:42" ht="15.75" customHeight="1" x14ac:dyDescent="0.25">
      <c r="A530" s="6"/>
      <c r="E530" s="6"/>
      <c r="AP530" s="34"/>
    </row>
    <row r="531" spans="1:42" ht="15.75" customHeight="1" x14ac:dyDescent="0.25">
      <c r="A531" s="6"/>
      <c r="E531" s="6"/>
      <c r="AP531" s="34"/>
    </row>
    <row r="532" spans="1:42" ht="15.75" customHeight="1" x14ac:dyDescent="0.25">
      <c r="A532" s="6"/>
      <c r="E532" s="6"/>
      <c r="AP532" s="34"/>
    </row>
    <row r="533" spans="1:42" ht="15.75" customHeight="1" x14ac:dyDescent="0.25">
      <c r="A533" s="6"/>
      <c r="E533" s="6"/>
      <c r="AP533" s="34"/>
    </row>
    <row r="534" spans="1:42" ht="15.75" customHeight="1" x14ac:dyDescent="0.25">
      <c r="A534" s="6"/>
      <c r="E534" s="6"/>
      <c r="AP534" s="34"/>
    </row>
    <row r="535" spans="1:42" ht="15.75" customHeight="1" x14ac:dyDescent="0.25">
      <c r="A535" s="6"/>
      <c r="E535" s="6"/>
      <c r="AP535" s="34"/>
    </row>
    <row r="536" spans="1:42" ht="15.75" customHeight="1" x14ac:dyDescent="0.25">
      <c r="A536" s="6"/>
      <c r="E536" s="6"/>
      <c r="AP536" s="34"/>
    </row>
    <row r="537" spans="1:42" ht="15.75" customHeight="1" x14ac:dyDescent="0.25">
      <c r="A537" s="6"/>
      <c r="E537" s="6"/>
      <c r="AP537" s="34"/>
    </row>
    <row r="538" spans="1:42" ht="15.75" customHeight="1" x14ac:dyDescent="0.25">
      <c r="A538" s="6"/>
      <c r="E538" s="6"/>
      <c r="AP538" s="34"/>
    </row>
    <row r="539" spans="1:42" ht="15.75" customHeight="1" x14ac:dyDescent="0.25">
      <c r="A539" s="6"/>
      <c r="E539" s="6"/>
      <c r="AP539" s="34"/>
    </row>
    <row r="540" spans="1:42" ht="15.75" customHeight="1" x14ac:dyDescent="0.25">
      <c r="A540" s="6"/>
      <c r="E540" s="6"/>
      <c r="AP540" s="34"/>
    </row>
    <row r="541" spans="1:42" ht="15.75" customHeight="1" x14ac:dyDescent="0.25">
      <c r="A541" s="6"/>
      <c r="E541" s="6"/>
      <c r="AP541" s="34"/>
    </row>
    <row r="542" spans="1:42" ht="15.75" customHeight="1" x14ac:dyDescent="0.25">
      <c r="A542" s="6"/>
      <c r="E542" s="6"/>
      <c r="AP542" s="34"/>
    </row>
    <row r="543" spans="1:42" ht="15.75" customHeight="1" x14ac:dyDescent="0.25">
      <c r="A543" s="6"/>
      <c r="E543" s="6"/>
      <c r="AP543" s="34"/>
    </row>
    <row r="544" spans="1:42" ht="15.75" customHeight="1" x14ac:dyDescent="0.25">
      <c r="A544" s="6"/>
      <c r="E544" s="6"/>
      <c r="AP544" s="34"/>
    </row>
    <row r="545" spans="1:42" ht="15.75" customHeight="1" x14ac:dyDescent="0.25">
      <c r="A545" s="6"/>
      <c r="E545" s="6"/>
      <c r="AP545" s="34"/>
    </row>
    <row r="546" spans="1:42" ht="15.75" customHeight="1" x14ac:dyDescent="0.25">
      <c r="A546" s="6"/>
      <c r="E546" s="6"/>
      <c r="AP546" s="34"/>
    </row>
    <row r="547" spans="1:42" ht="15.75" customHeight="1" x14ac:dyDescent="0.25">
      <c r="A547" s="6"/>
      <c r="E547" s="6"/>
      <c r="AP547" s="34"/>
    </row>
    <row r="548" spans="1:42" ht="15.75" customHeight="1" x14ac:dyDescent="0.25">
      <c r="A548" s="6"/>
      <c r="E548" s="6"/>
      <c r="AP548" s="34"/>
    </row>
    <row r="549" spans="1:42" ht="15.75" customHeight="1" x14ac:dyDescent="0.25">
      <c r="A549" s="6"/>
      <c r="E549" s="6"/>
      <c r="AP549" s="34"/>
    </row>
    <row r="550" spans="1:42" ht="15.75" customHeight="1" x14ac:dyDescent="0.25">
      <c r="A550" s="6"/>
      <c r="E550" s="6"/>
      <c r="AP550" s="34"/>
    </row>
    <row r="551" spans="1:42" ht="15.75" customHeight="1" x14ac:dyDescent="0.25">
      <c r="A551" s="6"/>
      <c r="E551" s="6"/>
      <c r="AP551" s="34"/>
    </row>
    <row r="552" spans="1:42" ht="15.75" customHeight="1" x14ac:dyDescent="0.25">
      <c r="A552" s="6"/>
      <c r="E552" s="6"/>
      <c r="AP552" s="34"/>
    </row>
    <row r="553" spans="1:42" ht="15.75" customHeight="1" x14ac:dyDescent="0.25">
      <c r="A553" s="6"/>
      <c r="E553" s="6"/>
      <c r="AP553" s="34"/>
    </row>
    <row r="554" spans="1:42" ht="15.75" customHeight="1" x14ac:dyDescent="0.25">
      <c r="A554" s="6"/>
      <c r="E554" s="6"/>
      <c r="AP554" s="34"/>
    </row>
    <row r="555" spans="1:42" ht="15.75" customHeight="1" x14ac:dyDescent="0.25">
      <c r="A555" s="6"/>
      <c r="E555" s="6"/>
      <c r="AP555" s="34"/>
    </row>
    <row r="556" spans="1:42" ht="15.75" customHeight="1" x14ac:dyDescent="0.25">
      <c r="A556" s="6"/>
      <c r="E556" s="6"/>
      <c r="AP556" s="34"/>
    </row>
    <row r="557" spans="1:42" ht="15.75" customHeight="1" x14ac:dyDescent="0.25">
      <c r="A557" s="6"/>
      <c r="E557" s="6"/>
      <c r="AP557" s="34"/>
    </row>
    <row r="558" spans="1:42" ht="15.75" customHeight="1" x14ac:dyDescent="0.25">
      <c r="A558" s="6"/>
      <c r="E558" s="6"/>
      <c r="AP558" s="34"/>
    </row>
    <row r="559" spans="1:42" ht="15.75" customHeight="1" x14ac:dyDescent="0.25">
      <c r="A559" s="6"/>
      <c r="E559" s="6"/>
      <c r="AP559" s="34"/>
    </row>
    <row r="560" spans="1:42" ht="15.75" customHeight="1" x14ac:dyDescent="0.25">
      <c r="A560" s="6"/>
      <c r="E560" s="6"/>
      <c r="AP560" s="34"/>
    </row>
    <row r="561" spans="1:42" ht="15.75" customHeight="1" x14ac:dyDescent="0.25">
      <c r="A561" s="6"/>
      <c r="E561" s="6"/>
      <c r="AP561" s="34"/>
    </row>
    <row r="562" spans="1:42" ht="15.75" customHeight="1" x14ac:dyDescent="0.25">
      <c r="A562" s="6"/>
      <c r="E562" s="6"/>
      <c r="AP562" s="34"/>
    </row>
    <row r="563" spans="1:42" ht="15.75" customHeight="1" x14ac:dyDescent="0.25">
      <c r="A563" s="6"/>
      <c r="E563" s="6"/>
      <c r="AP563" s="34"/>
    </row>
    <row r="564" spans="1:42" ht="15.75" customHeight="1" x14ac:dyDescent="0.25">
      <c r="A564" s="6"/>
      <c r="E564" s="6"/>
      <c r="AP564" s="34"/>
    </row>
    <row r="565" spans="1:42" ht="15.75" customHeight="1" x14ac:dyDescent="0.25">
      <c r="A565" s="6"/>
      <c r="E565" s="6"/>
      <c r="AP565" s="34"/>
    </row>
    <row r="566" spans="1:42" ht="15.75" customHeight="1" x14ac:dyDescent="0.25">
      <c r="A566" s="6"/>
      <c r="E566" s="6"/>
      <c r="AP566" s="34"/>
    </row>
    <row r="567" spans="1:42" ht="15.75" customHeight="1" x14ac:dyDescent="0.25">
      <c r="A567" s="6"/>
      <c r="E567" s="6"/>
      <c r="AP567" s="34"/>
    </row>
    <row r="568" spans="1:42" ht="15.75" customHeight="1" x14ac:dyDescent="0.25">
      <c r="A568" s="6"/>
      <c r="E568" s="6"/>
      <c r="AP568" s="34"/>
    </row>
    <row r="569" spans="1:42" ht="15.75" customHeight="1" x14ac:dyDescent="0.25">
      <c r="A569" s="6"/>
      <c r="E569" s="6"/>
      <c r="AP569" s="34"/>
    </row>
    <row r="570" spans="1:42" ht="15.75" customHeight="1" x14ac:dyDescent="0.25">
      <c r="A570" s="6"/>
      <c r="E570" s="6"/>
      <c r="AP570" s="34"/>
    </row>
    <row r="571" spans="1:42" ht="15.75" customHeight="1" x14ac:dyDescent="0.25">
      <c r="A571" s="6"/>
      <c r="E571" s="6"/>
      <c r="AP571" s="34"/>
    </row>
    <row r="572" spans="1:42" ht="15.75" customHeight="1" x14ac:dyDescent="0.25">
      <c r="A572" s="6"/>
      <c r="E572" s="6"/>
      <c r="AP572" s="34"/>
    </row>
    <row r="573" spans="1:42" ht="15.75" customHeight="1" x14ac:dyDescent="0.25">
      <c r="A573" s="6"/>
      <c r="E573" s="6"/>
      <c r="AP573" s="34"/>
    </row>
    <row r="574" spans="1:42" ht="15.75" customHeight="1" x14ac:dyDescent="0.25">
      <c r="A574" s="6"/>
      <c r="E574" s="6"/>
      <c r="AP574" s="34"/>
    </row>
    <row r="575" spans="1:42" ht="15.75" customHeight="1" x14ac:dyDescent="0.25">
      <c r="A575" s="6"/>
      <c r="E575" s="6"/>
      <c r="AP575" s="34"/>
    </row>
    <row r="576" spans="1:42" ht="15.75" customHeight="1" x14ac:dyDescent="0.25">
      <c r="A576" s="6"/>
      <c r="E576" s="6"/>
      <c r="AP576" s="34"/>
    </row>
    <row r="577" spans="1:42" ht="15.75" customHeight="1" x14ac:dyDescent="0.25">
      <c r="A577" s="6"/>
      <c r="E577" s="6"/>
      <c r="AP577" s="34"/>
    </row>
    <row r="578" spans="1:42" ht="15.75" customHeight="1" x14ac:dyDescent="0.25">
      <c r="A578" s="6"/>
      <c r="E578" s="6"/>
      <c r="AP578" s="34"/>
    </row>
    <row r="579" spans="1:42" ht="15.75" customHeight="1" x14ac:dyDescent="0.25">
      <c r="A579" s="6"/>
      <c r="E579" s="6"/>
      <c r="AP579" s="34"/>
    </row>
    <row r="580" spans="1:42" ht="15.75" customHeight="1" x14ac:dyDescent="0.25">
      <c r="A580" s="6"/>
      <c r="E580" s="6"/>
      <c r="AP580" s="34"/>
    </row>
    <row r="581" spans="1:42" ht="15.75" customHeight="1" x14ac:dyDescent="0.25">
      <c r="A581" s="6"/>
      <c r="E581" s="6"/>
      <c r="AP581" s="34"/>
    </row>
    <row r="582" spans="1:42" ht="15.75" customHeight="1" x14ac:dyDescent="0.25">
      <c r="A582" s="6"/>
      <c r="E582" s="6"/>
      <c r="AP582" s="34"/>
    </row>
    <row r="583" spans="1:42" ht="15.75" customHeight="1" x14ac:dyDescent="0.25">
      <c r="A583" s="6"/>
      <c r="E583" s="6"/>
      <c r="AP583" s="34"/>
    </row>
    <row r="584" spans="1:42" ht="15.75" customHeight="1" x14ac:dyDescent="0.25">
      <c r="A584" s="6"/>
      <c r="E584" s="6"/>
      <c r="AP584" s="34"/>
    </row>
    <row r="585" spans="1:42" ht="15.75" customHeight="1" x14ac:dyDescent="0.25">
      <c r="A585" s="6"/>
      <c r="E585" s="6"/>
      <c r="AP585" s="34"/>
    </row>
    <row r="586" spans="1:42" ht="15.75" customHeight="1" x14ac:dyDescent="0.25">
      <c r="A586" s="6"/>
      <c r="E586" s="6"/>
      <c r="AP586" s="34"/>
    </row>
    <row r="587" spans="1:42" ht="15.75" customHeight="1" x14ac:dyDescent="0.25">
      <c r="A587" s="6"/>
      <c r="E587" s="6"/>
      <c r="AP587" s="34"/>
    </row>
    <row r="588" spans="1:42" ht="15.75" customHeight="1" x14ac:dyDescent="0.25">
      <c r="A588" s="6"/>
      <c r="E588" s="6"/>
      <c r="AP588" s="34"/>
    </row>
    <row r="589" spans="1:42" ht="15.75" customHeight="1" x14ac:dyDescent="0.25">
      <c r="A589" s="6"/>
      <c r="E589" s="6"/>
      <c r="AP589" s="34"/>
    </row>
    <row r="590" spans="1:42" ht="15.75" customHeight="1" x14ac:dyDescent="0.25">
      <c r="A590" s="6"/>
      <c r="E590" s="6"/>
      <c r="AP590" s="34"/>
    </row>
    <row r="591" spans="1:42" ht="15.75" customHeight="1" x14ac:dyDescent="0.25">
      <c r="A591" s="6"/>
      <c r="E591" s="6"/>
      <c r="AP591" s="34"/>
    </row>
    <row r="592" spans="1:42" ht="15.75" customHeight="1" x14ac:dyDescent="0.25">
      <c r="A592" s="6"/>
      <c r="E592" s="6"/>
      <c r="AP592" s="34"/>
    </row>
    <row r="593" spans="1:42" ht="15.75" customHeight="1" x14ac:dyDescent="0.25">
      <c r="A593" s="6"/>
      <c r="E593" s="6"/>
      <c r="AP593" s="34"/>
    </row>
    <row r="594" spans="1:42" ht="15.75" customHeight="1" x14ac:dyDescent="0.25">
      <c r="A594" s="6"/>
      <c r="E594" s="6"/>
      <c r="AP594" s="34"/>
    </row>
    <row r="595" spans="1:42" ht="15.75" customHeight="1" x14ac:dyDescent="0.25">
      <c r="A595" s="6"/>
      <c r="E595" s="6"/>
      <c r="AP595" s="34"/>
    </row>
    <row r="596" spans="1:42" ht="15.75" customHeight="1" x14ac:dyDescent="0.25">
      <c r="A596" s="6"/>
      <c r="E596" s="6"/>
      <c r="AP596" s="34"/>
    </row>
    <row r="597" spans="1:42" ht="15.75" customHeight="1" x14ac:dyDescent="0.25">
      <c r="A597" s="6"/>
      <c r="E597" s="6"/>
      <c r="AP597" s="34"/>
    </row>
    <row r="598" spans="1:42" ht="15.75" customHeight="1" x14ac:dyDescent="0.25">
      <c r="A598" s="6"/>
      <c r="E598" s="6"/>
      <c r="AP598" s="34"/>
    </row>
    <row r="599" spans="1:42" ht="15.75" customHeight="1" x14ac:dyDescent="0.25">
      <c r="A599" s="6"/>
      <c r="E599" s="6"/>
      <c r="AP599" s="34"/>
    </row>
    <row r="600" spans="1:42" ht="15.75" customHeight="1" x14ac:dyDescent="0.25">
      <c r="A600" s="6"/>
      <c r="E600" s="6"/>
      <c r="AP600" s="34"/>
    </row>
    <row r="601" spans="1:42" ht="15.75" customHeight="1" x14ac:dyDescent="0.25">
      <c r="A601" s="6"/>
      <c r="E601" s="6"/>
      <c r="AP601" s="34"/>
    </row>
    <row r="602" spans="1:42" ht="15.75" customHeight="1" x14ac:dyDescent="0.25">
      <c r="A602" s="6"/>
      <c r="E602" s="6"/>
      <c r="AP602" s="34"/>
    </row>
    <row r="603" spans="1:42" ht="15.75" customHeight="1" x14ac:dyDescent="0.25">
      <c r="A603" s="6"/>
      <c r="E603" s="6"/>
      <c r="AP603" s="34"/>
    </row>
    <row r="604" spans="1:42" ht="15.75" customHeight="1" x14ac:dyDescent="0.25">
      <c r="A604" s="6"/>
      <c r="E604" s="6"/>
      <c r="AP604" s="34"/>
    </row>
    <row r="605" spans="1:42" ht="15.75" customHeight="1" x14ac:dyDescent="0.25">
      <c r="A605" s="6"/>
      <c r="E605" s="6"/>
      <c r="AP605" s="34"/>
    </row>
    <row r="606" spans="1:42" ht="15.75" customHeight="1" x14ac:dyDescent="0.25">
      <c r="A606" s="6"/>
      <c r="E606" s="6"/>
      <c r="AP606" s="34"/>
    </row>
    <row r="607" spans="1:42" ht="15.75" customHeight="1" x14ac:dyDescent="0.25">
      <c r="A607" s="6"/>
      <c r="E607" s="6"/>
      <c r="AP607" s="34"/>
    </row>
    <row r="608" spans="1:42" ht="15.75" customHeight="1" x14ac:dyDescent="0.25">
      <c r="A608" s="6"/>
      <c r="E608" s="6"/>
      <c r="AP608" s="34"/>
    </row>
    <row r="609" spans="1:42" ht="15.75" customHeight="1" x14ac:dyDescent="0.25">
      <c r="A609" s="6"/>
      <c r="E609" s="6"/>
      <c r="AP609" s="34"/>
    </row>
    <row r="610" spans="1:42" ht="15.75" customHeight="1" x14ac:dyDescent="0.25">
      <c r="A610" s="6"/>
      <c r="E610" s="6"/>
      <c r="AP610" s="34"/>
    </row>
    <row r="611" spans="1:42" ht="15.75" customHeight="1" x14ac:dyDescent="0.25">
      <c r="A611" s="6"/>
      <c r="E611" s="6"/>
      <c r="AP611" s="34"/>
    </row>
    <row r="612" spans="1:42" ht="15.75" customHeight="1" x14ac:dyDescent="0.25">
      <c r="A612" s="6"/>
      <c r="E612" s="6"/>
      <c r="AP612" s="34"/>
    </row>
    <row r="613" spans="1:42" ht="15.75" customHeight="1" x14ac:dyDescent="0.25">
      <c r="A613" s="6"/>
      <c r="E613" s="6"/>
      <c r="AP613" s="34"/>
    </row>
    <row r="614" spans="1:42" ht="15.75" customHeight="1" x14ac:dyDescent="0.25">
      <c r="A614" s="6"/>
      <c r="E614" s="6"/>
      <c r="AP614" s="34"/>
    </row>
    <row r="615" spans="1:42" ht="15.75" customHeight="1" x14ac:dyDescent="0.25">
      <c r="A615" s="6"/>
      <c r="E615" s="6"/>
      <c r="AP615" s="34"/>
    </row>
    <row r="616" spans="1:42" ht="15.75" customHeight="1" x14ac:dyDescent="0.25">
      <c r="A616" s="6"/>
      <c r="E616" s="6"/>
      <c r="AP616" s="34"/>
    </row>
    <row r="617" spans="1:42" ht="15.75" customHeight="1" x14ac:dyDescent="0.25">
      <c r="A617" s="6"/>
      <c r="E617" s="6"/>
      <c r="AP617" s="34"/>
    </row>
    <row r="618" spans="1:42" ht="15.75" customHeight="1" x14ac:dyDescent="0.25">
      <c r="A618" s="6"/>
      <c r="E618" s="6"/>
      <c r="AP618" s="34"/>
    </row>
    <row r="619" spans="1:42" ht="15.75" customHeight="1" x14ac:dyDescent="0.25">
      <c r="A619" s="6"/>
      <c r="E619" s="6"/>
      <c r="AP619" s="34"/>
    </row>
    <row r="620" spans="1:42" ht="15.75" customHeight="1" x14ac:dyDescent="0.25">
      <c r="A620" s="6"/>
      <c r="E620" s="6"/>
      <c r="AP620" s="34"/>
    </row>
    <row r="621" spans="1:42" ht="15.75" customHeight="1" x14ac:dyDescent="0.25">
      <c r="A621" s="6"/>
      <c r="E621" s="6"/>
      <c r="AP621" s="34"/>
    </row>
    <row r="622" spans="1:42" ht="15.75" customHeight="1" x14ac:dyDescent="0.25">
      <c r="A622" s="6"/>
      <c r="E622" s="6"/>
      <c r="AP622" s="34"/>
    </row>
    <row r="623" spans="1:42" ht="15.75" customHeight="1" x14ac:dyDescent="0.25">
      <c r="A623" s="6"/>
      <c r="E623" s="6"/>
      <c r="AP623" s="34"/>
    </row>
    <row r="624" spans="1:42" ht="15.75" customHeight="1" x14ac:dyDescent="0.25">
      <c r="A624" s="6"/>
      <c r="E624" s="6"/>
      <c r="AP624" s="34"/>
    </row>
    <row r="625" spans="1:42" ht="15.75" customHeight="1" x14ac:dyDescent="0.25">
      <c r="A625" s="6"/>
      <c r="E625" s="6"/>
      <c r="AP625" s="34"/>
    </row>
    <row r="626" spans="1:42" ht="15.75" customHeight="1" x14ac:dyDescent="0.25">
      <c r="A626" s="6"/>
      <c r="E626" s="6"/>
      <c r="AP626" s="34"/>
    </row>
    <row r="627" spans="1:42" ht="15.75" customHeight="1" x14ac:dyDescent="0.25">
      <c r="A627" s="6"/>
      <c r="E627" s="6"/>
      <c r="AP627" s="34"/>
    </row>
    <row r="628" spans="1:42" ht="15.75" customHeight="1" x14ac:dyDescent="0.25">
      <c r="A628" s="6"/>
      <c r="E628" s="6"/>
      <c r="AP628" s="34"/>
    </row>
    <row r="629" spans="1:42" ht="15.75" customHeight="1" x14ac:dyDescent="0.25">
      <c r="A629" s="6"/>
      <c r="E629" s="6"/>
      <c r="AP629" s="34"/>
    </row>
    <row r="630" spans="1:42" ht="15.75" customHeight="1" x14ac:dyDescent="0.25">
      <c r="A630" s="6"/>
      <c r="E630" s="6"/>
      <c r="AP630" s="34"/>
    </row>
    <row r="631" spans="1:42" ht="15.75" customHeight="1" x14ac:dyDescent="0.25">
      <c r="A631" s="6"/>
      <c r="E631" s="6"/>
      <c r="AP631" s="34"/>
    </row>
    <row r="632" spans="1:42" ht="15.75" customHeight="1" x14ac:dyDescent="0.25">
      <c r="A632" s="6"/>
      <c r="E632" s="6"/>
      <c r="AP632" s="34"/>
    </row>
    <row r="633" spans="1:42" ht="15.75" customHeight="1" x14ac:dyDescent="0.25">
      <c r="A633" s="6"/>
      <c r="E633" s="6"/>
      <c r="AP633" s="34"/>
    </row>
    <row r="634" spans="1:42" ht="15.75" customHeight="1" x14ac:dyDescent="0.25">
      <c r="A634" s="6"/>
      <c r="E634" s="6"/>
      <c r="AP634" s="34"/>
    </row>
    <row r="635" spans="1:42" ht="15.75" customHeight="1" x14ac:dyDescent="0.25">
      <c r="A635" s="6"/>
      <c r="E635" s="6"/>
      <c r="AP635" s="34"/>
    </row>
    <row r="636" spans="1:42" ht="15.75" customHeight="1" x14ac:dyDescent="0.25">
      <c r="A636" s="6"/>
      <c r="E636" s="6"/>
      <c r="AP636" s="34"/>
    </row>
    <row r="637" spans="1:42" ht="15.75" customHeight="1" x14ac:dyDescent="0.25">
      <c r="A637" s="6"/>
      <c r="E637" s="6"/>
      <c r="AP637" s="34"/>
    </row>
    <row r="638" spans="1:42" ht="15.75" customHeight="1" x14ac:dyDescent="0.25">
      <c r="A638" s="6"/>
      <c r="E638" s="6"/>
      <c r="AP638" s="34"/>
    </row>
    <row r="639" spans="1:42" ht="15.75" customHeight="1" x14ac:dyDescent="0.25">
      <c r="A639" s="6"/>
      <c r="E639" s="6"/>
      <c r="AP639" s="34"/>
    </row>
    <row r="640" spans="1:42" ht="15.75" customHeight="1" x14ac:dyDescent="0.25">
      <c r="A640" s="6"/>
      <c r="E640" s="6"/>
      <c r="AP640" s="34"/>
    </row>
    <row r="641" spans="1:42" ht="15.75" customHeight="1" x14ac:dyDescent="0.25">
      <c r="A641" s="6"/>
      <c r="E641" s="6"/>
      <c r="AP641" s="34"/>
    </row>
    <row r="642" spans="1:42" ht="15.75" customHeight="1" x14ac:dyDescent="0.25">
      <c r="A642" s="6"/>
      <c r="E642" s="6"/>
      <c r="AP642" s="34"/>
    </row>
    <row r="643" spans="1:42" ht="15.75" customHeight="1" x14ac:dyDescent="0.25">
      <c r="A643" s="6"/>
      <c r="E643" s="6"/>
      <c r="AP643" s="34"/>
    </row>
    <row r="644" spans="1:42" ht="15.75" customHeight="1" x14ac:dyDescent="0.25">
      <c r="A644" s="6"/>
      <c r="E644" s="6"/>
      <c r="AP644" s="34"/>
    </row>
    <row r="645" spans="1:42" ht="15.75" customHeight="1" x14ac:dyDescent="0.25">
      <c r="A645" s="6"/>
      <c r="E645" s="6"/>
      <c r="AP645" s="34"/>
    </row>
    <row r="646" spans="1:42" ht="15.75" customHeight="1" x14ac:dyDescent="0.25">
      <c r="A646" s="6"/>
      <c r="E646" s="6"/>
      <c r="AP646" s="34"/>
    </row>
    <row r="647" spans="1:42" ht="15.75" customHeight="1" x14ac:dyDescent="0.25">
      <c r="A647" s="6"/>
      <c r="E647" s="6"/>
      <c r="AP647" s="34"/>
    </row>
    <row r="648" spans="1:42" ht="15.75" customHeight="1" x14ac:dyDescent="0.25">
      <c r="A648" s="6"/>
      <c r="E648" s="6"/>
      <c r="AP648" s="34"/>
    </row>
    <row r="649" spans="1:42" ht="15.75" customHeight="1" x14ac:dyDescent="0.25">
      <c r="A649" s="6"/>
      <c r="E649" s="6"/>
      <c r="AP649" s="34"/>
    </row>
    <row r="650" spans="1:42" ht="15.75" customHeight="1" x14ac:dyDescent="0.25">
      <c r="A650" s="6"/>
      <c r="E650" s="6"/>
      <c r="AP650" s="34"/>
    </row>
    <row r="651" spans="1:42" ht="15.75" customHeight="1" x14ac:dyDescent="0.25">
      <c r="A651" s="6"/>
      <c r="E651" s="6"/>
      <c r="AP651" s="34"/>
    </row>
    <row r="652" spans="1:42" ht="15.75" customHeight="1" x14ac:dyDescent="0.25">
      <c r="A652" s="6"/>
      <c r="E652" s="6"/>
      <c r="AP652" s="34"/>
    </row>
    <row r="653" spans="1:42" ht="15.75" customHeight="1" x14ac:dyDescent="0.25">
      <c r="A653" s="6"/>
      <c r="E653" s="6"/>
      <c r="AP653" s="34"/>
    </row>
    <row r="654" spans="1:42" ht="15.75" customHeight="1" x14ac:dyDescent="0.25">
      <c r="A654" s="6"/>
      <c r="E654" s="6"/>
      <c r="AP654" s="34"/>
    </row>
    <row r="655" spans="1:42" ht="15.75" customHeight="1" x14ac:dyDescent="0.25">
      <c r="A655" s="6"/>
      <c r="E655" s="6"/>
      <c r="AP655" s="34"/>
    </row>
    <row r="656" spans="1:42" ht="15.75" customHeight="1" x14ac:dyDescent="0.25">
      <c r="A656" s="6"/>
      <c r="E656" s="6"/>
      <c r="AP656" s="34"/>
    </row>
    <row r="657" spans="1:42" ht="15.75" customHeight="1" x14ac:dyDescent="0.25">
      <c r="A657" s="6"/>
      <c r="E657" s="6"/>
      <c r="AP657" s="34"/>
    </row>
    <row r="658" spans="1:42" ht="15.75" customHeight="1" x14ac:dyDescent="0.25">
      <c r="A658" s="6"/>
      <c r="E658" s="6"/>
      <c r="AP658" s="34"/>
    </row>
    <row r="659" spans="1:42" ht="15.75" customHeight="1" x14ac:dyDescent="0.25">
      <c r="A659" s="6"/>
      <c r="E659" s="6"/>
      <c r="AP659" s="34"/>
    </row>
    <row r="660" spans="1:42" ht="15.75" customHeight="1" x14ac:dyDescent="0.25">
      <c r="A660" s="6"/>
      <c r="E660" s="6"/>
      <c r="AP660" s="34"/>
    </row>
    <row r="661" spans="1:42" ht="15.75" customHeight="1" x14ac:dyDescent="0.25">
      <c r="A661" s="6"/>
      <c r="E661" s="6"/>
      <c r="AP661" s="34"/>
    </row>
    <row r="662" spans="1:42" ht="15.75" customHeight="1" x14ac:dyDescent="0.25">
      <c r="A662" s="6"/>
      <c r="E662" s="6"/>
      <c r="AP662" s="34"/>
    </row>
    <row r="663" spans="1:42" ht="15.75" customHeight="1" x14ac:dyDescent="0.25">
      <c r="A663" s="6"/>
      <c r="E663" s="6"/>
      <c r="AP663" s="34"/>
    </row>
    <row r="664" spans="1:42" ht="15.75" customHeight="1" x14ac:dyDescent="0.25">
      <c r="A664" s="6"/>
      <c r="E664" s="6"/>
      <c r="AP664" s="34"/>
    </row>
    <row r="665" spans="1:42" ht="15.75" customHeight="1" x14ac:dyDescent="0.25">
      <c r="A665" s="6"/>
      <c r="E665" s="6"/>
      <c r="AP665" s="34"/>
    </row>
    <row r="666" spans="1:42" ht="15.75" customHeight="1" x14ac:dyDescent="0.25">
      <c r="A666" s="6"/>
      <c r="E666" s="6"/>
      <c r="AP666" s="34"/>
    </row>
    <row r="667" spans="1:42" ht="15.75" customHeight="1" x14ac:dyDescent="0.25">
      <c r="A667" s="6"/>
      <c r="E667" s="6"/>
      <c r="AP667" s="34"/>
    </row>
    <row r="668" spans="1:42" ht="15.75" customHeight="1" x14ac:dyDescent="0.25">
      <c r="A668" s="6"/>
      <c r="E668" s="6"/>
      <c r="AP668" s="34"/>
    </row>
    <row r="669" spans="1:42" ht="15.75" customHeight="1" x14ac:dyDescent="0.25">
      <c r="A669" s="6"/>
      <c r="E669" s="6"/>
      <c r="AP669" s="34"/>
    </row>
    <row r="670" spans="1:42" ht="15.75" customHeight="1" x14ac:dyDescent="0.25">
      <c r="A670" s="6"/>
      <c r="E670" s="6"/>
      <c r="AP670" s="34"/>
    </row>
    <row r="671" spans="1:42" ht="15.75" customHeight="1" x14ac:dyDescent="0.25">
      <c r="A671" s="6"/>
      <c r="E671" s="6"/>
      <c r="AP671" s="34"/>
    </row>
    <row r="672" spans="1:42" ht="15.75" customHeight="1" x14ac:dyDescent="0.25">
      <c r="A672" s="6"/>
      <c r="E672" s="6"/>
      <c r="AP672" s="34"/>
    </row>
    <row r="673" spans="1:42" ht="15.75" customHeight="1" x14ac:dyDescent="0.25">
      <c r="A673" s="6"/>
      <c r="E673" s="6"/>
      <c r="AP673" s="34"/>
    </row>
    <row r="674" spans="1:42" ht="15.75" customHeight="1" x14ac:dyDescent="0.25">
      <c r="A674" s="6"/>
      <c r="E674" s="6"/>
      <c r="AP674" s="34"/>
    </row>
    <row r="675" spans="1:42" ht="15.75" customHeight="1" x14ac:dyDescent="0.25">
      <c r="A675" s="6"/>
      <c r="E675" s="6"/>
      <c r="AP675" s="34"/>
    </row>
    <row r="676" spans="1:42" ht="15.75" customHeight="1" x14ac:dyDescent="0.25">
      <c r="A676" s="6"/>
      <c r="E676" s="6"/>
      <c r="AP676" s="34"/>
    </row>
    <row r="677" spans="1:42" ht="15.75" customHeight="1" x14ac:dyDescent="0.25">
      <c r="A677" s="6"/>
      <c r="E677" s="6"/>
      <c r="AP677" s="34"/>
    </row>
    <row r="678" spans="1:42" ht="15.75" customHeight="1" x14ac:dyDescent="0.25">
      <c r="A678" s="6"/>
      <c r="E678" s="6"/>
      <c r="AP678" s="34"/>
    </row>
    <row r="679" spans="1:42" ht="15.75" customHeight="1" x14ac:dyDescent="0.25">
      <c r="A679" s="6"/>
      <c r="E679" s="6"/>
      <c r="AP679" s="34"/>
    </row>
    <row r="680" spans="1:42" ht="15.75" customHeight="1" x14ac:dyDescent="0.25">
      <c r="A680" s="6"/>
      <c r="E680" s="6"/>
      <c r="AP680" s="34"/>
    </row>
    <row r="681" spans="1:42" ht="15.75" customHeight="1" x14ac:dyDescent="0.25">
      <c r="A681" s="6"/>
      <c r="E681" s="6"/>
      <c r="AP681" s="34"/>
    </row>
    <row r="682" spans="1:42" ht="15.75" customHeight="1" x14ac:dyDescent="0.25">
      <c r="A682" s="6"/>
      <c r="E682" s="6"/>
      <c r="AP682" s="34"/>
    </row>
    <row r="683" spans="1:42" ht="15.75" customHeight="1" x14ac:dyDescent="0.25">
      <c r="A683" s="6"/>
      <c r="E683" s="6"/>
      <c r="AP683" s="34"/>
    </row>
    <row r="684" spans="1:42" ht="15.75" customHeight="1" x14ac:dyDescent="0.25">
      <c r="A684" s="6"/>
      <c r="E684" s="6"/>
      <c r="AP684" s="34"/>
    </row>
    <row r="685" spans="1:42" ht="15.75" customHeight="1" x14ac:dyDescent="0.25">
      <c r="A685" s="6"/>
      <c r="E685" s="6"/>
      <c r="AP685" s="34"/>
    </row>
    <row r="686" spans="1:42" ht="15.75" customHeight="1" x14ac:dyDescent="0.25">
      <c r="A686" s="6"/>
      <c r="E686" s="6"/>
      <c r="AP686" s="34"/>
    </row>
    <row r="687" spans="1:42" ht="15.75" customHeight="1" x14ac:dyDescent="0.25">
      <c r="A687" s="6"/>
      <c r="E687" s="6"/>
      <c r="AP687" s="34"/>
    </row>
    <row r="688" spans="1:42" ht="15.75" customHeight="1" x14ac:dyDescent="0.25">
      <c r="A688" s="6"/>
      <c r="E688" s="6"/>
      <c r="AP688" s="34"/>
    </row>
    <row r="689" spans="1:42" ht="15.75" customHeight="1" x14ac:dyDescent="0.25">
      <c r="A689" s="6"/>
      <c r="E689" s="6"/>
      <c r="AP689" s="34"/>
    </row>
    <row r="690" spans="1:42" ht="15.75" customHeight="1" x14ac:dyDescent="0.25">
      <c r="A690" s="6"/>
      <c r="E690" s="6"/>
      <c r="AP690" s="34"/>
    </row>
    <row r="691" spans="1:42" ht="15.75" customHeight="1" x14ac:dyDescent="0.25">
      <c r="A691" s="6"/>
      <c r="E691" s="6"/>
      <c r="AP691" s="34"/>
    </row>
    <row r="692" spans="1:42" ht="15.75" customHeight="1" x14ac:dyDescent="0.25">
      <c r="A692" s="6"/>
      <c r="E692" s="6"/>
      <c r="AP692" s="34"/>
    </row>
    <row r="693" spans="1:42" ht="15.75" customHeight="1" x14ac:dyDescent="0.25">
      <c r="A693" s="6"/>
      <c r="E693" s="6"/>
      <c r="AP693" s="34"/>
    </row>
    <row r="694" spans="1:42" ht="15.75" customHeight="1" x14ac:dyDescent="0.25">
      <c r="A694" s="6"/>
      <c r="E694" s="6"/>
      <c r="AP694" s="34"/>
    </row>
    <row r="695" spans="1:42" ht="15.75" customHeight="1" x14ac:dyDescent="0.25">
      <c r="A695" s="6"/>
      <c r="E695" s="6"/>
      <c r="AP695" s="34"/>
    </row>
    <row r="696" spans="1:42" ht="15.75" customHeight="1" x14ac:dyDescent="0.25">
      <c r="A696" s="6"/>
      <c r="E696" s="6"/>
      <c r="AP696" s="34"/>
    </row>
    <row r="697" spans="1:42" ht="15.75" customHeight="1" x14ac:dyDescent="0.25">
      <c r="A697" s="6"/>
      <c r="E697" s="6"/>
      <c r="AP697" s="34"/>
    </row>
    <row r="698" spans="1:42" ht="15.75" customHeight="1" x14ac:dyDescent="0.25">
      <c r="A698" s="6"/>
      <c r="E698" s="6"/>
      <c r="AP698" s="34"/>
    </row>
    <row r="699" spans="1:42" ht="15.75" customHeight="1" x14ac:dyDescent="0.25">
      <c r="A699" s="6"/>
      <c r="E699" s="6"/>
      <c r="AP699" s="34"/>
    </row>
    <row r="700" spans="1:42" ht="15.75" customHeight="1" x14ac:dyDescent="0.25">
      <c r="A700" s="6"/>
      <c r="E700" s="6"/>
      <c r="AP700" s="34"/>
    </row>
    <row r="701" spans="1:42" ht="15.75" customHeight="1" x14ac:dyDescent="0.25">
      <c r="A701" s="6"/>
      <c r="E701" s="6"/>
      <c r="AP701" s="34"/>
    </row>
    <row r="702" spans="1:42" ht="15.75" customHeight="1" x14ac:dyDescent="0.25">
      <c r="A702" s="6"/>
      <c r="E702" s="6"/>
      <c r="AP702" s="34"/>
    </row>
    <row r="703" spans="1:42" ht="15.75" customHeight="1" x14ac:dyDescent="0.25">
      <c r="A703" s="6"/>
      <c r="E703" s="6"/>
      <c r="AP703" s="34"/>
    </row>
    <row r="704" spans="1:42" ht="15.75" customHeight="1" x14ac:dyDescent="0.25">
      <c r="A704" s="6"/>
      <c r="E704" s="6"/>
      <c r="AP704" s="34"/>
    </row>
    <row r="705" spans="1:42" ht="15.75" customHeight="1" x14ac:dyDescent="0.25">
      <c r="A705" s="6"/>
      <c r="E705" s="6"/>
      <c r="AP705" s="34"/>
    </row>
    <row r="706" spans="1:42" ht="15.75" customHeight="1" x14ac:dyDescent="0.25">
      <c r="A706" s="6"/>
      <c r="E706" s="6"/>
      <c r="AP706" s="34"/>
    </row>
    <row r="707" spans="1:42" ht="15.75" customHeight="1" x14ac:dyDescent="0.25">
      <c r="A707" s="6"/>
      <c r="E707" s="6"/>
      <c r="AP707" s="34"/>
    </row>
    <row r="708" spans="1:42" ht="15.75" customHeight="1" x14ac:dyDescent="0.25">
      <c r="A708" s="6"/>
      <c r="E708" s="6"/>
      <c r="AP708" s="34"/>
    </row>
    <row r="709" spans="1:42" ht="15.75" customHeight="1" x14ac:dyDescent="0.25">
      <c r="A709" s="6"/>
      <c r="E709" s="6"/>
      <c r="AP709" s="34"/>
    </row>
    <row r="710" spans="1:42" ht="15.75" customHeight="1" x14ac:dyDescent="0.25">
      <c r="A710" s="6"/>
      <c r="E710" s="6"/>
      <c r="AP710" s="34"/>
    </row>
    <row r="711" spans="1:42" ht="15.75" customHeight="1" x14ac:dyDescent="0.25">
      <c r="A711" s="6"/>
      <c r="E711" s="6"/>
      <c r="AP711" s="34"/>
    </row>
    <row r="712" spans="1:42" ht="15.75" customHeight="1" x14ac:dyDescent="0.25">
      <c r="A712" s="6"/>
      <c r="E712" s="6"/>
      <c r="AP712" s="34"/>
    </row>
    <row r="713" spans="1:42" ht="15.75" customHeight="1" x14ac:dyDescent="0.25">
      <c r="A713" s="6"/>
      <c r="E713" s="6"/>
      <c r="AP713" s="34"/>
    </row>
    <row r="714" spans="1:42" ht="15.75" customHeight="1" x14ac:dyDescent="0.25">
      <c r="A714" s="6"/>
      <c r="E714" s="6"/>
      <c r="AP714" s="34"/>
    </row>
    <row r="715" spans="1:42" ht="15.75" customHeight="1" x14ac:dyDescent="0.25">
      <c r="A715" s="6"/>
      <c r="E715" s="6"/>
      <c r="AP715" s="34"/>
    </row>
    <row r="716" spans="1:42" ht="15.75" customHeight="1" x14ac:dyDescent="0.25">
      <c r="A716" s="6"/>
      <c r="E716" s="6"/>
      <c r="AP716" s="34"/>
    </row>
    <row r="717" spans="1:42" ht="15.75" customHeight="1" x14ac:dyDescent="0.25">
      <c r="A717" s="6"/>
      <c r="E717" s="6"/>
      <c r="AP717" s="34"/>
    </row>
    <row r="718" spans="1:42" ht="15.75" customHeight="1" x14ac:dyDescent="0.25">
      <c r="A718" s="6"/>
      <c r="E718" s="6"/>
      <c r="AP718" s="34"/>
    </row>
    <row r="719" spans="1:42" ht="15.75" customHeight="1" x14ac:dyDescent="0.25">
      <c r="A719" s="6"/>
      <c r="E719" s="6"/>
      <c r="AP719" s="34"/>
    </row>
    <row r="720" spans="1:42" ht="15.75" customHeight="1" x14ac:dyDescent="0.25">
      <c r="A720" s="6"/>
      <c r="E720" s="6"/>
      <c r="AP720" s="34"/>
    </row>
    <row r="721" spans="1:42" ht="15.75" customHeight="1" x14ac:dyDescent="0.25">
      <c r="A721" s="6"/>
      <c r="E721" s="6"/>
      <c r="AP721" s="34"/>
    </row>
    <row r="722" spans="1:42" ht="15.75" customHeight="1" x14ac:dyDescent="0.25">
      <c r="A722" s="6"/>
      <c r="E722" s="6"/>
      <c r="AP722" s="34"/>
    </row>
    <row r="723" spans="1:42" ht="15.75" customHeight="1" x14ac:dyDescent="0.25">
      <c r="A723" s="6"/>
      <c r="E723" s="6"/>
      <c r="AP723" s="34"/>
    </row>
    <row r="724" spans="1:42" ht="15.75" customHeight="1" x14ac:dyDescent="0.25">
      <c r="A724" s="6"/>
      <c r="E724" s="6"/>
      <c r="AP724" s="34"/>
    </row>
    <row r="725" spans="1:42" ht="15.75" customHeight="1" x14ac:dyDescent="0.25">
      <c r="A725" s="6"/>
      <c r="E725" s="6"/>
      <c r="AP725" s="34"/>
    </row>
    <row r="726" spans="1:42" ht="15.75" customHeight="1" x14ac:dyDescent="0.25">
      <c r="A726" s="6"/>
      <c r="E726" s="6"/>
      <c r="AP726" s="34"/>
    </row>
    <row r="727" spans="1:42" ht="15.75" customHeight="1" x14ac:dyDescent="0.25">
      <c r="A727" s="6"/>
      <c r="E727" s="6"/>
      <c r="AP727" s="34"/>
    </row>
    <row r="728" spans="1:42" ht="15.75" customHeight="1" x14ac:dyDescent="0.25">
      <c r="A728" s="6"/>
      <c r="E728" s="6"/>
      <c r="AP728" s="34"/>
    </row>
    <row r="729" spans="1:42" ht="15.75" customHeight="1" x14ac:dyDescent="0.25">
      <c r="A729" s="6"/>
      <c r="E729" s="6"/>
      <c r="AP729" s="34"/>
    </row>
    <row r="730" spans="1:42" ht="15.75" customHeight="1" x14ac:dyDescent="0.25">
      <c r="A730" s="6"/>
      <c r="E730" s="6"/>
      <c r="AP730" s="34"/>
    </row>
    <row r="731" spans="1:42" ht="15.75" customHeight="1" x14ac:dyDescent="0.25">
      <c r="A731" s="6"/>
      <c r="E731" s="6"/>
      <c r="AP731" s="34"/>
    </row>
    <row r="732" spans="1:42" ht="15.75" customHeight="1" x14ac:dyDescent="0.25">
      <c r="A732" s="6"/>
      <c r="E732" s="6"/>
      <c r="AP732" s="34"/>
    </row>
    <row r="733" spans="1:42" ht="15.75" customHeight="1" x14ac:dyDescent="0.25">
      <c r="A733" s="6"/>
      <c r="E733" s="6"/>
      <c r="AP733" s="34"/>
    </row>
    <row r="734" spans="1:42" ht="15.75" customHeight="1" x14ac:dyDescent="0.25">
      <c r="A734" s="6"/>
      <c r="E734" s="6"/>
      <c r="AP734" s="34"/>
    </row>
    <row r="735" spans="1:42" ht="15.75" customHeight="1" x14ac:dyDescent="0.25">
      <c r="A735" s="6"/>
      <c r="E735" s="6"/>
      <c r="AP735" s="34"/>
    </row>
    <row r="736" spans="1:42" ht="15.75" customHeight="1" x14ac:dyDescent="0.25">
      <c r="A736" s="6"/>
      <c r="E736" s="6"/>
      <c r="AP736" s="34"/>
    </row>
    <row r="737" spans="1:42" ht="15.75" customHeight="1" x14ac:dyDescent="0.25">
      <c r="A737" s="6"/>
      <c r="E737" s="6"/>
      <c r="AP737" s="34"/>
    </row>
    <row r="738" spans="1:42" ht="15.75" customHeight="1" x14ac:dyDescent="0.25">
      <c r="A738" s="6"/>
      <c r="E738" s="6"/>
      <c r="AP738" s="34"/>
    </row>
    <row r="739" spans="1:42" ht="15.75" customHeight="1" x14ac:dyDescent="0.25">
      <c r="A739" s="6"/>
      <c r="E739" s="6"/>
      <c r="AP739" s="34"/>
    </row>
    <row r="740" spans="1:42" ht="15.75" customHeight="1" x14ac:dyDescent="0.25">
      <c r="A740" s="6"/>
      <c r="E740" s="6"/>
      <c r="AP740" s="34"/>
    </row>
    <row r="741" spans="1:42" ht="15.75" customHeight="1" x14ac:dyDescent="0.25">
      <c r="A741" s="6"/>
      <c r="E741" s="6"/>
      <c r="AP741" s="34"/>
    </row>
    <row r="742" spans="1:42" ht="15.75" customHeight="1" x14ac:dyDescent="0.25">
      <c r="A742" s="6"/>
      <c r="E742" s="6"/>
      <c r="AP742" s="34"/>
    </row>
    <row r="743" spans="1:42" ht="15.75" customHeight="1" x14ac:dyDescent="0.25">
      <c r="A743" s="6"/>
      <c r="E743" s="6"/>
      <c r="AP743" s="34"/>
    </row>
    <row r="744" spans="1:42" ht="15.75" customHeight="1" x14ac:dyDescent="0.25">
      <c r="A744" s="6"/>
      <c r="E744" s="6"/>
      <c r="AP744" s="34"/>
    </row>
    <row r="745" spans="1:42" ht="15.75" customHeight="1" x14ac:dyDescent="0.25">
      <c r="A745" s="6"/>
      <c r="E745" s="6"/>
      <c r="AP745" s="34"/>
    </row>
    <row r="746" spans="1:42" ht="15.75" customHeight="1" x14ac:dyDescent="0.25">
      <c r="A746" s="6"/>
      <c r="E746" s="6"/>
      <c r="AP746" s="34"/>
    </row>
    <row r="747" spans="1:42" ht="15.75" customHeight="1" x14ac:dyDescent="0.25">
      <c r="A747" s="6"/>
      <c r="E747" s="6"/>
      <c r="AP747" s="34"/>
    </row>
    <row r="748" spans="1:42" ht="15.75" customHeight="1" x14ac:dyDescent="0.25">
      <c r="A748" s="6"/>
      <c r="E748" s="6"/>
      <c r="AP748" s="34"/>
    </row>
    <row r="749" spans="1:42" ht="15.75" customHeight="1" x14ac:dyDescent="0.25">
      <c r="A749" s="6"/>
      <c r="E749" s="6"/>
      <c r="AP749" s="34"/>
    </row>
    <row r="750" spans="1:42" ht="15.75" customHeight="1" x14ac:dyDescent="0.25">
      <c r="A750" s="6"/>
      <c r="E750" s="6"/>
      <c r="AP750" s="34"/>
    </row>
    <row r="751" spans="1:42" ht="15.75" customHeight="1" x14ac:dyDescent="0.25">
      <c r="A751" s="6"/>
      <c r="E751" s="6"/>
      <c r="AP751" s="34"/>
    </row>
    <row r="752" spans="1:42" ht="15.75" customHeight="1" x14ac:dyDescent="0.25">
      <c r="A752" s="6"/>
      <c r="E752" s="6"/>
      <c r="AP752" s="34"/>
    </row>
    <row r="753" spans="1:42" ht="15.75" customHeight="1" x14ac:dyDescent="0.25">
      <c r="A753" s="6"/>
      <c r="E753" s="6"/>
      <c r="AP753" s="34"/>
    </row>
    <row r="754" spans="1:42" ht="15.75" customHeight="1" x14ac:dyDescent="0.25">
      <c r="A754" s="6"/>
      <c r="E754" s="6"/>
      <c r="AP754" s="34"/>
    </row>
    <row r="755" spans="1:42" ht="15.75" customHeight="1" x14ac:dyDescent="0.25">
      <c r="A755" s="6"/>
      <c r="E755" s="6"/>
      <c r="AP755" s="34"/>
    </row>
    <row r="756" spans="1:42" ht="15.75" customHeight="1" x14ac:dyDescent="0.25">
      <c r="A756" s="6"/>
      <c r="E756" s="6"/>
      <c r="AP756" s="34"/>
    </row>
    <row r="757" spans="1:42" ht="15.75" customHeight="1" x14ac:dyDescent="0.25">
      <c r="A757" s="6"/>
      <c r="E757" s="6"/>
      <c r="AP757" s="34"/>
    </row>
    <row r="758" spans="1:42" ht="15.75" customHeight="1" x14ac:dyDescent="0.25">
      <c r="A758" s="6"/>
      <c r="E758" s="6"/>
      <c r="AP758" s="34"/>
    </row>
    <row r="759" spans="1:42" ht="15.75" customHeight="1" x14ac:dyDescent="0.25">
      <c r="A759" s="6"/>
      <c r="E759" s="6"/>
      <c r="AP759" s="34"/>
    </row>
    <row r="760" spans="1:42" ht="15.75" customHeight="1" x14ac:dyDescent="0.25">
      <c r="A760" s="6"/>
      <c r="E760" s="6"/>
      <c r="AP760" s="34"/>
    </row>
    <row r="761" spans="1:42" ht="15.75" customHeight="1" x14ac:dyDescent="0.25">
      <c r="A761" s="6"/>
      <c r="E761" s="6"/>
      <c r="AP761" s="34"/>
    </row>
    <row r="762" spans="1:42" ht="15.75" customHeight="1" x14ac:dyDescent="0.25">
      <c r="A762" s="6"/>
      <c r="E762" s="6"/>
      <c r="AP762" s="34"/>
    </row>
    <row r="763" spans="1:42" ht="15.75" customHeight="1" x14ac:dyDescent="0.25">
      <c r="A763" s="6"/>
      <c r="E763" s="6"/>
      <c r="AP763" s="34"/>
    </row>
    <row r="764" spans="1:42" ht="15.75" customHeight="1" x14ac:dyDescent="0.25">
      <c r="A764" s="6"/>
      <c r="E764" s="6"/>
      <c r="AP764" s="34"/>
    </row>
    <row r="765" spans="1:42" ht="15.75" customHeight="1" x14ac:dyDescent="0.25">
      <c r="A765" s="6"/>
      <c r="E765" s="6"/>
      <c r="AP765" s="34"/>
    </row>
    <row r="766" spans="1:42" ht="15.75" customHeight="1" x14ac:dyDescent="0.25">
      <c r="A766" s="6"/>
      <c r="E766" s="6"/>
      <c r="AP766" s="34"/>
    </row>
    <row r="767" spans="1:42" ht="15.75" customHeight="1" x14ac:dyDescent="0.25">
      <c r="A767" s="6"/>
      <c r="E767" s="6"/>
      <c r="AP767" s="34"/>
    </row>
    <row r="768" spans="1:42" ht="15.75" customHeight="1" x14ac:dyDescent="0.25">
      <c r="A768" s="6"/>
      <c r="E768" s="6"/>
      <c r="AP768" s="34"/>
    </row>
    <row r="769" spans="1:42" ht="15.75" customHeight="1" x14ac:dyDescent="0.25">
      <c r="A769" s="6"/>
      <c r="E769" s="6"/>
      <c r="AP769" s="34"/>
    </row>
    <row r="770" spans="1:42" ht="15.75" customHeight="1" x14ac:dyDescent="0.25">
      <c r="A770" s="6"/>
      <c r="E770" s="6"/>
      <c r="AP770" s="34"/>
    </row>
    <row r="771" spans="1:42" ht="15.75" customHeight="1" x14ac:dyDescent="0.25">
      <c r="A771" s="6"/>
      <c r="E771" s="6"/>
      <c r="AP771" s="34"/>
    </row>
    <row r="772" spans="1:42" ht="15.75" customHeight="1" x14ac:dyDescent="0.25">
      <c r="A772" s="6"/>
      <c r="E772" s="6"/>
      <c r="AP772" s="34"/>
    </row>
    <row r="773" spans="1:42" ht="15.75" customHeight="1" x14ac:dyDescent="0.25">
      <c r="A773" s="6"/>
      <c r="E773" s="6"/>
      <c r="AP773" s="34"/>
    </row>
    <row r="774" spans="1:42" ht="15.75" customHeight="1" x14ac:dyDescent="0.25">
      <c r="A774" s="6"/>
      <c r="E774" s="6"/>
      <c r="AP774" s="34"/>
    </row>
    <row r="775" spans="1:42" ht="15.75" customHeight="1" x14ac:dyDescent="0.25">
      <c r="A775" s="6"/>
      <c r="E775" s="6"/>
      <c r="AP775" s="34"/>
    </row>
    <row r="776" spans="1:42" ht="15.75" customHeight="1" x14ac:dyDescent="0.25">
      <c r="A776" s="6"/>
      <c r="E776" s="6"/>
      <c r="AP776" s="34"/>
    </row>
    <row r="777" spans="1:42" ht="15.75" customHeight="1" x14ac:dyDescent="0.25">
      <c r="A777" s="6"/>
      <c r="E777" s="6"/>
      <c r="AP777" s="34"/>
    </row>
    <row r="778" spans="1:42" ht="15.75" customHeight="1" x14ac:dyDescent="0.25">
      <c r="A778" s="6"/>
      <c r="E778" s="6"/>
      <c r="AP778" s="34"/>
    </row>
    <row r="779" spans="1:42" ht="15.75" customHeight="1" x14ac:dyDescent="0.25">
      <c r="A779" s="6"/>
      <c r="E779" s="6"/>
      <c r="AP779" s="34"/>
    </row>
    <row r="780" spans="1:42" ht="15.75" customHeight="1" x14ac:dyDescent="0.25">
      <c r="A780" s="6"/>
      <c r="E780" s="6"/>
      <c r="AP780" s="34"/>
    </row>
    <row r="781" spans="1:42" ht="15.75" customHeight="1" x14ac:dyDescent="0.25">
      <c r="A781" s="6"/>
      <c r="E781" s="6"/>
      <c r="AP781" s="34"/>
    </row>
    <row r="782" spans="1:42" ht="15.75" customHeight="1" x14ac:dyDescent="0.25">
      <c r="A782" s="6"/>
      <c r="E782" s="6"/>
      <c r="AP782" s="34"/>
    </row>
    <row r="783" spans="1:42" ht="15.75" customHeight="1" x14ac:dyDescent="0.25">
      <c r="A783" s="6"/>
      <c r="E783" s="6"/>
      <c r="AP783" s="34"/>
    </row>
    <row r="784" spans="1:42" ht="15.75" customHeight="1" x14ac:dyDescent="0.25">
      <c r="A784" s="6"/>
      <c r="E784" s="6"/>
      <c r="AP784" s="34"/>
    </row>
    <row r="785" spans="1:42" ht="15.75" customHeight="1" x14ac:dyDescent="0.25">
      <c r="A785" s="6"/>
      <c r="E785" s="6"/>
      <c r="AP785" s="34"/>
    </row>
    <row r="786" spans="1:42" ht="15.75" customHeight="1" x14ac:dyDescent="0.25">
      <c r="A786" s="6"/>
      <c r="E786" s="6"/>
      <c r="AP786" s="34"/>
    </row>
    <row r="787" spans="1:42" ht="15.75" customHeight="1" x14ac:dyDescent="0.25">
      <c r="A787" s="6"/>
      <c r="E787" s="6"/>
      <c r="AP787" s="34"/>
    </row>
    <row r="788" spans="1:42" ht="15.75" customHeight="1" x14ac:dyDescent="0.25">
      <c r="A788" s="6"/>
      <c r="E788" s="6"/>
      <c r="AP788" s="34"/>
    </row>
    <row r="789" spans="1:42" ht="15.75" customHeight="1" x14ac:dyDescent="0.25">
      <c r="A789" s="6"/>
      <c r="E789" s="6"/>
      <c r="AP789" s="34"/>
    </row>
    <row r="790" spans="1:42" ht="15.75" customHeight="1" x14ac:dyDescent="0.25">
      <c r="A790" s="6"/>
      <c r="E790" s="6"/>
      <c r="AP790" s="34"/>
    </row>
    <row r="791" spans="1:42" ht="15.75" customHeight="1" x14ac:dyDescent="0.25">
      <c r="A791" s="6"/>
      <c r="E791" s="6"/>
      <c r="AP791" s="34"/>
    </row>
    <row r="792" spans="1:42" ht="15.75" customHeight="1" x14ac:dyDescent="0.25">
      <c r="A792" s="6"/>
      <c r="E792" s="6"/>
      <c r="AP792" s="34"/>
    </row>
    <row r="793" spans="1:42" ht="15.75" customHeight="1" x14ac:dyDescent="0.25">
      <c r="A793" s="6"/>
      <c r="E793" s="6"/>
      <c r="AP793" s="34"/>
    </row>
    <row r="794" spans="1:42" ht="15.75" customHeight="1" x14ac:dyDescent="0.25">
      <c r="A794" s="6"/>
      <c r="E794" s="6"/>
      <c r="AP794" s="34"/>
    </row>
    <row r="795" spans="1:42" ht="15.75" customHeight="1" x14ac:dyDescent="0.25">
      <c r="A795" s="6"/>
      <c r="E795" s="6"/>
      <c r="AP795" s="34"/>
    </row>
    <row r="796" spans="1:42" ht="15.75" customHeight="1" x14ac:dyDescent="0.25">
      <c r="A796" s="6"/>
      <c r="E796" s="6"/>
      <c r="AP796" s="34"/>
    </row>
    <row r="797" spans="1:42" ht="15.75" customHeight="1" x14ac:dyDescent="0.25">
      <c r="A797" s="6"/>
      <c r="E797" s="6"/>
      <c r="AP797" s="34"/>
    </row>
    <row r="798" spans="1:42" ht="15.75" customHeight="1" x14ac:dyDescent="0.25">
      <c r="A798" s="6"/>
      <c r="E798" s="6"/>
      <c r="AP798" s="34"/>
    </row>
    <row r="799" spans="1:42" ht="15.75" customHeight="1" x14ac:dyDescent="0.25">
      <c r="A799" s="6"/>
      <c r="E799" s="6"/>
      <c r="AP799" s="34"/>
    </row>
    <row r="800" spans="1:42" ht="15.75" customHeight="1" x14ac:dyDescent="0.25">
      <c r="A800" s="6"/>
      <c r="E800" s="6"/>
      <c r="AP800" s="34"/>
    </row>
    <row r="801" spans="1:42" ht="15.75" customHeight="1" x14ac:dyDescent="0.25">
      <c r="A801" s="6"/>
      <c r="E801" s="6"/>
      <c r="AP801" s="34"/>
    </row>
    <row r="802" spans="1:42" ht="15.75" customHeight="1" x14ac:dyDescent="0.25">
      <c r="A802" s="6"/>
      <c r="E802" s="6"/>
      <c r="AP802" s="34"/>
    </row>
    <row r="803" spans="1:42" ht="15.75" customHeight="1" x14ac:dyDescent="0.25">
      <c r="A803" s="6"/>
      <c r="E803" s="6"/>
      <c r="AP803" s="34"/>
    </row>
    <row r="804" spans="1:42" ht="15.75" customHeight="1" x14ac:dyDescent="0.25">
      <c r="A804" s="6"/>
      <c r="E804" s="6"/>
      <c r="AP804" s="34"/>
    </row>
    <row r="805" spans="1:42" ht="15.75" customHeight="1" x14ac:dyDescent="0.25">
      <c r="A805" s="6"/>
      <c r="E805" s="6"/>
      <c r="AP805" s="34"/>
    </row>
    <row r="806" spans="1:42" ht="15.75" customHeight="1" x14ac:dyDescent="0.25">
      <c r="A806" s="6"/>
      <c r="E806" s="6"/>
      <c r="AP806" s="34"/>
    </row>
    <row r="807" spans="1:42" ht="15.75" customHeight="1" x14ac:dyDescent="0.25">
      <c r="A807" s="6"/>
      <c r="E807" s="6"/>
      <c r="AP807" s="34"/>
    </row>
    <row r="808" spans="1:42" ht="15.75" customHeight="1" x14ac:dyDescent="0.25">
      <c r="A808" s="6"/>
      <c r="E808" s="6"/>
      <c r="AP808" s="34"/>
    </row>
    <row r="809" spans="1:42" ht="15.75" customHeight="1" x14ac:dyDescent="0.25">
      <c r="A809" s="6"/>
      <c r="E809" s="6"/>
      <c r="AP809" s="34"/>
    </row>
    <row r="810" spans="1:42" ht="15.75" customHeight="1" x14ac:dyDescent="0.25">
      <c r="A810" s="6"/>
      <c r="E810" s="6"/>
      <c r="AP810" s="34"/>
    </row>
    <row r="811" spans="1:42" ht="15.75" customHeight="1" x14ac:dyDescent="0.25">
      <c r="A811" s="6"/>
      <c r="E811" s="6"/>
      <c r="AP811" s="34"/>
    </row>
    <row r="812" spans="1:42" ht="15.75" customHeight="1" x14ac:dyDescent="0.25">
      <c r="A812" s="6"/>
      <c r="E812" s="6"/>
      <c r="AP812" s="34"/>
    </row>
    <row r="813" spans="1:42" ht="15.75" customHeight="1" x14ac:dyDescent="0.25">
      <c r="A813" s="6"/>
      <c r="E813" s="6"/>
      <c r="AP813" s="34"/>
    </row>
    <row r="814" spans="1:42" ht="15.75" customHeight="1" x14ac:dyDescent="0.25">
      <c r="A814" s="6"/>
      <c r="E814" s="6"/>
      <c r="AP814" s="34"/>
    </row>
    <row r="815" spans="1:42" ht="15.75" customHeight="1" x14ac:dyDescent="0.25">
      <c r="A815" s="6"/>
      <c r="E815" s="6"/>
      <c r="AP815" s="34"/>
    </row>
    <row r="816" spans="1:42" ht="15.75" customHeight="1" x14ac:dyDescent="0.25">
      <c r="A816" s="6"/>
      <c r="E816" s="6"/>
      <c r="AP816" s="34"/>
    </row>
    <row r="817" spans="1:42" ht="15.75" customHeight="1" x14ac:dyDescent="0.25">
      <c r="A817" s="6"/>
      <c r="E817" s="6"/>
      <c r="AP817" s="34"/>
    </row>
    <row r="818" spans="1:42" ht="15.75" customHeight="1" x14ac:dyDescent="0.25">
      <c r="A818" s="6"/>
      <c r="E818" s="6"/>
      <c r="AP818" s="34"/>
    </row>
    <row r="819" spans="1:42" ht="15.75" customHeight="1" x14ac:dyDescent="0.25">
      <c r="A819" s="6"/>
      <c r="E819" s="6"/>
      <c r="AP819" s="34"/>
    </row>
    <row r="820" spans="1:42" ht="15.75" customHeight="1" x14ac:dyDescent="0.25">
      <c r="A820" s="6"/>
      <c r="E820" s="6"/>
      <c r="AP820" s="34"/>
    </row>
    <row r="821" spans="1:42" ht="15.75" customHeight="1" x14ac:dyDescent="0.25">
      <c r="A821" s="6"/>
      <c r="E821" s="6"/>
      <c r="AP821" s="34"/>
    </row>
    <row r="822" spans="1:42" ht="15.75" customHeight="1" x14ac:dyDescent="0.25">
      <c r="A822" s="6"/>
      <c r="E822" s="6"/>
      <c r="AP822" s="34"/>
    </row>
    <row r="823" spans="1:42" ht="15.75" customHeight="1" x14ac:dyDescent="0.25">
      <c r="A823" s="6"/>
      <c r="E823" s="6"/>
      <c r="AP823" s="34"/>
    </row>
    <row r="824" spans="1:42" ht="15.75" customHeight="1" x14ac:dyDescent="0.25">
      <c r="A824" s="6"/>
      <c r="E824" s="6"/>
      <c r="AP824" s="34"/>
    </row>
    <row r="825" spans="1:42" ht="15.75" customHeight="1" x14ac:dyDescent="0.25">
      <c r="A825" s="6"/>
      <c r="E825" s="6"/>
      <c r="AP825" s="34"/>
    </row>
    <row r="826" spans="1:42" ht="15.75" customHeight="1" x14ac:dyDescent="0.25">
      <c r="A826" s="6"/>
      <c r="E826" s="6"/>
      <c r="AP826" s="34"/>
    </row>
    <row r="827" spans="1:42" ht="15.75" customHeight="1" x14ac:dyDescent="0.25">
      <c r="A827" s="6"/>
      <c r="E827" s="6"/>
      <c r="AP827" s="34"/>
    </row>
    <row r="828" spans="1:42" ht="15.75" customHeight="1" x14ac:dyDescent="0.25">
      <c r="A828" s="6"/>
      <c r="E828" s="6"/>
      <c r="AP828" s="34"/>
    </row>
    <row r="829" spans="1:42" ht="15.75" customHeight="1" x14ac:dyDescent="0.25">
      <c r="A829" s="6"/>
      <c r="E829" s="6"/>
      <c r="AP829" s="34"/>
    </row>
    <row r="830" spans="1:42" ht="15.75" customHeight="1" x14ac:dyDescent="0.25">
      <c r="A830" s="6"/>
      <c r="E830" s="6"/>
      <c r="AP830" s="34"/>
    </row>
    <row r="831" spans="1:42" ht="15.75" customHeight="1" x14ac:dyDescent="0.25">
      <c r="A831" s="6"/>
      <c r="E831" s="6"/>
      <c r="AP831" s="34"/>
    </row>
    <row r="832" spans="1:42" ht="15.75" customHeight="1" x14ac:dyDescent="0.25">
      <c r="A832" s="6"/>
      <c r="E832" s="6"/>
      <c r="AP832" s="34"/>
    </row>
    <row r="833" spans="1:42" ht="15.75" customHeight="1" x14ac:dyDescent="0.25">
      <c r="A833" s="6"/>
      <c r="E833" s="6"/>
      <c r="AP833" s="34"/>
    </row>
    <row r="834" spans="1:42" ht="15.75" customHeight="1" x14ac:dyDescent="0.25">
      <c r="A834" s="6"/>
      <c r="E834" s="6"/>
      <c r="AP834" s="34"/>
    </row>
    <row r="835" spans="1:42" ht="15.75" customHeight="1" x14ac:dyDescent="0.25">
      <c r="A835" s="6"/>
      <c r="E835" s="6"/>
      <c r="AP835" s="34"/>
    </row>
    <row r="836" spans="1:42" ht="15.75" customHeight="1" x14ac:dyDescent="0.25">
      <c r="A836" s="6"/>
      <c r="E836" s="6"/>
      <c r="AP836" s="34"/>
    </row>
    <row r="837" spans="1:42" ht="15.75" customHeight="1" x14ac:dyDescent="0.25">
      <c r="A837" s="6"/>
      <c r="E837" s="6"/>
      <c r="AP837" s="34"/>
    </row>
    <row r="838" spans="1:42" ht="15.75" customHeight="1" x14ac:dyDescent="0.25">
      <c r="A838" s="6"/>
      <c r="E838" s="6"/>
      <c r="AP838" s="34"/>
    </row>
    <row r="839" spans="1:42" ht="15.75" customHeight="1" x14ac:dyDescent="0.25">
      <c r="A839" s="6"/>
      <c r="E839" s="6"/>
      <c r="AP839" s="34"/>
    </row>
    <row r="840" spans="1:42" ht="15.75" customHeight="1" x14ac:dyDescent="0.25">
      <c r="A840" s="6"/>
      <c r="E840" s="6"/>
      <c r="AP840" s="34"/>
    </row>
    <row r="841" spans="1:42" ht="15.75" customHeight="1" x14ac:dyDescent="0.25">
      <c r="A841" s="6"/>
      <c r="E841" s="6"/>
      <c r="AP841" s="34"/>
    </row>
    <row r="842" spans="1:42" ht="15.75" customHeight="1" x14ac:dyDescent="0.25">
      <c r="A842" s="6"/>
      <c r="E842" s="6"/>
      <c r="AP842" s="34"/>
    </row>
    <row r="843" spans="1:42" ht="15.75" customHeight="1" x14ac:dyDescent="0.25">
      <c r="A843" s="6"/>
      <c r="E843" s="6"/>
      <c r="AP843" s="34"/>
    </row>
    <row r="844" spans="1:42" ht="15.75" customHeight="1" x14ac:dyDescent="0.25">
      <c r="A844" s="6"/>
      <c r="E844" s="6"/>
      <c r="AP844" s="34"/>
    </row>
    <row r="845" spans="1:42" ht="15.75" customHeight="1" x14ac:dyDescent="0.25">
      <c r="A845" s="6"/>
      <c r="E845" s="6"/>
      <c r="AP845" s="34"/>
    </row>
    <row r="846" spans="1:42" ht="15.75" customHeight="1" x14ac:dyDescent="0.25">
      <c r="A846" s="6"/>
      <c r="E846" s="6"/>
      <c r="AP846" s="34"/>
    </row>
    <row r="847" spans="1:42" ht="15.75" customHeight="1" x14ac:dyDescent="0.25">
      <c r="A847" s="6"/>
      <c r="E847" s="6"/>
      <c r="AP847" s="34"/>
    </row>
    <row r="848" spans="1:42" ht="15.75" customHeight="1" x14ac:dyDescent="0.25">
      <c r="A848" s="6"/>
      <c r="E848" s="6"/>
      <c r="AP848" s="34"/>
    </row>
    <row r="849" spans="1:42" ht="15.75" customHeight="1" x14ac:dyDescent="0.25">
      <c r="A849" s="6"/>
      <c r="E849" s="6"/>
      <c r="AP849" s="34"/>
    </row>
    <row r="850" spans="1:42" ht="15.75" customHeight="1" x14ac:dyDescent="0.25">
      <c r="A850" s="6"/>
      <c r="E850" s="6"/>
      <c r="AP850" s="34"/>
    </row>
    <row r="851" spans="1:42" ht="15.75" customHeight="1" x14ac:dyDescent="0.25">
      <c r="A851" s="6"/>
      <c r="E851" s="6"/>
      <c r="AP851" s="34"/>
    </row>
    <row r="852" spans="1:42" ht="15.75" customHeight="1" x14ac:dyDescent="0.25">
      <c r="A852" s="6"/>
      <c r="E852" s="6"/>
      <c r="AP852" s="34"/>
    </row>
    <row r="853" spans="1:42" ht="15.75" customHeight="1" x14ac:dyDescent="0.25">
      <c r="A853" s="6"/>
      <c r="E853" s="6"/>
      <c r="AP853" s="34"/>
    </row>
    <row r="854" spans="1:42" ht="15.75" customHeight="1" x14ac:dyDescent="0.25">
      <c r="A854" s="6"/>
      <c r="E854" s="6"/>
      <c r="AP854" s="34"/>
    </row>
    <row r="855" spans="1:42" ht="15.75" customHeight="1" x14ac:dyDescent="0.25">
      <c r="A855" s="6"/>
      <c r="E855" s="6"/>
      <c r="AP855" s="34"/>
    </row>
    <row r="856" spans="1:42" ht="15.75" customHeight="1" x14ac:dyDescent="0.25">
      <c r="A856" s="6"/>
      <c r="E856" s="6"/>
      <c r="AP856" s="34"/>
    </row>
    <row r="857" spans="1:42" ht="15.75" customHeight="1" x14ac:dyDescent="0.25">
      <c r="A857" s="6"/>
      <c r="E857" s="6"/>
      <c r="AP857" s="34"/>
    </row>
    <row r="858" spans="1:42" ht="15.75" customHeight="1" x14ac:dyDescent="0.25">
      <c r="A858" s="6"/>
      <c r="E858" s="6"/>
      <c r="AP858" s="34"/>
    </row>
    <row r="859" spans="1:42" ht="15.75" customHeight="1" x14ac:dyDescent="0.25">
      <c r="A859" s="6"/>
      <c r="E859" s="6"/>
      <c r="AP859" s="34"/>
    </row>
    <row r="860" spans="1:42" ht="15.75" customHeight="1" x14ac:dyDescent="0.25">
      <c r="A860" s="6"/>
      <c r="E860" s="6"/>
      <c r="AP860" s="34"/>
    </row>
    <row r="861" spans="1:42" ht="15.75" customHeight="1" x14ac:dyDescent="0.25">
      <c r="A861" s="6"/>
      <c r="E861" s="6"/>
      <c r="AP861" s="34"/>
    </row>
    <row r="862" spans="1:42" ht="15.75" customHeight="1" x14ac:dyDescent="0.25">
      <c r="A862" s="6"/>
      <c r="E862" s="6"/>
      <c r="AP862" s="34"/>
    </row>
    <row r="863" spans="1:42" ht="15.75" customHeight="1" x14ac:dyDescent="0.25">
      <c r="A863" s="6"/>
      <c r="E863" s="6"/>
      <c r="AP863" s="34"/>
    </row>
    <row r="864" spans="1:42" ht="15.75" customHeight="1" x14ac:dyDescent="0.25">
      <c r="A864" s="6"/>
      <c r="E864" s="6"/>
      <c r="AP864" s="34"/>
    </row>
    <row r="865" spans="1:42" ht="15.75" customHeight="1" x14ac:dyDescent="0.25">
      <c r="A865" s="6"/>
      <c r="E865" s="6"/>
      <c r="AP865" s="34"/>
    </row>
    <row r="866" spans="1:42" ht="15.75" customHeight="1" x14ac:dyDescent="0.25">
      <c r="A866" s="6"/>
      <c r="E866" s="6"/>
      <c r="AP866" s="34"/>
    </row>
    <row r="867" spans="1:42" ht="15.75" customHeight="1" x14ac:dyDescent="0.25">
      <c r="A867" s="6"/>
      <c r="E867" s="6"/>
      <c r="AP867" s="34"/>
    </row>
    <row r="868" spans="1:42" ht="15.75" customHeight="1" x14ac:dyDescent="0.25">
      <c r="A868" s="6"/>
      <c r="E868" s="6"/>
      <c r="AP868" s="34"/>
    </row>
    <row r="869" spans="1:42" ht="15.75" customHeight="1" x14ac:dyDescent="0.25">
      <c r="A869" s="6"/>
      <c r="E869" s="6"/>
      <c r="AP869" s="34"/>
    </row>
    <row r="870" spans="1:42" ht="15.75" customHeight="1" x14ac:dyDescent="0.25">
      <c r="A870" s="6"/>
      <c r="E870" s="6"/>
      <c r="AP870" s="34"/>
    </row>
    <row r="871" spans="1:42" ht="15.75" customHeight="1" x14ac:dyDescent="0.25">
      <c r="A871" s="6"/>
      <c r="E871" s="6"/>
      <c r="AP871" s="34"/>
    </row>
    <row r="872" spans="1:42" ht="15.75" customHeight="1" x14ac:dyDescent="0.25">
      <c r="A872" s="6"/>
      <c r="E872" s="6"/>
      <c r="AP872" s="34"/>
    </row>
    <row r="873" spans="1:42" ht="15.75" customHeight="1" x14ac:dyDescent="0.25">
      <c r="A873" s="6"/>
      <c r="E873" s="6"/>
      <c r="AP873" s="34"/>
    </row>
    <row r="874" spans="1:42" ht="15.75" customHeight="1" x14ac:dyDescent="0.25">
      <c r="A874" s="6"/>
      <c r="E874" s="6"/>
      <c r="AP874" s="34"/>
    </row>
    <row r="875" spans="1:42" ht="15.75" customHeight="1" x14ac:dyDescent="0.25">
      <c r="A875" s="6"/>
      <c r="E875" s="6"/>
      <c r="AP875" s="34"/>
    </row>
    <row r="876" spans="1:42" ht="15.75" customHeight="1" x14ac:dyDescent="0.25">
      <c r="A876" s="6"/>
      <c r="E876" s="6"/>
      <c r="AP876" s="34"/>
    </row>
    <row r="877" spans="1:42" ht="15.75" customHeight="1" x14ac:dyDescent="0.25">
      <c r="A877" s="6"/>
      <c r="E877" s="6"/>
      <c r="AP877" s="34"/>
    </row>
    <row r="878" spans="1:42" ht="15.75" customHeight="1" x14ac:dyDescent="0.25">
      <c r="A878" s="6"/>
      <c r="E878" s="6"/>
      <c r="AP878" s="34"/>
    </row>
    <row r="879" spans="1:42" ht="15.75" customHeight="1" x14ac:dyDescent="0.25">
      <c r="A879" s="6"/>
      <c r="E879" s="6"/>
      <c r="AP879" s="34"/>
    </row>
    <row r="880" spans="1:42" ht="15.75" customHeight="1" x14ac:dyDescent="0.25">
      <c r="A880" s="6"/>
      <c r="E880" s="6"/>
      <c r="AP880" s="34"/>
    </row>
    <row r="881" spans="1:42" ht="15.75" customHeight="1" x14ac:dyDescent="0.25">
      <c r="A881" s="6"/>
      <c r="E881" s="6"/>
      <c r="AP881" s="34"/>
    </row>
    <row r="882" spans="1:42" ht="15.75" customHeight="1" x14ac:dyDescent="0.25">
      <c r="A882" s="6"/>
      <c r="E882" s="6"/>
      <c r="AP882" s="34"/>
    </row>
    <row r="883" spans="1:42" ht="15.75" customHeight="1" x14ac:dyDescent="0.25">
      <c r="A883" s="6"/>
      <c r="E883" s="6"/>
      <c r="AP883" s="34"/>
    </row>
    <row r="884" spans="1:42" ht="15.75" customHeight="1" x14ac:dyDescent="0.25">
      <c r="A884" s="6"/>
      <c r="E884" s="6"/>
      <c r="AP884" s="34"/>
    </row>
    <row r="885" spans="1:42" ht="15.75" customHeight="1" x14ac:dyDescent="0.25">
      <c r="A885" s="6"/>
      <c r="E885" s="6"/>
      <c r="AP885" s="34"/>
    </row>
    <row r="886" spans="1:42" ht="15.75" customHeight="1" x14ac:dyDescent="0.25">
      <c r="A886" s="6"/>
      <c r="E886" s="6"/>
      <c r="AP886" s="34"/>
    </row>
    <row r="887" spans="1:42" ht="15.75" customHeight="1" x14ac:dyDescent="0.25">
      <c r="A887" s="6"/>
      <c r="E887" s="6"/>
      <c r="AP887" s="34"/>
    </row>
    <row r="888" spans="1:42" ht="15.75" customHeight="1" x14ac:dyDescent="0.25">
      <c r="A888" s="6"/>
      <c r="E888" s="6"/>
      <c r="AP888" s="34"/>
    </row>
    <row r="889" spans="1:42" ht="15.75" customHeight="1" x14ac:dyDescent="0.25">
      <c r="A889" s="6"/>
      <c r="E889" s="6"/>
      <c r="AP889" s="34"/>
    </row>
    <row r="890" spans="1:42" ht="15.75" customHeight="1" x14ac:dyDescent="0.25">
      <c r="A890" s="6"/>
      <c r="E890" s="6"/>
      <c r="AP890" s="34"/>
    </row>
    <row r="891" spans="1:42" ht="15.75" customHeight="1" x14ac:dyDescent="0.25">
      <c r="A891" s="6"/>
      <c r="E891" s="6"/>
      <c r="AP891" s="34"/>
    </row>
    <row r="892" spans="1:42" ht="15.75" customHeight="1" x14ac:dyDescent="0.25">
      <c r="A892" s="6"/>
      <c r="E892" s="6"/>
      <c r="AP892" s="34"/>
    </row>
    <row r="893" spans="1:42" ht="15.75" customHeight="1" x14ac:dyDescent="0.25">
      <c r="A893" s="6"/>
      <c r="E893" s="6"/>
      <c r="AP893" s="34"/>
    </row>
    <row r="894" spans="1:42" ht="15.75" customHeight="1" x14ac:dyDescent="0.25">
      <c r="A894" s="6"/>
      <c r="E894" s="6"/>
      <c r="AP894" s="34"/>
    </row>
    <row r="895" spans="1:42" ht="15.75" customHeight="1" x14ac:dyDescent="0.25">
      <c r="A895" s="6"/>
      <c r="E895" s="6"/>
      <c r="AP895" s="34"/>
    </row>
    <row r="896" spans="1:42" ht="15.75" customHeight="1" x14ac:dyDescent="0.25">
      <c r="A896" s="6"/>
      <c r="E896" s="6"/>
      <c r="AP896" s="34"/>
    </row>
    <row r="897" spans="1:42" ht="15.75" customHeight="1" x14ac:dyDescent="0.25">
      <c r="A897" s="6"/>
      <c r="E897" s="6"/>
      <c r="AP897" s="34"/>
    </row>
    <row r="898" spans="1:42" ht="15.75" customHeight="1" x14ac:dyDescent="0.25">
      <c r="A898" s="6"/>
      <c r="E898" s="6"/>
      <c r="AP898" s="34"/>
    </row>
    <row r="899" spans="1:42" ht="15.75" customHeight="1" x14ac:dyDescent="0.25">
      <c r="A899" s="6"/>
      <c r="E899" s="6"/>
      <c r="AP899" s="34"/>
    </row>
    <row r="900" spans="1:42" ht="15.75" customHeight="1" x14ac:dyDescent="0.25">
      <c r="A900" s="6"/>
      <c r="E900" s="6"/>
      <c r="AP900" s="34"/>
    </row>
    <row r="901" spans="1:42" ht="15.75" customHeight="1" x14ac:dyDescent="0.25">
      <c r="A901" s="6"/>
      <c r="E901" s="6"/>
      <c r="AP901" s="34"/>
    </row>
    <row r="902" spans="1:42" ht="15.75" customHeight="1" x14ac:dyDescent="0.25">
      <c r="A902" s="6"/>
      <c r="E902" s="6"/>
      <c r="AP902" s="34"/>
    </row>
    <row r="903" spans="1:42" ht="15.75" customHeight="1" x14ac:dyDescent="0.25">
      <c r="A903" s="6"/>
      <c r="E903" s="6"/>
      <c r="AP903" s="34"/>
    </row>
    <row r="904" spans="1:42" ht="15.75" customHeight="1" x14ac:dyDescent="0.25">
      <c r="A904" s="6"/>
      <c r="E904" s="6"/>
      <c r="AP904" s="34"/>
    </row>
    <row r="905" spans="1:42" ht="15.75" customHeight="1" x14ac:dyDescent="0.25">
      <c r="A905" s="6"/>
      <c r="E905" s="6"/>
      <c r="AP905" s="34"/>
    </row>
    <row r="906" spans="1:42" ht="15.75" customHeight="1" x14ac:dyDescent="0.25">
      <c r="A906" s="6"/>
      <c r="E906" s="6"/>
      <c r="AP906" s="34"/>
    </row>
    <row r="907" spans="1:42" ht="15.75" customHeight="1" x14ac:dyDescent="0.25">
      <c r="A907" s="6"/>
      <c r="E907" s="6"/>
      <c r="AP907" s="34"/>
    </row>
    <row r="908" spans="1:42" ht="15.75" customHeight="1" x14ac:dyDescent="0.25">
      <c r="A908" s="6"/>
      <c r="E908" s="6"/>
      <c r="AP908" s="34"/>
    </row>
    <row r="909" spans="1:42" ht="15.75" customHeight="1" x14ac:dyDescent="0.25">
      <c r="A909" s="6"/>
      <c r="E909" s="6"/>
      <c r="AP909" s="34"/>
    </row>
    <row r="910" spans="1:42" ht="15.75" customHeight="1" x14ac:dyDescent="0.25">
      <c r="A910" s="6"/>
      <c r="E910" s="6"/>
      <c r="AP910" s="34"/>
    </row>
    <row r="911" spans="1:42" ht="15.75" customHeight="1" x14ac:dyDescent="0.25">
      <c r="A911" s="6"/>
      <c r="E911" s="6"/>
      <c r="AP911" s="34"/>
    </row>
    <row r="912" spans="1:42" ht="15.75" customHeight="1" x14ac:dyDescent="0.25">
      <c r="A912" s="6"/>
      <c r="E912" s="6"/>
      <c r="AP912" s="34"/>
    </row>
    <row r="913" spans="1:42" ht="15.75" customHeight="1" x14ac:dyDescent="0.25">
      <c r="A913" s="6"/>
      <c r="E913" s="6"/>
      <c r="AP913" s="34"/>
    </row>
    <row r="914" spans="1:42" ht="15.75" customHeight="1" x14ac:dyDescent="0.25">
      <c r="A914" s="6"/>
      <c r="E914" s="6"/>
      <c r="AP914" s="34"/>
    </row>
    <row r="915" spans="1:42" ht="15.75" customHeight="1" x14ac:dyDescent="0.25">
      <c r="A915" s="6"/>
      <c r="E915" s="6"/>
      <c r="AP915" s="34"/>
    </row>
    <row r="916" spans="1:42" ht="15.75" customHeight="1" x14ac:dyDescent="0.25">
      <c r="A916" s="6"/>
      <c r="E916" s="6"/>
      <c r="AP916" s="34"/>
    </row>
    <row r="917" spans="1:42" ht="15.75" customHeight="1" x14ac:dyDescent="0.25">
      <c r="A917" s="6"/>
      <c r="E917" s="6"/>
      <c r="AP917" s="34"/>
    </row>
    <row r="918" spans="1:42" ht="15.75" customHeight="1" x14ac:dyDescent="0.25">
      <c r="A918" s="6"/>
      <c r="E918" s="6"/>
      <c r="AP918" s="34"/>
    </row>
    <row r="919" spans="1:42" ht="15.75" customHeight="1" x14ac:dyDescent="0.25">
      <c r="A919" s="6"/>
      <c r="E919" s="6"/>
      <c r="AP919" s="34"/>
    </row>
    <row r="920" spans="1:42" ht="15.75" customHeight="1" x14ac:dyDescent="0.25">
      <c r="A920" s="6"/>
      <c r="E920" s="6"/>
      <c r="AP920" s="34"/>
    </row>
    <row r="921" spans="1:42" ht="15.75" customHeight="1" x14ac:dyDescent="0.25">
      <c r="A921" s="6"/>
      <c r="E921" s="6"/>
      <c r="AP921" s="34"/>
    </row>
    <row r="922" spans="1:42" ht="15.75" customHeight="1" x14ac:dyDescent="0.25">
      <c r="A922" s="6"/>
      <c r="E922" s="6"/>
      <c r="AP922" s="34"/>
    </row>
    <row r="923" spans="1:42" ht="15.75" customHeight="1" x14ac:dyDescent="0.25">
      <c r="A923" s="6"/>
      <c r="E923" s="6"/>
      <c r="AP923" s="34"/>
    </row>
    <row r="924" spans="1:42" ht="15.75" customHeight="1" x14ac:dyDescent="0.25">
      <c r="A924" s="6"/>
      <c r="E924" s="6"/>
      <c r="AP924" s="34"/>
    </row>
    <row r="925" spans="1:42" ht="15.75" customHeight="1" x14ac:dyDescent="0.25">
      <c r="A925" s="6"/>
      <c r="E925" s="6"/>
      <c r="AP925" s="34"/>
    </row>
    <row r="926" spans="1:42" ht="15.75" customHeight="1" x14ac:dyDescent="0.25">
      <c r="A926" s="6"/>
      <c r="E926" s="6"/>
      <c r="AP926" s="34"/>
    </row>
    <row r="927" spans="1:42" ht="15.75" customHeight="1" x14ac:dyDescent="0.25">
      <c r="A927" s="6"/>
      <c r="E927" s="6"/>
      <c r="AP927" s="34"/>
    </row>
    <row r="928" spans="1:42" ht="15.75" customHeight="1" x14ac:dyDescent="0.25">
      <c r="A928" s="6"/>
      <c r="E928" s="6"/>
      <c r="AP928" s="34"/>
    </row>
    <row r="929" spans="1:42" ht="15.75" customHeight="1" x14ac:dyDescent="0.25">
      <c r="A929" s="6"/>
      <c r="E929" s="6"/>
      <c r="AP929" s="34"/>
    </row>
    <row r="930" spans="1:42" ht="15.75" customHeight="1" x14ac:dyDescent="0.25">
      <c r="A930" s="6"/>
      <c r="E930" s="6"/>
      <c r="AP930" s="34"/>
    </row>
    <row r="931" spans="1:42" ht="15.75" customHeight="1" x14ac:dyDescent="0.25">
      <c r="A931" s="6"/>
      <c r="E931" s="6"/>
      <c r="AP931" s="34"/>
    </row>
    <row r="932" spans="1:42" ht="15.75" customHeight="1" x14ac:dyDescent="0.25">
      <c r="A932" s="6"/>
      <c r="E932" s="6"/>
      <c r="AP932" s="34"/>
    </row>
    <row r="933" spans="1:42" ht="15.75" customHeight="1" x14ac:dyDescent="0.25">
      <c r="A933" s="6"/>
      <c r="E933" s="6"/>
      <c r="AP933" s="34"/>
    </row>
    <row r="934" spans="1:42" ht="15.75" customHeight="1" x14ac:dyDescent="0.25">
      <c r="A934" s="6"/>
      <c r="E934" s="6"/>
      <c r="AP934" s="34"/>
    </row>
    <row r="935" spans="1:42" ht="15.75" customHeight="1" x14ac:dyDescent="0.25">
      <c r="A935" s="6"/>
      <c r="E935" s="6"/>
      <c r="AP935" s="34"/>
    </row>
    <row r="936" spans="1:42" ht="15.75" customHeight="1" x14ac:dyDescent="0.25">
      <c r="A936" s="6"/>
      <c r="E936" s="6"/>
      <c r="AP936" s="34"/>
    </row>
    <row r="937" spans="1:42" ht="15.75" customHeight="1" x14ac:dyDescent="0.25">
      <c r="A937" s="6"/>
      <c r="E937" s="6"/>
      <c r="AP937" s="34"/>
    </row>
    <row r="938" spans="1:42" ht="15.75" customHeight="1" x14ac:dyDescent="0.25">
      <c r="A938" s="6"/>
      <c r="E938" s="6"/>
      <c r="AP938" s="34"/>
    </row>
    <row r="939" spans="1:42" ht="15.75" customHeight="1" x14ac:dyDescent="0.25">
      <c r="A939" s="6"/>
      <c r="E939" s="6"/>
      <c r="AP939" s="34"/>
    </row>
    <row r="940" spans="1:42" ht="15.75" customHeight="1" x14ac:dyDescent="0.25">
      <c r="A940" s="6"/>
      <c r="E940" s="6"/>
      <c r="AP940" s="34"/>
    </row>
    <row r="941" spans="1:42" ht="15.75" customHeight="1" x14ac:dyDescent="0.25">
      <c r="A941" s="6"/>
      <c r="E941" s="6"/>
      <c r="AP941" s="34"/>
    </row>
    <row r="942" spans="1:42" ht="15.75" customHeight="1" x14ac:dyDescent="0.25">
      <c r="A942" s="6"/>
      <c r="E942" s="6"/>
      <c r="AP942" s="34"/>
    </row>
    <row r="943" spans="1:42" ht="15.75" customHeight="1" x14ac:dyDescent="0.25">
      <c r="A943" s="6"/>
      <c r="E943" s="6"/>
      <c r="AP943" s="34"/>
    </row>
    <row r="944" spans="1:42" ht="15.75" customHeight="1" x14ac:dyDescent="0.25">
      <c r="A944" s="6"/>
      <c r="E944" s="6"/>
      <c r="AP944" s="34"/>
    </row>
    <row r="945" spans="1:42" ht="15.75" customHeight="1" x14ac:dyDescent="0.25">
      <c r="A945" s="6"/>
      <c r="E945" s="6"/>
      <c r="AP945" s="34"/>
    </row>
    <row r="946" spans="1:42" ht="15.75" customHeight="1" x14ac:dyDescent="0.25">
      <c r="A946" s="6"/>
      <c r="E946" s="6"/>
      <c r="AP946" s="34"/>
    </row>
    <row r="947" spans="1:42" ht="15.75" customHeight="1" x14ac:dyDescent="0.25">
      <c r="A947" s="6"/>
      <c r="E947" s="6"/>
      <c r="AP947" s="34"/>
    </row>
    <row r="948" spans="1:42" ht="15.75" customHeight="1" x14ac:dyDescent="0.25">
      <c r="A948" s="6"/>
      <c r="E948" s="6"/>
      <c r="AP948" s="34"/>
    </row>
    <row r="949" spans="1:42" ht="15.75" customHeight="1" x14ac:dyDescent="0.25">
      <c r="A949" s="6"/>
      <c r="E949" s="6"/>
      <c r="AP949" s="34"/>
    </row>
    <row r="950" spans="1:42" ht="15.75" customHeight="1" x14ac:dyDescent="0.25">
      <c r="A950" s="6"/>
      <c r="E950" s="6"/>
      <c r="AP950" s="34"/>
    </row>
    <row r="951" spans="1:42" ht="15.75" customHeight="1" x14ac:dyDescent="0.25">
      <c r="A951" s="6"/>
      <c r="E951" s="6"/>
      <c r="AP951" s="34"/>
    </row>
    <row r="952" spans="1:42" ht="15.75" customHeight="1" x14ac:dyDescent="0.25">
      <c r="A952" s="6"/>
      <c r="E952" s="6"/>
      <c r="AP952" s="34"/>
    </row>
    <row r="953" spans="1:42" ht="15.75" customHeight="1" x14ac:dyDescent="0.25">
      <c r="A953" s="6"/>
      <c r="E953" s="6"/>
      <c r="AP953" s="34"/>
    </row>
    <row r="954" spans="1:42" ht="15.75" customHeight="1" x14ac:dyDescent="0.25">
      <c r="A954" s="6"/>
      <c r="E954" s="6"/>
      <c r="AP954" s="34"/>
    </row>
    <row r="955" spans="1:42" ht="15.75" customHeight="1" x14ac:dyDescent="0.25">
      <c r="A955" s="6"/>
      <c r="E955" s="6"/>
      <c r="AP955" s="34"/>
    </row>
    <row r="956" spans="1:42" ht="15.75" customHeight="1" x14ac:dyDescent="0.25">
      <c r="A956" s="6"/>
      <c r="E956" s="6"/>
      <c r="AP956" s="34"/>
    </row>
    <row r="957" spans="1:42" ht="15.75" customHeight="1" x14ac:dyDescent="0.25">
      <c r="A957" s="6"/>
      <c r="E957" s="6"/>
      <c r="AP957" s="34"/>
    </row>
    <row r="958" spans="1:42" ht="15.75" customHeight="1" x14ac:dyDescent="0.25">
      <c r="A958" s="6"/>
      <c r="E958" s="6"/>
      <c r="AP958" s="34"/>
    </row>
    <row r="959" spans="1:42" ht="15.75" customHeight="1" x14ac:dyDescent="0.25">
      <c r="A959" s="6"/>
      <c r="E959" s="6"/>
      <c r="AP959" s="34"/>
    </row>
    <row r="960" spans="1:42" ht="15.75" customHeight="1" x14ac:dyDescent="0.25">
      <c r="A960" s="6"/>
      <c r="E960" s="6"/>
      <c r="AP960" s="34"/>
    </row>
    <row r="961" spans="1:42" ht="15.75" customHeight="1" x14ac:dyDescent="0.25">
      <c r="A961" s="6"/>
      <c r="E961" s="6"/>
      <c r="AP961" s="34"/>
    </row>
    <row r="962" spans="1:42" ht="15.75" customHeight="1" x14ac:dyDescent="0.25">
      <c r="A962" s="6"/>
      <c r="E962" s="6"/>
      <c r="AP962" s="34"/>
    </row>
    <row r="963" spans="1:42" ht="15.75" customHeight="1" x14ac:dyDescent="0.25">
      <c r="A963" s="6"/>
      <c r="E963" s="6"/>
      <c r="AP963" s="34"/>
    </row>
    <row r="964" spans="1:42" ht="15.75" customHeight="1" x14ac:dyDescent="0.25">
      <c r="A964" s="6"/>
      <c r="E964" s="6"/>
      <c r="AP964" s="34"/>
    </row>
    <row r="965" spans="1:42" ht="15.75" customHeight="1" x14ac:dyDescent="0.25">
      <c r="A965" s="6"/>
      <c r="E965" s="6"/>
      <c r="AP965" s="34"/>
    </row>
    <row r="966" spans="1:42" ht="15.75" customHeight="1" x14ac:dyDescent="0.25">
      <c r="A966" s="6"/>
      <c r="E966" s="6"/>
      <c r="AP966" s="34"/>
    </row>
    <row r="967" spans="1:42" ht="15.75" customHeight="1" x14ac:dyDescent="0.25">
      <c r="A967" s="6"/>
      <c r="E967" s="6"/>
      <c r="AP967" s="34"/>
    </row>
    <row r="968" spans="1:42" ht="15.75" customHeight="1" x14ac:dyDescent="0.25">
      <c r="A968" s="6"/>
      <c r="E968" s="6"/>
      <c r="AP968" s="34"/>
    </row>
    <row r="969" spans="1:42" ht="15.75" customHeight="1" x14ac:dyDescent="0.25">
      <c r="A969" s="6"/>
      <c r="E969" s="6"/>
      <c r="AP969" s="34"/>
    </row>
    <row r="970" spans="1:42" ht="15.75" customHeight="1" x14ac:dyDescent="0.25">
      <c r="A970" s="6"/>
      <c r="E970" s="6"/>
      <c r="AP970" s="34"/>
    </row>
    <row r="971" spans="1:42" ht="15.75" customHeight="1" x14ac:dyDescent="0.25">
      <c r="A971" s="6"/>
      <c r="E971" s="6"/>
      <c r="AP971" s="34"/>
    </row>
    <row r="972" spans="1:42" ht="15.75" customHeight="1" x14ac:dyDescent="0.25">
      <c r="A972" s="6"/>
      <c r="E972" s="6"/>
      <c r="AP972" s="34"/>
    </row>
    <row r="973" spans="1:42" ht="15.75" customHeight="1" x14ac:dyDescent="0.25">
      <c r="A973" s="6"/>
      <c r="E973" s="6"/>
      <c r="AP973" s="34"/>
    </row>
    <row r="974" spans="1:42" ht="15.75" customHeight="1" x14ac:dyDescent="0.25">
      <c r="A974" s="6"/>
      <c r="E974" s="6"/>
      <c r="AP974" s="34"/>
    </row>
    <row r="975" spans="1:42" ht="15.75" customHeight="1" x14ac:dyDescent="0.25">
      <c r="A975" s="6"/>
      <c r="E975" s="6"/>
      <c r="AP975" s="34"/>
    </row>
    <row r="976" spans="1:42" ht="15.75" customHeight="1" x14ac:dyDescent="0.25">
      <c r="A976" s="6"/>
      <c r="E976" s="6"/>
      <c r="AP976" s="34"/>
    </row>
    <row r="977" spans="1:42" ht="15.75" customHeight="1" x14ac:dyDescent="0.25">
      <c r="A977" s="6"/>
      <c r="E977" s="6"/>
      <c r="AP977" s="34"/>
    </row>
    <row r="978" spans="1:42" ht="15.75" customHeight="1" x14ac:dyDescent="0.25">
      <c r="A978" s="6"/>
      <c r="E978" s="6"/>
      <c r="AP978" s="34"/>
    </row>
    <row r="979" spans="1:42" ht="15.75" customHeight="1" x14ac:dyDescent="0.25">
      <c r="A979" s="6"/>
      <c r="E979" s="6"/>
      <c r="AP979" s="34"/>
    </row>
    <row r="980" spans="1:42" ht="15.75" customHeight="1" x14ac:dyDescent="0.25">
      <c r="A980" s="6"/>
      <c r="E980" s="6"/>
      <c r="AP980" s="34"/>
    </row>
    <row r="981" spans="1:42" ht="15.75" customHeight="1" x14ac:dyDescent="0.25">
      <c r="A981" s="6"/>
      <c r="E981" s="6"/>
      <c r="AP981" s="34"/>
    </row>
    <row r="982" spans="1:42" ht="15.75" customHeight="1" x14ac:dyDescent="0.25">
      <c r="A982" s="6"/>
      <c r="E982" s="6"/>
      <c r="AP982" s="34"/>
    </row>
    <row r="983" spans="1:42" ht="15.75" customHeight="1" x14ac:dyDescent="0.25">
      <c r="A983" s="6"/>
      <c r="E983" s="6"/>
      <c r="AP983" s="34"/>
    </row>
    <row r="984" spans="1:42" ht="15.75" customHeight="1" x14ac:dyDescent="0.25">
      <c r="A984" s="6"/>
      <c r="E984" s="6"/>
      <c r="AP984" s="34"/>
    </row>
    <row r="985" spans="1:42" ht="15.75" customHeight="1" x14ac:dyDescent="0.25">
      <c r="A985" s="6"/>
      <c r="E985" s="6"/>
      <c r="AP985" s="34"/>
    </row>
    <row r="986" spans="1:42" ht="15.75" customHeight="1" x14ac:dyDescent="0.25">
      <c r="A986" s="6"/>
      <c r="E986" s="6"/>
      <c r="AP986" s="34"/>
    </row>
    <row r="987" spans="1:42" ht="15.75" customHeight="1" x14ac:dyDescent="0.25">
      <c r="A987" s="6"/>
      <c r="E987" s="6"/>
      <c r="AP987" s="34"/>
    </row>
    <row r="988" spans="1:42" ht="15.75" customHeight="1" x14ac:dyDescent="0.25">
      <c r="A988" s="6"/>
      <c r="E988" s="6"/>
      <c r="AP988" s="34"/>
    </row>
    <row r="989" spans="1:42" ht="15.75" customHeight="1" x14ac:dyDescent="0.25">
      <c r="A989" s="6"/>
      <c r="E989" s="6"/>
      <c r="AP989" s="34"/>
    </row>
  </sheetData>
  <sortState xmlns:xlrd2="http://schemas.microsoft.com/office/spreadsheetml/2017/richdata2" ref="A4:AP11">
    <sortCondition ref="B4:B11"/>
    <sortCondition ref="D4:D11"/>
  </sortState>
  <mergeCells count="14">
    <mergeCell ref="O2:Q2"/>
    <mergeCell ref="L2:N2"/>
    <mergeCell ref="I2:K2"/>
    <mergeCell ref="F2:H2"/>
    <mergeCell ref="B1:K1"/>
    <mergeCell ref="AP2:AP3"/>
    <mergeCell ref="X2:Z2"/>
    <mergeCell ref="U2:W2"/>
    <mergeCell ref="R2:T2"/>
    <mergeCell ref="AM2:AO2"/>
    <mergeCell ref="AJ2:AL2"/>
    <mergeCell ref="AG2:AI2"/>
    <mergeCell ref="AD2:AF2"/>
    <mergeCell ref="AA2:AC2"/>
  </mergeCells>
  <pageMargins left="0.25" right="0.25" top="0.75" bottom="0.75" header="0.3" footer="0.3"/>
  <pageSetup paperSize="8" scale="4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Z988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A1048576"/>
    </sheetView>
  </sheetViews>
  <sheetFormatPr defaultColWidth="14.42578125" defaultRowHeight="15" customHeight="1" x14ac:dyDescent="0.25"/>
  <cols>
    <col min="1" max="1" width="10.7109375" hidden="1" customWidth="1"/>
    <col min="2" max="2" width="54.7109375" customWidth="1"/>
    <col min="3" max="3" width="12.28515625" customWidth="1"/>
    <col min="4" max="4" width="76.28515625" bestFit="1" customWidth="1"/>
    <col min="5" max="5" width="11" customWidth="1"/>
    <col min="6" max="6" width="21.5703125" customWidth="1"/>
    <col min="7" max="7" width="21.42578125" customWidth="1"/>
    <col min="8" max="8" width="15.140625" customWidth="1"/>
    <col min="9" max="9" width="14.85546875" customWidth="1"/>
    <col min="10" max="26" width="9.140625" customWidth="1"/>
  </cols>
  <sheetData>
    <row r="1" spans="1:26" ht="18.75" x14ac:dyDescent="0.25">
      <c r="A1" s="6"/>
      <c r="B1" s="291" t="s">
        <v>441</v>
      </c>
      <c r="C1" s="289"/>
      <c r="D1" s="289"/>
      <c r="E1" s="289"/>
      <c r="F1" s="6"/>
      <c r="G1" s="6"/>
      <c r="H1" s="66"/>
    </row>
    <row r="2" spans="1:26" ht="45" x14ac:dyDescent="0.25">
      <c r="A2" s="67" t="s">
        <v>49</v>
      </c>
      <c r="B2" s="1" t="s">
        <v>50</v>
      </c>
      <c r="C2" s="1" t="s">
        <v>51</v>
      </c>
      <c r="D2" s="1" t="s">
        <v>52</v>
      </c>
      <c r="E2" s="1" t="s">
        <v>53</v>
      </c>
      <c r="F2" s="1" t="s">
        <v>432</v>
      </c>
      <c r="G2" s="1" t="s">
        <v>405</v>
      </c>
      <c r="H2" s="1" t="s">
        <v>351</v>
      </c>
      <c r="I2" s="3" t="s">
        <v>363</v>
      </c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x14ac:dyDescent="0.25">
      <c r="A3" s="117">
        <v>2079</v>
      </c>
      <c r="B3" s="143" t="s">
        <v>33</v>
      </c>
      <c r="C3" s="117" t="s">
        <v>55</v>
      </c>
      <c r="D3" s="143" t="s">
        <v>62</v>
      </c>
      <c r="E3" s="117" t="s">
        <v>63</v>
      </c>
      <c r="F3" s="8">
        <v>39</v>
      </c>
      <c r="G3" s="8">
        <v>4</v>
      </c>
      <c r="H3" s="10">
        <f t="shared" ref="H3:H66" si="0">G3/F3</f>
        <v>0.10256410256410256</v>
      </c>
      <c r="I3" s="129"/>
    </row>
    <row r="4" spans="1:26" x14ac:dyDescent="0.25">
      <c r="A4" s="9">
        <v>2212</v>
      </c>
      <c r="B4" s="201" t="s">
        <v>33</v>
      </c>
      <c r="C4" s="9" t="s">
        <v>66</v>
      </c>
      <c r="D4" s="201" t="s">
        <v>67</v>
      </c>
      <c r="E4" s="9" t="s">
        <v>68</v>
      </c>
      <c r="F4" s="8">
        <v>14</v>
      </c>
      <c r="G4" s="8">
        <v>1</v>
      </c>
      <c r="H4" s="10">
        <f t="shared" si="0"/>
        <v>7.1428571428571425E-2</v>
      </c>
      <c r="I4" s="129"/>
    </row>
    <row r="5" spans="1:26" x14ac:dyDescent="0.25">
      <c r="A5" s="9">
        <v>2005</v>
      </c>
      <c r="B5" s="201" t="s">
        <v>33</v>
      </c>
      <c r="C5" s="9" t="s">
        <v>71</v>
      </c>
      <c r="D5" s="201" t="s">
        <v>33</v>
      </c>
      <c r="E5" s="9" t="s">
        <v>72</v>
      </c>
      <c r="F5" s="8">
        <v>62</v>
      </c>
      <c r="G5" s="8">
        <v>6</v>
      </c>
      <c r="H5" s="10">
        <f t="shared" si="0"/>
        <v>9.6774193548387094E-2</v>
      </c>
      <c r="I5" s="129"/>
    </row>
    <row r="6" spans="1:26" x14ac:dyDescent="0.25">
      <c r="A6" s="9">
        <v>2170</v>
      </c>
      <c r="B6" s="201" t="s">
        <v>35</v>
      </c>
      <c r="C6" s="9" t="s">
        <v>55</v>
      </c>
      <c r="D6" s="201" t="s">
        <v>75</v>
      </c>
      <c r="E6" s="9" t="s">
        <v>76</v>
      </c>
      <c r="F6" s="8">
        <v>28</v>
      </c>
      <c r="G6" s="8">
        <v>1</v>
      </c>
      <c r="H6" s="10">
        <f t="shared" si="0"/>
        <v>3.5714285714285712E-2</v>
      </c>
      <c r="I6" s="129"/>
    </row>
    <row r="7" spans="1:26" x14ac:dyDescent="0.25">
      <c r="A7" s="9">
        <v>2168</v>
      </c>
      <c r="B7" s="201" t="s">
        <v>35</v>
      </c>
      <c r="C7" s="9" t="s">
        <v>55</v>
      </c>
      <c r="D7" s="201" t="s">
        <v>79</v>
      </c>
      <c r="E7" s="9" t="s">
        <v>76</v>
      </c>
      <c r="F7" s="8">
        <v>26</v>
      </c>
      <c r="G7" s="8">
        <v>3</v>
      </c>
      <c r="H7" s="10">
        <f t="shared" si="0"/>
        <v>0.11538461538461539</v>
      </c>
      <c r="I7" s="129"/>
    </row>
    <row r="8" spans="1:26" x14ac:dyDescent="0.25">
      <c r="A8" s="9">
        <v>2237</v>
      </c>
      <c r="B8" s="201" t="s">
        <v>35</v>
      </c>
      <c r="C8" s="9" t="s">
        <v>55</v>
      </c>
      <c r="D8" s="201" t="s">
        <v>80</v>
      </c>
      <c r="E8" s="9" t="s">
        <v>81</v>
      </c>
      <c r="F8" s="8">
        <v>30</v>
      </c>
      <c r="G8" s="8">
        <v>3</v>
      </c>
      <c r="H8" s="10">
        <f t="shared" si="0"/>
        <v>0.1</v>
      </c>
      <c r="I8" s="129"/>
    </row>
    <row r="9" spans="1:26" x14ac:dyDescent="0.25">
      <c r="A9" s="9">
        <v>2166</v>
      </c>
      <c r="B9" s="201" t="s">
        <v>35</v>
      </c>
      <c r="C9" s="9" t="s">
        <v>55</v>
      </c>
      <c r="D9" s="201" t="s">
        <v>82</v>
      </c>
      <c r="E9" s="9" t="s">
        <v>81</v>
      </c>
      <c r="F9" s="8">
        <v>22</v>
      </c>
      <c r="G9" s="8">
        <v>2</v>
      </c>
      <c r="H9" s="10">
        <f t="shared" si="0"/>
        <v>9.0909090909090912E-2</v>
      </c>
      <c r="I9" s="129"/>
    </row>
    <row r="10" spans="1:26" x14ac:dyDescent="0.25">
      <c r="A10" s="9">
        <v>2165</v>
      </c>
      <c r="B10" s="201" t="s">
        <v>35</v>
      </c>
      <c r="C10" s="9" t="s">
        <v>55</v>
      </c>
      <c r="D10" s="201" t="s">
        <v>83</v>
      </c>
      <c r="E10" s="9" t="s">
        <v>81</v>
      </c>
      <c r="F10" s="8">
        <v>24</v>
      </c>
      <c r="G10" s="8">
        <v>2</v>
      </c>
      <c r="H10" s="10">
        <f t="shared" si="0"/>
        <v>8.3333333333333329E-2</v>
      </c>
      <c r="I10" s="129"/>
    </row>
    <row r="11" spans="1:26" x14ac:dyDescent="0.25">
      <c r="A11" s="9">
        <v>2174</v>
      </c>
      <c r="B11" s="201" t="s">
        <v>35</v>
      </c>
      <c r="C11" s="9" t="s">
        <v>66</v>
      </c>
      <c r="D11" s="201" t="s">
        <v>88</v>
      </c>
      <c r="E11" s="9" t="s">
        <v>89</v>
      </c>
      <c r="F11" s="8">
        <v>23</v>
      </c>
      <c r="G11" s="8">
        <v>1</v>
      </c>
      <c r="H11" s="10">
        <f t="shared" si="0"/>
        <v>4.3478260869565216E-2</v>
      </c>
      <c r="I11" s="129"/>
    </row>
    <row r="12" spans="1:26" x14ac:dyDescent="0.25">
      <c r="A12" s="9">
        <v>2041</v>
      </c>
      <c r="B12" s="201" t="s">
        <v>35</v>
      </c>
      <c r="C12" s="9" t="s">
        <v>71</v>
      </c>
      <c r="D12" s="201" t="s">
        <v>90</v>
      </c>
      <c r="E12" s="9" t="s">
        <v>91</v>
      </c>
      <c r="F12" s="8">
        <v>182</v>
      </c>
      <c r="G12" s="8">
        <v>3</v>
      </c>
      <c r="H12" s="10">
        <f t="shared" si="0"/>
        <v>1.6483516483516484E-2</v>
      </c>
      <c r="I12" s="129"/>
    </row>
    <row r="13" spans="1:26" x14ac:dyDescent="0.25">
      <c r="A13" s="236">
        <v>2265</v>
      </c>
      <c r="B13" s="201" t="s">
        <v>35</v>
      </c>
      <c r="C13" s="9" t="s">
        <v>71</v>
      </c>
      <c r="D13" s="201" t="s">
        <v>391</v>
      </c>
      <c r="E13" s="9" t="s">
        <v>91</v>
      </c>
      <c r="F13" s="8">
        <v>10</v>
      </c>
      <c r="G13" s="8">
        <v>1</v>
      </c>
      <c r="H13" s="10">
        <f t="shared" si="0"/>
        <v>0.1</v>
      </c>
      <c r="I13" s="129" t="s">
        <v>58</v>
      </c>
    </row>
    <row r="14" spans="1:26" x14ac:dyDescent="0.25">
      <c r="A14" s="9">
        <v>2194</v>
      </c>
      <c r="B14" s="201" t="s">
        <v>41</v>
      </c>
      <c r="C14" s="9" t="s">
        <v>55</v>
      </c>
      <c r="D14" s="201" t="s">
        <v>92</v>
      </c>
      <c r="E14" s="9" t="s">
        <v>93</v>
      </c>
      <c r="F14" s="8">
        <v>30</v>
      </c>
      <c r="G14" s="8">
        <v>2</v>
      </c>
      <c r="H14" s="10">
        <f t="shared" si="0"/>
        <v>6.6666666666666666E-2</v>
      </c>
      <c r="I14" s="129"/>
    </row>
    <row r="15" spans="1:26" ht="15.75" customHeight="1" x14ac:dyDescent="0.25">
      <c r="A15" s="236">
        <v>2249</v>
      </c>
      <c r="B15" s="201" t="s">
        <v>41</v>
      </c>
      <c r="C15" s="9" t="s">
        <v>55</v>
      </c>
      <c r="D15" s="201" t="s">
        <v>392</v>
      </c>
      <c r="E15" s="9" t="s">
        <v>369</v>
      </c>
      <c r="F15" s="8">
        <v>9</v>
      </c>
      <c r="G15" s="8">
        <v>1</v>
      </c>
      <c r="H15" s="10">
        <f t="shared" si="0"/>
        <v>0.1111111111111111</v>
      </c>
      <c r="I15" s="129" t="s">
        <v>58</v>
      </c>
    </row>
    <row r="16" spans="1:26" ht="15.75" customHeight="1" x14ac:dyDescent="0.25">
      <c r="A16" s="9">
        <v>2215</v>
      </c>
      <c r="B16" s="201" t="s">
        <v>41</v>
      </c>
      <c r="C16" s="9" t="s">
        <v>66</v>
      </c>
      <c r="D16" s="201" t="s">
        <v>102</v>
      </c>
      <c r="E16" s="9" t="s">
        <v>103</v>
      </c>
      <c r="F16" s="8">
        <v>18</v>
      </c>
      <c r="G16" s="8">
        <v>2</v>
      </c>
      <c r="H16" s="10">
        <f t="shared" si="0"/>
        <v>0.1111111111111111</v>
      </c>
      <c r="I16" s="129"/>
    </row>
    <row r="17" spans="1:9" ht="15.75" customHeight="1" x14ac:dyDescent="0.25">
      <c r="A17" s="9">
        <v>2045</v>
      </c>
      <c r="B17" s="201" t="s">
        <v>373</v>
      </c>
      <c r="C17" s="9" t="s">
        <v>71</v>
      </c>
      <c r="D17" s="201" t="s">
        <v>118</v>
      </c>
      <c r="E17" s="9" t="s">
        <v>119</v>
      </c>
      <c r="F17" s="8">
        <v>73</v>
      </c>
      <c r="G17" s="8">
        <v>6</v>
      </c>
      <c r="H17" s="10">
        <f t="shared" si="0"/>
        <v>8.2191780821917804E-2</v>
      </c>
      <c r="I17" s="129"/>
    </row>
    <row r="18" spans="1:9" ht="15.75" customHeight="1" x14ac:dyDescent="0.25">
      <c r="A18" s="9">
        <v>2124</v>
      </c>
      <c r="B18" s="201" t="s">
        <v>37</v>
      </c>
      <c r="C18" s="9" t="s">
        <v>55</v>
      </c>
      <c r="D18" s="201" t="s">
        <v>122</v>
      </c>
      <c r="E18" s="9" t="s">
        <v>121</v>
      </c>
      <c r="F18" s="8">
        <v>28</v>
      </c>
      <c r="G18" s="8">
        <v>1</v>
      </c>
      <c r="H18" s="10">
        <f t="shared" si="0"/>
        <v>3.5714285714285712E-2</v>
      </c>
      <c r="I18" s="129"/>
    </row>
    <row r="19" spans="1:9" ht="15.75" customHeight="1" x14ac:dyDescent="0.25">
      <c r="A19" s="9">
        <v>2217</v>
      </c>
      <c r="B19" s="201" t="s">
        <v>37</v>
      </c>
      <c r="C19" s="9" t="s">
        <v>71</v>
      </c>
      <c r="D19" s="201" t="s">
        <v>127</v>
      </c>
      <c r="E19" s="9" t="s">
        <v>128</v>
      </c>
      <c r="F19" s="8">
        <v>13</v>
      </c>
      <c r="G19" s="8">
        <v>1</v>
      </c>
      <c r="H19" s="10">
        <f t="shared" si="0"/>
        <v>7.6923076923076927E-2</v>
      </c>
      <c r="I19" s="129" t="s">
        <v>399</v>
      </c>
    </row>
    <row r="20" spans="1:9" ht="15.75" customHeight="1" x14ac:dyDescent="0.25">
      <c r="A20" s="9">
        <v>2146</v>
      </c>
      <c r="B20" s="201" t="s">
        <v>47</v>
      </c>
      <c r="C20" s="9" t="s">
        <v>55</v>
      </c>
      <c r="D20" s="201" t="s">
        <v>130</v>
      </c>
      <c r="E20" s="9" t="s">
        <v>131</v>
      </c>
      <c r="F20" s="8">
        <v>15</v>
      </c>
      <c r="G20" s="8">
        <v>1</v>
      </c>
      <c r="H20" s="10">
        <f t="shared" si="0"/>
        <v>6.6666666666666666E-2</v>
      </c>
      <c r="I20" s="129"/>
    </row>
    <row r="21" spans="1:9" ht="15.75" customHeight="1" x14ac:dyDescent="0.25">
      <c r="A21" s="9">
        <v>2188</v>
      </c>
      <c r="B21" s="201" t="s">
        <v>38</v>
      </c>
      <c r="C21" s="9" t="s">
        <v>55</v>
      </c>
      <c r="D21" s="201" t="s">
        <v>145</v>
      </c>
      <c r="E21" s="9" t="s">
        <v>146</v>
      </c>
      <c r="F21" s="8">
        <v>27</v>
      </c>
      <c r="G21" s="8">
        <v>1</v>
      </c>
      <c r="H21" s="10">
        <f t="shared" si="0"/>
        <v>3.7037037037037035E-2</v>
      </c>
      <c r="I21" s="129"/>
    </row>
    <row r="22" spans="1:9" ht="15.75" customHeight="1" x14ac:dyDescent="0.25">
      <c r="A22" s="9">
        <v>2210</v>
      </c>
      <c r="B22" s="201" t="s">
        <v>38</v>
      </c>
      <c r="C22" s="9" t="s">
        <v>55</v>
      </c>
      <c r="D22" s="201" t="s">
        <v>148</v>
      </c>
      <c r="E22" s="9" t="s">
        <v>137</v>
      </c>
      <c r="F22" s="8">
        <v>11</v>
      </c>
      <c r="G22" s="8">
        <v>1</v>
      </c>
      <c r="H22" s="10">
        <f t="shared" si="0"/>
        <v>9.0909090909090912E-2</v>
      </c>
      <c r="I22" s="129"/>
    </row>
    <row r="23" spans="1:9" ht="15.75" customHeight="1" x14ac:dyDescent="0.25">
      <c r="A23" s="236">
        <v>2253</v>
      </c>
      <c r="B23" s="201" t="s">
        <v>38</v>
      </c>
      <c r="C23" s="9" t="s">
        <v>55</v>
      </c>
      <c r="D23" s="201" t="s">
        <v>374</v>
      </c>
      <c r="E23" s="9" t="s">
        <v>137</v>
      </c>
      <c r="F23" s="8">
        <v>5</v>
      </c>
      <c r="G23" s="8">
        <v>1</v>
      </c>
      <c r="H23" s="10">
        <f t="shared" si="0"/>
        <v>0.2</v>
      </c>
      <c r="I23" s="129" t="s">
        <v>58</v>
      </c>
    </row>
    <row r="24" spans="1:9" ht="15.75" customHeight="1" x14ac:dyDescent="0.25">
      <c r="A24" s="9">
        <v>2193</v>
      </c>
      <c r="B24" s="201" t="s">
        <v>38</v>
      </c>
      <c r="C24" s="9" t="s">
        <v>55</v>
      </c>
      <c r="D24" s="201" t="s">
        <v>149</v>
      </c>
      <c r="E24" s="9" t="s">
        <v>146</v>
      </c>
      <c r="F24" s="8">
        <v>25</v>
      </c>
      <c r="G24" s="8">
        <v>1</v>
      </c>
      <c r="H24" s="10">
        <f t="shared" si="0"/>
        <v>0.04</v>
      </c>
      <c r="I24" s="129"/>
    </row>
    <row r="25" spans="1:9" ht="15.75" customHeight="1" x14ac:dyDescent="0.25">
      <c r="A25" s="9">
        <v>2226</v>
      </c>
      <c r="B25" s="201" t="s">
        <v>38</v>
      </c>
      <c r="C25" s="9" t="s">
        <v>55</v>
      </c>
      <c r="D25" s="201" t="s">
        <v>138</v>
      </c>
      <c r="E25" s="9" t="s">
        <v>61</v>
      </c>
      <c r="F25" s="8">
        <v>28</v>
      </c>
      <c r="G25" s="8">
        <v>2</v>
      </c>
      <c r="H25" s="10">
        <f t="shared" si="0"/>
        <v>7.1428571428571425E-2</v>
      </c>
      <c r="I25" s="129"/>
    </row>
    <row r="26" spans="1:9" ht="15.75" customHeight="1" x14ac:dyDescent="0.25">
      <c r="A26" s="117">
        <v>2224</v>
      </c>
      <c r="B26" s="143" t="s">
        <v>38</v>
      </c>
      <c r="C26" s="117" t="s">
        <v>55</v>
      </c>
      <c r="D26" s="143" t="s">
        <v>151</v>
      </c>
      <c r="E26" s="117" t="s">
        <v>137</v>
      </c>
      <c r="F26" s="8">
        <v>21</v>
      </c>
      <c r="G26" s="8">
        <v>2</v>
      </c>
      <c r="H26" s="10">
        <f t="shared" si="0"/>
        <v>9.5238095238095233E-2</v>
      </c>
      <c r="I26" s="129"/>
    </row>
    <row r="27" spans="1:9" ht="15.75" customHeight="1" x14ac:dyDescent="0.25">
      <c r="A27" s="9">
        <v>2092</v>
      </c>
      <c r="B27" s="201" t="s">
        <v>38</v>
      </c>
      <c r="C27" s="9" t="s">
        <v>55</v>
      </c>
      <c r="D27" s="201" t="s">
        <v>152</v>
      </c>
      <c r="E27" s="9" t="s">
        <v>146</v>
      </c>
      <c r="F27" s="8">
        <v>15</v>
      </c>
      <c r="G27" s="8">
        <v>2</v>
      </c>
      <c r="H27" s="10">
        <f t="shared" si="0"/>
        <v>0.13333333333333333</v>
      </c>
      <c r="I27" s="129"/>
    </row>
    <row r="28" spans="1:9" ht="15.75" customHeight="1" x14ac:dyDescent="0.25">
      <c r="A28" s="9">
        <v>2178</v>
      </c>
      <c r="B28" s="201" t="s">
        <v>38</v>
      </c>
      <c r="C28" s="9" t="s">
        <v>55</v>
      </c>
      <c r="D28" s="201" t="s">
        <v>154</v>
      </c>
      <c r="E28" s="9" t="s">
        <v>146</v>
      </c>
      <c r="F28" s="8">
        <v>21</v>
      </c>
      <c r="G28" s="8">
        <v>3</v>
      </c>
      <c r="H28" s="10">
        <f t="shared" si="0"/>
        <v>0.14285714285714285</v>
      </c>
      <c r="I28" s="129"/>
    </row>
    <row r="29" spans="1:9" ht="15.75" customHeight="1" x14ac:dyDescent="0.25">
      <c r="A29" s="9">
        <v>2055</v>
      </c>
      <c r="B29" s="201" t="s">
        <v>38</v>
      </c>
      <c r="C29" s="9" t="s">
        <v>55</v>
      </c>
      <c r="D29" s="201" t="s">
        <v>155</v>
      </c>
      <c r="E29" s="9" t="s">
        <v>137</v>
      </c>
      <c r="F29" s="8">
        <v>23</v>
      </c>
      <c r="G29" s="8">
        <v>1</v>
      </c>
      <c r="H29" s="10">
        <f t="shared" si="0"/>
        <v>4.3478260869565216E-2</v>
      </c>
      <c r="I29" s="129"/>
    </row>
    <row r="30" spans="1:9" ht="15.75" customHeight="1" x14ac:dyDescent="0.25">
      <c r="A30" s="9">
        <v>2024</v>
      </c>
      <c r="B30" s="201" t="s">
        <v>38</v>
      </c>
      <c r="C30" s="9" t="s">
        <v>66</v>
      </c>
      <c r="D30" s="201" t="s">
        <v>158</v>
      </c>
      <c r="E30" s="9" t="s">
        <v>159</v>
      </c>
      <c r="F30" s="8">
        <v>9</v>
      </c>
      <c r="G30" s="8">
        <v>2</v>
      </c>
      <c r="H30" s="10">
        <f t="shared" si="0"/>
        <v>0.22222222222222221</v>
      </c>
      <c r="I30" s="129"/>
    </row>
    <row r="31" spans="1:9" ht="15.75" customHeight="1" x14ac:dyDescent="0.25">
      <c r="A31" s="9">
        <v>2025</v>
      </c>
      <c r="B31" s="201" t="s">
        <v>38</v>
      </c>
      <c r="C31" s="9" t="s">
        <v>66</v>
      </c>
      <c r="D31" s="201" t="s">
        <v>143</v>
      </c>
      <c r="E31" s="9" t="s">
        <v>161</v>
      </c>
      <c r="F31" s="8">
        <v>13</v>
      </c>
      <c r="G31" s="8">
        <v>1</v>
      </c>
      <c r="H31" s="10">
        <f t="shared" si="0"/>
        <v>7.6923076923076927E-2</v>
      </c>
      <c r="I31" s="129"/>
    </row>
    <row r="32" spans="1:9" ht="15.75" customHeight="1" x14ac:dyDescent="0.25">
      <c r="A32" s="236">
        <v>2254</v>
      </c>
      <c r="B32" s="201" t="s">
        <v>38</v>
      </c>
      <c r="C32" s="9" t="s">
        <v>66</v>
      </c>
      <c r="D32" s="201" t="s">
        <v>393</v>
      </c>
      <c r="E32" s="9" t="s">
        <v>379</v>
      </c>
      <c r="F32" s="8">
        <v>10</v>
      </c>
      <c r="G32" s="8">
        <v>2</v>
      </c>
      <c r="H32" s="10">
        <f t="shared" si="0"/>
        <v>0.2</v>
      </c>
      <c r="I32" s="129" t="s">
        <v>58</v>
      </c>
    </row>
    <row r="33" spans="1:9" ht="15.75" customHeight="1" x14ac:dyDescent="0.25">
      <c r="A33" s="9">
        <v>2027</v>
      </c>
      <c r="B33" s="201" t="s">
        <v>38</v>
      </c>
      <c r="C33" s="9" t="s">
        <v>66</v>
      </c>
      <c r="D33" s="201" t="s">
        <v>163</v>
      </c>
      <c r="E33" s="117" t="s">
        <v>164</v>
      </c>
      <c r="F33" s="8">
        <v>16</v>
      </c>
      <c r="G33" s="8">
        <v>2</v>
      </c>
      <c r="H33" s="10">
        <f t="shared" si="0"/>
        <v>0.125</v>
      </c>
      <c r="I33" s="129"/>
    </row>
    <row r="34" spans="1:9" ht="15.75" customHeight="1" x14ac:dyDescent="0.25">
      <c r="A34" s="9">
        <v>2202</v>
      </c>
      <c r="B34" s="201" t="s">
        <v>38</v>
      </c>
      <c r="C34" s="9" t="s">
        <v>66</v>
      </c>
      <c r="D34" s="201" t="s">
        <v>165</v>
      </c>
      <c r="E34" s="9" t="s">
        <v>166</v>
      </c>
      <c r="F34" s="8">
        <v>11</v>
      </c>
      <c r="G34" s="8">
        <v>1</v>
      </c>
      <c r="H34" s="10">
        <f t="shared" si="0"/>
        <v>9.0909090909090912E-2</v>
      </c>
      <c r="I34" s="129"/>
    </row>
    <row r="35" spans="1:9" ht="15.75" customHeight="1" x14ac:dyDescent="0.25">
      <c r="A35" s="9">
        <v>2033</v>
      </c>
      <c r="B35" s="201" t="s">
        <v>38</v>
      </c>
      <c r="C35" s="9" t="s">
        <v>66</v>
      </c>
      <c r="D35" s="201" t="s">
        <v>168</v>
      </c>
      <c r="E35" s="9" t="s">
        <v>169</v>
      </c>
      <c r="F35" s="8">
        <v>16</v>
      </c>
      <c r="G35" s="8">
        <v>1</v>
      </c>
      <c r="H35" s="10">
        <f t="shared" si="0"/>
        <v>6.25E-2</v>
      </c>
      <c r="I35" s="129"/>
    </row>
    <row r="36" spans="1:9" ht="15.75" customHeight="1" x14ac:dyDescent="0.25">
      <c r="A36" s="9">
        <v>2086</v>
      </c>
      <c r="B36" s="201" t="s">
        <v>34</v>
      </c>
      <c r="C36" s="9" t="s">
        <v>55</v>
      </c>
      <c r="D36" s="201" t="s">
        <v>173</v>
      </c>
      <c r="E36" s="9" t="s">
        <v>174</v>
      </c>
      <c r="F36" s="8">
        <v>22</v>
      </c>
      <c r="G36" s="8">
        <v>3</v>
      </c>
      <c r="H36" s="10">
        <f t="shared" si="0"/>
        <v>0.13636363636363635</v>
      </c>
      <c r="I36" s="129"/>
    </row>
    <row r="37" spans="1:9" ht="15.75" customHeight="1" x14ac:dyDescent="0.25">
      <c r="A37" s="9">
        <v>2158</v>
      </c>
      <c r="B37" s="201" t="s">
        <v>34</v>
      </c>
      <c r="C37" s="9" t="s">
        <v>66</v>
      </c>
      <c r="D37" s="201" t="s">
        <v>175</v>
      </c>
      <c r="E37" s="9" t="s">
        <v>178</v>
      </c>
      <c r="F37" s="8">
        <v>13</v>
      </c>
      <c r="G37" s="8">
        <v>1</v>
      </c>
      <c r="H37" s="10">
        <f t="shared" si="0"/>
        <v>7.6923076923076927E-2</v>
      </c>
      <c r="I37" s="129"/>
    </row>
    <row r="38" spans="1:9" ht="15.75" customHeight="1" x14ac:dyDescent="0.25">
      <c r="A38" s="9">
        <v>2176</v>
      </c>
      <c r="B38" s="201" t="s">
        <v>48</v>
      </c>
      <c r="C38" s="9" t="s">
        <v>55</v>
      </c>
      <c r="D38" s="201" t="s">
        <v>179</v>
      </c>
      <c r="E38" s="9" t="s">
        <v>180</v>
      </c>
      <c r="F38" s="8">
        <v>22</v>
      </c>
      <c r="G38" s="8">
        <v>2</v>
      </c>
      <c r="H38" s="10">
        <f t="shared" si="0"/>
        <v>9.0909090909090912E-2</v>
      </c>
      <c r="I38" s="129"/>
    </row>
    <row r="39" spans="1:9" ht="15.75" customHeight="1" x14ac:dyDescent="0.25">
      <c r="A39" s="9">
        <v>2172</v>
      </c>
      <c r="B39" s="201" t="s">
        <v>48</v>
      </c>
      <c r="C39" s="9" t="s">
        <v>55</v>
      </c>
      <c r="D39" s="201" t="s">
        <v>182</v>
      </c>
      <c r="E39" s="9" t="s">
        <v>183</v>
      </c>
      <c r="F39" s="8">
        <v>47</v>
      </c>
      <c r="G39" s="8">
        <v>4</v>
      </c>
      <c r="H39" s="10">
        <f t="shared" si="0"/>
        <v>8.5106382978723402E-2</v>
      </c>
      <c r="I39" s="129"/>
    </row>
    <row r="40" spans="1:9" ht="15.75" customHeight="1" x14ac:dyDescent="0.25">
      <c r="A40" s="9">
        <v>2171</v>
      </c>
      <c r="B40" s="201" t="s">
        <v>48</v>
      </c>
      <c r="C40" s="9" t="s">
        <v>55</v>
      </c>
      <c r="D40" s="201" t="s">
        <v>185</v>
      </c>
      <c r="E40" s="117" t="s">
        <v>183</v>
      </c>
      <c r="F40" s="8">
        <v>24</v>
      </c>
      <c r="G40" s="8">
        <v>2</v>
      </c>
      <c r="H40" s="10">
        <f t="shared" si="0"/>
        <v>8.3333333333333329E-2</v>
      </c>
      <c r="I40" s="129"/>
    </row>
    <row r="41" spans="1:9" ht="15.75" customHeight="1" x14ac:dyDescent="0.25">
      <c r="A41" s="9">
        <v>2147</v>
      </c>
      <c r="B41" s="201" t="s">
        <v>45</v>
      </c>
      <c r="C41" s="9" t="s">
        <v>55</v>
      </c>
      <c r="D41" s="201" t="s">
        <v>193</v>
      </c>
      <c r="E41" s="9" t="s">
        <v>194</v>
      </c>
      <c r="F41" s="8">
        <v>23</v>
      </c>
      <c r="G41" s="8">
        <v>1</v>
      </c>
      <c r="H41" s="10">
        <f t="shared" si="0"/>
        <v>4.3478260869565216E-2</v>
      </c>
      <c r="I41" s="129"/>
    </row>
    <row r="42" spans="1:9" ht="15.75" customHeight="1" x14ac:dyDescent="0.25">
      <c r="A42" s="9">
        <v>2125</v>
      </c>
      <c r="B42" s="201" t="s">
        <v>45</v>
      </c>
      <c r="C42" s="9" t="s">
        <v>55</v>
      </c>
      <c r="D42" s="201" t="s">
        <v>195</v>
      </c>
      <c r="E42" s="9" t="s">
        <v>190</v>
      </c>
      <c r="F42" s="8">
        <v>16</v>
      </c>
      <c r="G42" s="8">
        <v>2</v>
      </c>
      <c r="H42" s="10">
        <f t="shared" si="0"/>
        <v>0.125</v>
      </c>
      <c r="I42" s="129"/>
    </row>
    <row r="43" spans="1:9" ht="15.75" customHeight="1" x14ac:dyDescent="0.25">
      <c r="A43" s="9">
        <v>2243</v>
      </c>
      <c r="B43" s="201" t="s">
        <v>45</v>
      </c>
      <c r="C43" s="9" t="s">
        <v>66</v>
      </c>
      <c r="D43" s="201" t="s">
        <v>197</v>
      </c>
      <c r="E43" s="9" t="s">
        <v>198</v>
      </c>
      <c r="F43" s="8">
        <v>6</v>
      </c>
      <c r="G43" s="8">
        <v>3</v>
      </c>
      <c r="H43" s="10">
        <f t="shared" si="0"/>
        <v>0.5</v>
      </c>
      <c r="I43" s="129"/>
    </row>
    <row r="44" spans="1:9" ht="15.75" customHeight="1" x14ac:dyDescent="0.25">
      <c r="A44" s="9">
        <v>2238</v>
      </c>
      <c r="B44" s="201" t="s">
        <v>45</v>
      </c>
      <c r="C44" s="9" t="s">
        <v>66</v>
      </c>
      <c r="D44" s="201" t="s">
        <v>201</v>
      </c>
      <c r="E44" s="9" t="s">
        <v>202</v>
      </c>
      <c r="F44" s="8">
        <v>12</v>
      </c>
      <c r="G44" s="8">
        <v>1</v>
      </c>
      <c r="H44" s="10">
        <f t="shared" si="0"/>
        <v>8.3333333333333329E-2</v>
      </c>
      <c r="I44" s="129"/>
    </row>
    <row r="45" spans="1:9" ht="15.75" customHeight="1" x14ac:dyDescent="0.25">
      <c r="A45" s="236">
        <v>2260</v>
      </c>
      <c r="B45" s="201" t="s">
        <v>45</v>
      </c>
      <c r="C45" s="9" t="s">
        <v>66</v>
      </c>
      <c r="D45" s="201" t="s">
        <v>385</v>
      </c>
      <c r="E45" s="9" t="s">
        <v>205</v>
      </c>
      <c r="F45" s="8">
        <v>9</v>
      </c>
      <c r="G45" s="8">
        <v>1</v>
      </c>
      <c r="H45" s="10">
        <f t="shared" si="0"/>
        <v>0.1111111111111111</v>
      </c>
      <c r="I45" s="129" t="s">
        <v>58</v>
      </c>
    </row>
    <row r="46" spans="1:9" ht="15.75" customHeight="1" x14ac:dyDescent="0.25">
      <c r="A46" s="9">
        <v>2148</v>
      </c>
      <c r="B46" s="201" t="s">
        <v>45</v>
      </c>
      <c r="C46" s="9" t="s">
        <v>66</v>
      </c>
      <c r="D46" s="201" t="s">
        <v>204</v>
      </c>
      <c r="E46" s="9" t="s">
        <v>205</v>
      </c>
      <c r="F46" s="8">
        <v>5</v>
      </c>
      <c r="G46" s="8">
        <v>2</v>
      </c>
      <c r="H46" s="10">
        <f t="shared" si="0"/>
        <v>0.4</v>
      </c>
      <c r="I46" s="129" t="s">
        <v>108</v>
      </c>
    </row>
    <row r="47" spans="1:9" ht="15.75" customHeight="1" x14ac:dyDescent="0.25">
      <c r="A47" s="9">
        <v>2180</v>
      </c>
      <c r="B47" s="201" t="s">
        <v>44</v>
      </c>
      <c r="C47" s="9" t="s">
        <v>55</v>
      </c>
      <c r="D47" s="201" t="s">
        <v>206</v>
      </c>
      <c r="E47" s="9" t="s">
        <v>207</v>
      </c>
      <c r="F47" s="8">
        <v>25</v>
      </c>
      <c r="G47" s="8">
        <v>1</v>
      </c>
      <c r="H47" s="10">
        <f t="shared" si="0"/>
        <v>0.04</v>
      </c>
      <c r="I47" s="129"/>
    </row>
    <row r="48" spans="1:9" ht="15.75" customHeight="1" x14ac:dyDescent="0.25">
      <c r="A48" s="9">
        <v>2110</v>
      </c>
      <c r="B48" s="201" t="s">
        <v>44</v>
      </c>
      <c r="C48" s="9" t="s">
        <v>66</v>
      </c>
      <c r="D48" s="201" t="s">
        <v>210</v>
      </c>
      <c r="E48" s="9" t="s">
        <v>211</v>
      </c>
      <c r="F48" s="8">
        <v>13</v>
      </c>
      <c r="G48" s="8">
        <v>1</v>
      </c>
      <c r="H48" s="10">
        <f t="shared" si="0"/>
        <v>7.6923076923076927E-2</v>
      </c>
      <c r="I48" s="129"/>
    </row>
    <row r="49" spans="1:9" ht="15.75" customHeight="1" x14ac:dyDescent="0.25">
      <c r="A49" s="9">
        <v>2105</v>
      </c>
      <c r="B49" s="201" t="s">
        <v>44</v>
      </c>
      <c r="C49" s="9" t="s">
        <v>66</v>
      </c>
      <c r="D49" s="201" t="s">
        <v>212</v>
      </c>
      <c r="E49" s="9" t="s">
        <v>87</v>
      </c>
      <c r="F49" s="8">
        <v>11</v>
      </c>
      <c r="G49" s="8">
        <v>1</v>
      </c>
      <c r="H49" s="10">
        <f t="shared" si="0"/>
        <v>9.0909090909090912E-2</v>
      </c>
      <c r="I49" s="129"/>
    </row>
    <row r="50" spans="1:9" ht="15.75" customHeight="1" x14ac:dyDescent="0.25">
      <c r="A50" s="9">
        <v>2229</v>
      </c>
      <c r="B50" s="201" t="s">
        <v>44</v>
      </c>
      <c r="C50" s="9" t="s">
        <v>66</v>
      </c>
      <c r="D50" s="201" t="s">
        <v>213</v>
      </c>
      <c r="E50" s="9" t="s">
        <v>214</v>
      </c>
      <c r="F50" s="8">
        <v>13</v>
      </c>
      <c r="G50" s="8">
        <v>1</v>
      </c>
      <c r="H50" s="10">
        <f t="shared" si="0"/>
        <v>7.6923076923076927E-2</v>
      </c>
      <c r="I50" s="129"/>
    </row>
    <row r="51" spans="1:9" ht="15.75" customHeight="1" x14ac:dyDescent="0.25">
      <c r="A51" s="9">
        <v>2075</v>
      </c>
      <c r="B51" s="201" t="s">
        <v>36</v>
      </c>
      <c r="C51" s="9" t="s">
        <v>55</v>
      </c>
      <c r="D51" s="201" t="s">
        <v>218</v>
      </c>
      <c r="E51" s="9" t="s">
        <v>219</v>
      </c>
      <c r="F51" s="8">
        <v>26</v>
      </c>
      <c r="G51" s="8">
        <v>1</v>
      </c>
      <c r="H51" s="10">
        <f t="shared" si="0"/>
        <v>3.8461538461538464E-2</v>
      </c>
      <c r="I51" s="129"/>
    </row>
    <row r="52" spans="1:9" ht="15.75" customHeight="1" x14ac:dyDescent="0.25">
      <c r="A52" s="9">
        <v>2108</v>
      </c>
      <c r="B52" s="201" t="s">
        <v>36</v>
      </c>
      <c r="C52" s="9" t="s">
        <v>55</v>
      </c>
      <c r="D52" s="201" t="s">
        <v>221</v>
      </c>
      <c r="E52" s="9" t="s">
        <v>222</v>
      </c>
      <c r="F52" s="8">
        <v>47</v>
      </c>
      <c r="G52" s="8">
        <v>3</v>
      </c>
      <c r="H52" s="10">
        <f t="shared" si="0"/>
        <v>6.3829787234042548E-2</v>
      </c>
      <c r="I52" s="129"/>
    </row>
    <row r="53" spans="1:9" ht="15.75" customHeight="1" x14ac:dyDescent="0.25">
      <c r="A53" s="236">
        <v>2261</v>
      </c>
      <c r="B53" s="201" t="s">
        <v>36</v>
      </c>
      <c r="C53" s="9" t="s">
        <v>66</v>
      </c>
      <c r="D53" s="201" t="s">
        <v>387</v>
      </c>
      <c r="E53" s="9" t="s">
        <v>87</v>
      </c>
      <c r="F53" s="8">
        <v>6</v>
      </c>
      <c r="G53" s="8">
        <v>1</v>
      </c>
      <c r="H53" s="10">
        <f t="shared" si="0"/>
        <v>0.16666666666666666</v>
      </c>
      <c r="I53" s="129" t="s">
        <v>58</v>
      </c>
    </row>
    <row r="54" spans="1:9" ht="15.75" customHeight="1" x14ac:dyDescent="0.25">
      <c r="A54" s="117">
        <v>2012</v>
      </c>
      <c r="B54" s="143" t="s">
        <v>36</v>
      </c>
      <c r="C54" s="117" t="s">
        <v>66</v>
      </c>
      <c r="D54" s="143" t="s">
        <v>225</v>
      </c>
      <c r="E54" s="9" t="s">
        <v>226</v>
      </c>
      <c r="F54" s="8">
        <v>9</v>
      </c>
      <c r="G54" s="8">
        <v>1</v>
      </c>
      <c r="H54" s="10">
        <f t="shared" si="0"/>
        <v>0.1111111111111111</v>
      </c>
      <c r="I54" s="129"/>
    </row>
    <row r="55" spans="1:9" ht="15.75" customHeight="1" x14ac:dyDescent="0.25">
      <c r="A55" s="9">
        <v>2013</v>
      </c>
      <c r="B55" s="201" t="s">
        <v>36</v>
      </c>
      <c r="C55" s="9" t="s">
        <v>71</v>
      </c>
      <c r="D55" s="201" t="s">
        <v>229</v>
      </c>
      <c r="E55" s="9" t="s">
        <v>230</v>
      </c>
      <c r="F55" s="8">
        <v>34</v>
      </c>
      <c r="G55" s="8">
        <v>1</v>
      </c>
      <c r="H55" s="10">
        <f t="shared" si="0"/>
        <v>2.9411764705882353E-2</v>
      </c>
      <c r="I55" s="129"/>
    </row>
    <row r="56" spans="1:9" ht="15.75" customHeight="1" x14ac:dyDescent="0.25">
      <c r="A56" s="9">
        <v>2081</v>
      </c>
      <c r="B56" s="201" t="s">
        <v>388</v>
      </c>
      <c r="C56" s="9" t="s">
        <v>55</v>
      </c>
      <c r="D56" s="201" t="s">
        <v>234</v>
      </c>
      <c r="E56" s="9" t="s">
        <v>235</v>
      </c>
      <c r="F56" s="8">
        <v>30</v>
      </c>
      <c r="G56" s="8">
        <v>1</v>
      </c>
      <c r="H56" s="10">
        <f t="shared" si="0"/>
        <v>3.3333333333333333E-2</v>
      </c>
      <c r="I56" s="129"/>
    </row>
    <row r="57" spans="1:9" ht="15.75" customHeight="1" x14ac:dyDescent="0.25">
      <c r="A57" s="9">
        <v>2203</v>
      </c>
      <c r="B57" s="201" t="s">
        <v>388</v>
      </c>
      <c r="C57" s="9" t="s">
        <v>55</v>
      </c>
      <c r="D57" s="201" t="s">
        <v>242</v>
      </c>
      <c r="E57" s="9" t="s">
        <v>243</v>
      </c>
      <c r="F57" s="8">
        <v>22</v>
      </c>
      <c r="G57" s="8">
        <v>1</v>
      </c>
      <c r="H57" s="10">
        <f t="shared" si="0"/>
        <v>4.5454545454545456E-2</v>
      </c>
      <c r="I57" s="129"/>
    </row>
    <row r="58" spans="1:9" ht="15.75" customHeight="1" x14ac:dyDescent="0.25">
      <c r="A58" s="9">
        <v>2064</v>
      </c>
      <c r="B58" s="201" t="s">
        <v>388</v>
      </c>
      <c r="C58" s="9" t="s">
        <v>66</v>
      </c>
      <c r="D58" s="201" t="s">
        <v>246</v>
      </c>
      <c r="E58" s="9" t="s">
        <v>247</v>
      </c>
      <c r="F58" s="8">
        <v>40</v>
      </c>
      <c r="G58" s="8">
        <v>2</v>
      </c>
      <c r="H58" s="10">
        <f t="shared" si="0"/>
        <v>0.05</v>
      </c>
      <c r="I58" s="129"/>
    </row>
    <row r="59" spans="1:9" ht="15.75" customHeight="1" x14ac:dyDescent="0.25">
      <c r="A59" s="9">
        <v>2164</v>
      </c>
      <c r="B59" s="201" t="s">
        <v>40</v>
      </c>
      <c r="C59" s="9" t="s">
        <v>55</v>
      </c>
      <c r="D59" s="201" t="s">
        <v>252</v>
      </c>
      <c r="E59" s="9" t="s">
        <v>253</v>
      </c>
      <c r="F59" s="8">
        <v>24</v>
      </c>
      <c r="G59" s="8">
        <v>1</v>
      </c>
      <c r="H59" s="10">
        <f t="shared" si="0"/>
        <v>4.1666666666666664E-2</v>
      </c>
      <c r="I59" s="129"/>
    </row>
    <row r="60" spans="1:9" ht="15.75" customHeight="1" x14ac:dyDescent="0.25">
      <c r="A60" s="9">
        <v>2040</v>
      </c>
      <c r="B60" s="201" t="s">
        <v>40</v>
      </c>
      <c r="C60" s="9" t="s">
        <v>66</v>
      </c>
      <c r="D60" s="201" t="s">
        <v>257</v>
      </c>
      <c r="E60" s="9" t="s">
        <v>258</v>
      </c>
      <c r="F60" s="8">
        <v>13</v>
      </c>
      <c r="G60" s="8">
        <v>1</v>
      </c>
      <c r="H60" s="10">
        <f t="shared" si="0"/>
        <v>7.6923076923076927E-2</v>
      </c>
      <c r="I60" s="129"/>
    </row>
    <row r="61" spans="1:9" ht="15.75" customHeight="1" x14ac:dyDescent="0.25">
      <c r="A61" s="9">
        <v>2121</v>
      </c>
      <c r="B61" s="201" t="s">
        <v>43</v>
      </c>
      <c r="C61" s="9" t="s">
        <v>55</v>
      </c>
      <c r="D61" s="201" t="s">
        <v>266</v>
      </c>
      <c r="E61" s="9" t="s">
        <v>267</v>
      </c>
      <c r="F61" s="8">
        <v>39</v>
      </c>
      <c r="G61" s="8">
        <v>3</v>
      </c>
      <c r="H61" s="10">
        <f t="shared" si="0"/>
        <v>7.6923076923076927E-2</v>
      </c>
      <c r="I61" s="129"/>
    </row>
    <row r="62" spans="1:9" ht="15.75" customHeight="1" x14ac:dyDescent="0.25">
      <c r="A62" s="9">
        <v>2144</v>
      </c>
      <c r="B62" s="201" t="s">
        <v>43</v>
      </c>
      <c r="C62" s="9" t="s">
        <v>66</v>
      </c>
      <c r="D62" s="201" t="s">
        <v>272</v>
      </c>
      <c r="E62" s="9" t="s">
        <v>273</v>
      </c>
      <c r="F62" s="8">
        <v>22</v>
      </c>
      <c r="G62" s="8">
        <v>1</v>
      </c>
      <c r="H62" s="10">
        <f t="shared" si="0"/>
        <v>4.5454545454545456E-2</v>
      </c>
      <c r="I62" s="129"/>
    </row>
    <row r="63" spans="1:9" ht="15.75" customHeight="1" x14ac:dyDescent="0.25">
      <c r="A63" s="9">
        <v>2145</v>
      </c>
      <c r="B63" s="201" t="s">
        <v>43</v>
      </c>
      <c r="C63" s="9" t="s">
        <v>66</v>
      </c>
      <c r="D63" s="201" t="s">
        <v>272</v>
      </c>
      <c r="E63" s="117" t="s">
        <v>274</v>
      </c>
      <c r="F63" s="8">
        <v>12</v>
      </c>
      <c r="G63" s="8">
        <v>2</v>
      </c>
      <c r="H63" s="10">
        <f t="shared" si="0"/>
        <v>0.16666666666666666</v>
      </c>
      <c r="I63" s="129"/>
    </row>
    <row r="64" spans="1:9" ht="15.75" customHeight="1" x14ac:dyDescent="0.25">
      <c r="A64" s="9">
        <v>2183</v>
      </c>
      <c r="B64" s="201" t="s">
        <v>43</v>
      </c>
      <c r="C64" s="9" t="s">
        <v>71</v>
      </c>
      <c r="D64" s="201" t="s">
        <v>277</v>
      </c>
      <c r="E64" s="9" t="s">
        <v>278</v>
      </c>
      <c r="F64" s="8">
        <v>52</v>
      </c>
      <c r="G64" s="8">
        <v>1</v>
      </c>
      <c r="H64" s="10">
        <f t="shared" si="0"/>
        <v>1.9230769230769232E-2</v>
      </c>
      <c r="I64" s="129"/>
    </row>
    <row r="65" spans="1:9" ht="15.75" customHeight="1" x14ac:dyDescent="0.25">
      <c r="A65" s="9">
        <v>2199</v>
      </c>
      <c r="B65" s="201" t="s">
        <v>39</v>
      </c>
      <c r="C65" s="9" t="s">
        <v>55</v>
      </c>
      <c r="D65" s="201" t="s">
        <v>279</v>
      </c>
      <c r="E65" s="9" t="s">
        <v>280</v>
      </c>
      <c r="F65" s="8">
        <v>42</v>
      </c>
      <c r="G65" s="8">
        <v>3</v>
      </c>
      <c r="H65" s="10">
        <f t="shared" si="0"/>
        <v>7.1428571428571425E-2</v>
      </c>
      <c r="I65" s="129"/>
    </row>
    <row r="66" spans="1:9" ht="15.75" customHeight="1" x14ac:dyDescent="0.25">
      <c r="A66" s="9">
        <v>2198</v>
      </c>
      <c r="B66" s="201" t="s">
        <v>39</v>
      </c>
      <c r="C66" s="9" t="s">
        <v>55</v>
      </c>
      <c r="D66" s="201" t="s">
        <v>283</v>
      </c>
      <c r="E66" s="9" t="s">
        <v>285</v>
      </c>
      <c r="F66" s="8">
        <v>45</v>
      </c>
      <c r="G66" s="8">
        <v>2</v>
      </c>
      <c r="H66" s="10">
        <f t="shared" si="0"/>
        <v>4.4444444444444446E-2</v>
      </c>
      <c r="I66" s="129"/>
    </row>
    <row r="67" spans="1:9" ht="15.75" customHeight="1" x14ac:dyDescent="0.25">
      <c r="A67" s="9">
        <v>2213</v>
      </c>
      <c r="B67" s="201" t="s">
        <v>39</v>
      </c>
      <c r="C67" s="9" t="s">
        <v>66</v>
      </c>
      <c r="D67" s="201" t="s">
        <v>291</v>
      </c>
      <c r="E67" s="9" t="s">
        <v>292</v>
      </c>
      <c r="F67" s="8">
        <v>21</v>
      </c>
      <c r="G67" s="8">
        <v>1</v>
      </c>
      <c r="H67" s="10">
        <f t="shared" ref="H67:H69" si="1">G67/F67</f>
        <v>4.7619047619047616E-2</v>
      </c>
      <c r="I67" s="129"/>
    </row>
    <row r="68" spans="1:9" ht="15.75" customHeight="1" x14ac:dyDescent="0.25">
      <c r="A68" s="9">
        <v>2214</v>
      </c>
      <c r="B68" s="201" t="s">
        <v>39</v>
      </c>
      <c r="C68" s="9" t="s">
        <v>66</v>
      </c>
      <c r="D68" s="201" t="s">
        <v>291</v>
      </c>
      <c r="E68" s="9" t="s">
        <v>293</v>
      </c>
      <c r="F68" s="8">
        <v>25</v>
      </c>
      <c r="G68" s="8">
        <v>1</v>
      </c>
      <c r="H68" s="10">
        <f t="shared" si="1"/>
        <v>0.04</v>
      </c>
      <c r="I68" s="129"/>
    </row>
    <row r="69" spans="1:9" ht="15.75" customHeight="1" x14ac:dyDescent="0.25">
      <c r="A69" s="9">
        <v>2191</v>
      </c>
      <c r="B69" s="201" t="s">
        <v>39</v>
      </c>
      <c r="C69" s="9" t="s">
        <v>66</v>
      </c>
      <c r="D69" s="201" t="s">
        <v>296</v>
      </c>
      <c r="E69" s="9" t="s">
        <v>297</v>
      </c>
      <c r="F69" s="8">
        <v>12</v>
      </c>
      <c r="G69" s="8">
        <v>1</v>
      </c>
      <c r="H69" s="10">
        <f t="shared" si="1"/>
        <v>8.3333333333333329E-2</v>
      </c>
      <c r="I69" s="129"/>
    </row>
    <row r="70" spans="1:9" ht="15.75" customHeight="1" x14ac:dyDescent="0.25">
      <c r="A70" s="6"/>
      <c r="C70" s="6"/>
      <c r="E70" s="6"/>
      <c r="F70" s="70">
        <f>SUM(F3:F69)</f>
        <v>1679</v>
      </c>
      <c r="G70" s="70">
        <f>SUM(G3:G69)</f>
        <v>118</v>
      </c>
      <c r="H70" s="71">
        <f>G70/F70</f>
        <v>7.0279928528886246E-2</v>
      </c>
    </row>
    <row r="71" spans="1:9" ht="15.75" customHeight="1" x14ac:dyDescent="0.25">
      <c r="A71" s="6"/>
      <c r="C71" s="6"/>
      <c r="E71" s="6"/>
      <c r="F71" s="6"/>
      <c r="G71" s="6"/>
      <c r="H71" s="66"/>
    </row>
    <row r="72" spans="1:9" ht="15.75" customHeight="1" x14ac:dyDescent="0.25">
      <c r="A72" s="146"/>
      <c r="B72" s="145" t="s">
        <v>398</v>
      </c>
      <c r="C72" s="6"/>
      <c r="E72" s="6"/>
      <c r="F72" s="6"/>
      <c r="G72" s="6"/>
      <c r="H72" s="66"/>
    </row>
    <row r="73" spans="1:9" ht="15.75" customHeight="1" x14ac:dyDescent="0.25">
      <c r="A73" s="6"/>
      <c r="C73" s="6"/>
      <c r="E73" s="6"/>
      <c r="F73" s="6"/>
      <c r="G73" s="6"/>
      <c r="H73" s="66"/>
    </row>
    <row r="74" spans="1:9" ht="15.75" customHeight="1" x14ac:dyDescent="0.25">
      <c r="A74" s="6"/>
      <c r="C74" s="6"/>
      <c r="E74" s="6"/>
      <c r="F74" s="6"/>
      <c r="G74" s="6"/>
      <c r="H74" s="66"/>
    </row>
    <row r="75" spans="1:9" ht="15.75" customHeight="1" x14ac:dyDescent="0.25">
      <c r="A75" s="6"/>
      <c r="C75" s="6"/>
      <c r="E75" s="6"/>
      <c r="F75" s="6"/>
      <c r="G75" s="6"/>
      <c r="H75" s="66"/>
    </row>
    <row r="76" spans="1:9" ht="15.75" customHeight="1" x14ac:dyDescent="0.25">
      <c r="A76" s="6"/>
      <c r="C76" s="6"/>
      <c r="E76" s="6"/>
      <c r="F76" s="6"/>
      <c r="G76" s="6"/>
      <c r="H76" s="66"/>
    </row>
    <row r="77" spans="1:9" ht="15.75" customHeight="1" x14ac:dyDescent="0.25">
      <c r="A77" s="6"/>
      <c r="C77" s="6"/>
      <c r="E77" s="6"/>
      <c r="F77" s="6"/>
      <c r="G77" s="6"/>
      <c r="H77" s="66"/>
    </row>
    <row r="78" spans="1:9" ht="15.75" customHeight="1" x14ac:dyDescent="0.25">
      <c r="A78" s="6"/>
      <c r="C78" s="6"/>
      <c r="E78" s="6"/>
      <c r="F78" s="6"/>
      <c r="G78" s="6"/>
      <c r="H78" s="66"/>
    </row>
    <row r="79" spans="1:9" ht="15.75" customHeight="1" x14ac:dyDescent="0.25">
      <c r="A79" s="6"/>
      <c r="C79" s="6"/>
      <c r="E79" s="6"/>
      <c r="F79" s="6"/>
      <c r="G79" s="6"/>
      <c r="H79" s="66"/>
    </row>
    <row r="80" spans="1:9" ht="15.75" customHeight="1" x14ac:dyDescent="0.25">
      <c r="A80" s="6"/>
      <c r="C80" s="6"/>
      <c r="E80" s="6"/>
      <c r="F80" s="6"/>
      <c r="G80" s="6"/>
      <c r="H80" s="66"/>
    </row>
    <row r="81" spans="1:8" ht="15.75" customHeight="1" x14ac:dyDescent="0.25">
      <c r="A81" s="6"/>
      <c r="C81" s="6"/>
      <c r="E81" s="6"/>
      <c r="F81" s="6"/>
      <c r="G81" s="6"/>
      <c r="H81" s="66"/>
    </row>
    <row r="82" spans="1:8" ht="15.75" customHeight="1" x14ac:dyDescent="0.25">
      <c r="A82" s="6"/>
      <c r="C82" s="6"/>
      <c r="E82" s="6"/>
      <c r="F82" s="6"/>
      <c r="G82" s="6"/>
      <c r="H82" s="66"/>
    </row>
    <row r="83" spans="1:8" ht="15.75" customHeight="1" x14ac:dyDescent="0.25">
      <c r="A83" s="6"/>
      <c r="C83" s="6"/>
      <c r="E83" s="6"/>
      <c r="F83" s="6"/>
      <c r="G83" s="6"/>
      <c r="H83" s="66"/>
    </row>
    <row r="84" spans="1:8" ht="15.75" customHeight="1" x14ac:dyDescent="0.25">
      <c r="A84" s="6"/>
      <c r="C84" s="6"/>
      <c r="E84" s="6"/>
      <c r="F84" s="6"/>
      <c r="G84" s="6"/>
      <c r="H84" s="66"/>
    </row>
    <row r="85" spans="1:8" ht="15.75" customHeight="1" x14ac:dyDescent="0.25">
      <c r="A85" s="6"/>
      <c r="C85" s="6"/>
      <c r="E85" s="6"/>
      <c r="F85" s="6"/>
      <c r="G85" s="6"/>
      <c r="H85" s="66"/>
    </row>
    <row r="86" spans="1:8" ht="15.75" customHeight="1" x14ac:dyDescent="0.25">
      <c r="A86" s="6"/>
      <c r="C86" s="6"/>
      <c r="E86" s="6"/>
      <c r="F86" s="6"/>
      <c r="G86" s="6"/>
      <c r="H86" s="66"/>
    </row>
    <row r="87" spans="1:8" ht="15.75" customHeight="1" x14ac:dyDescent="0.25">
      <c r="A87" s="6"/>
      <c r="C87" s="6"/>
      <c r="E87" s="6"/>
      <c r="F87" s="6"/>
      <c r="G87" s="6"/>
      <c r="H87" s="66"/>
    </row>
    <row r="88" spans="1:8" ht="15.75" customHeight="1" x14ac:dyDescent="0.25">
      <c r="A88" s="6"/>
      <c r="C88" s="6"/>
      <c r="E88" s="6"/>
      <c r="F88" s="6"/>
      <c r="G88" s="6"/>
      <c r="H88" s="66"/>
    </row>
    <row r="89" spans="1:8" ht="15.75" customHeight="1" x14ac:dyDescent="0.25">
      <c r="A89" s="6"/>
      <c r="C89" s="6"/>
      <c r="E89" s="6"/>
      <c r="F89" s="6"/>
      <c r="G89" s="6"/>
      <c r="H89" s="66"/>
    </row>
    <row r="90" spans="1:8" ht="15.75" customHeight="1" x14ac:dyDescent="0.25">
      <c r="A90" s="6"/>
      <c r="C90" s="6"/>
      <c r="E90" s="6"/>
      <c r="F90" s="6"/>
      <c r="G90" s="6"/>
      <c r="H90" s="66"/>
    </row>
    <row r="91" spans="1:8" ht="15.75" customHeight="1" x14ac:dyDescent="0.25">
      <c r="A91" s="6"/>
      <c r="C91" s="6"/>
      <c r="E91" s="6"/>
      <c r="F91" s="6"/>
      <c r="G91" s="6"/>
      <c r="H91" s="66"/>
    </row>
    <row r="92" spans="1:8" ht="15.75" customHeight="1" x14ac:dyDescent="0.25">
      <c r="A92" s="6"/>
      <c r="C92" s="6"/>
      <c r="E92" s="6"/>
      <c r="F92" s="6"/>
      <c r="G92" s="6"/>
      <c r="H92" s="66"/>
    </row>
    <row r="93" spans="1:8" ht="15.75" customHeight="1" x14ac:dyDescent="0.25">
      <c r="A93" s="6"/>
      <c r="C93" s="6"/>
      <c r="E93" s="6"/>
      <c r="F93" s="6"/>
      <c r="G93" s="6"/>
      <c r="H93" s="66"/>
    </row>
    <row r="94" spans="1:8" ht="15.75" customHeight="1" x14ac:dyDescent="0.25">
      <c r="A94" s="6"/>
      <c r="C94" s="6"/>
      <c r="E94" s="6"/>
      <c r="F94" s="6"/>
      <c r="G94" s="6"/>
      <c r="H94" s="66"/>
    </row>
    <row r="95" spans="1:8" ht="15.75" customHeight="1" x14ac:dyDescent="0.25">
      <c r="A95" s="6"/>
      <c r="C95" s="6"/>
      <c r="E95" s="6"/>
      <c r="F95" s="6"/>
      <c r="G95" s="6"/>
      <c r="H95" s="66"/>
    </row>
    <row r="96" spans="1:8" ht="15.75" customHeight="1" x14ac:dyDescent="0.25">
      <c r="A96" s="6"/>
      <c r="C96" s="6"/>
      <c r="E96" s="6"/>
      <c r="F96" s="6"/>
      <c r="G96" s="6"/>
      <c r="H96" s="66"/>
    </row>
    <row r="97" spans="1:8" ht="15.75" customHeight="1" x14ac:dyDescent="0.25">
      <c r="A97" s="6"/>
      <c r="C97" s="6"/>
      <c r="E97" s="6"/>
      <c r="F97" s="6"/>
      <c r="G97" s="6"/>
      <c r="H97" s="66"/>
    </row>
    <row r="98" spans="1:8" ht="15.75" customHeight="1" x14ac:dyDescent="0.25">
      <c r="A98" s="6"/>
      <c r="C98" s="6"/>
      <c r="E98" s="6"/>
      <c r="F98" s="6"/>
      <c r="G98" s="6"/>
      <c r="H98" s="66"/>
    </row>
    <row r="99" spans="1:8" ht="15.75" customHeight="1" x14ac:dyDescent="0.25">
      <c r="A99" s="6"/>
      <c r="C99" s="6"/>
      <c r="E99" s="6"/>
      <c r="F99" s="6"/>
      <c r="G99" s="6"/>
      <c r="H99" s="66"/>
    </row>
    <row r="100" spans="1:8" ht="15.75" customHeight="1" x14ac:dyDescent="0.25">
      <c r="A100" s="6"/>
      <c r="C100" s="6"/>
      <c r="E100" s="6"/>
      <c r="F100" s="6"/>
      <c r="G100" s="6"/>
      <c r="H100" s="66"/>
    </row>
    <row r="101" spans="1:8" ht="15.75" customHeight="1" x14ac:dyDescent="0.25">
      <c r="A101" s="6"/>
      <c r="C101" s="6"/>
      <c r="E101" s="6"/>
      <c r="F101" s="6"/>
      <c r="G101" s="6"/>
      <c r="H101" s="66"/>
    </row>
    <row r="102" spans="1:8" ht="15.75" customHeight="1" x14ac:dyDescent="0.25">
      <c r="A102" s="6"/>
      <c r="C102" s="6"/>
      <c r="E102" s="6"/>
      <c r="F102" s="6"/>
      <c r="G102" s="6"/>
      <c r="H102" s="66"/>
    </row>
    <row r="103" spans="1:8" ht="15.75" customHeight="1" x14ac:dyDescent="0.25">
      <c r="A103" s="6"/>
      <c r="C103" s="6"/>
      <c r="E103" s="6"/>
      <c r="F103" s="6"/>
      <c r="G103" s="6"/>
      <c r="H103" s="66"/>
    </row>
    <row r="104" spans="1:8" ht="15.75" customHeight="1" x14ac:dyDescent="0.25">
      <c r="A104" s="6"/>
      <c r="C104" s="6"/>
      <c r="E104" s="6"/>
      <c r="F104" s="6"/>
      <c r="G104" s="6"/>
      <c r="H104" s="66"/>
    </row>
    <row r="105" spans="1:8" ht="15.75" customHeight="1" x14ac:dyDescent="0.25">
      <c r="A105" s="6"/>
      <c r="C105" s="6"/>
      <c r="E105" s="6"/>
      <c r="F105" s="6"/>
      <c r="G105" s="6"/>
      <c r="H105" s="66"/>
    </row>
    <row r="106" spans="1:8" ht="15.75" customHeight="1" x14ac:dyDescent="0.25">
      <c r="A106" s="6"/>
      <c r="C106" s="6"/>
      <c r="E106" s="6"/>
      <c r="F106" s="6"/>
      <c r="G106" s="6"/>
      <c r="H106" s="66"/>
    </row>
    <row r="107" spans="1:8" ht="15.75" customHeight="1" x14ac:dyDescent="0.25">
      <c r="A107" s="6"/>
      <c r="C107" s="6"/>
      <c r="E107" s="6"/>
      <c r="F107" s="6"/>
      <c r="G107" s="6"/>
      <c r="H107" s="66"/>
    </row>
    <row r="108" spans="1:8" ht="15.75" customHeight="1" x14ac:dyDescent="0.25">
      <c r="A108" s="6"/>
      <c r="C108" s="6"/>
      <c r="E108" s="6"/>
      <c r="F108" s="6"/>
      <c r="G108" s="6"/>
      <c r="H108" s="66"/>
    </row>
    <row r="109" spans="1:8" ht="15.75" customHeight="1" x14ac:dyDescent="0.25">
      <c r="A109" s="6"/>
      <c r="C109" s="6"/>
      <c r="E109" s="6"/>
      <c r="F109" s="6"/>
      <c r="G109" s="6"/>
      <c r="H109" s="66"/>
    </row>
    <row r="110" spans="1:8" ht="15.75" customHeight="1" x14ac:dyDescent="0.25">
      <c r="A110" s="6"/>
      <c r="C110" s="6"/>
      <c r="E110" s="6"/>
      <c r="F110" s="6"/>
      <c r="G110" s="6"/>
      <c r="H110" s="66"/>
    </row>
    <row r="111" spans="1:8" ht="15.75" customHeight="1" x14ac:dyDescent="0.25">
      <c r="A111" s="6"/>
      <c r="C111" s="6"/>
      <c r="E111" s="6"/>
      <c r="F111" s="6"/>
      <c r="G111" s="6"/>
      <c r="H111" s="66"/>
    </row>
    <row r="112" spans="1:8" ht="15.75" customHeight="1" x14ac:dyDescent="0.25">
      <c r="A112" s="6"/>
      <c r="C112" s="6"/>
      <c r="E112" s="6"/>
      <c r="F112" s="6"/>
      <c r="G112" s="6"/>
      <c r="H112" s="66"/>
    </row>
    <row r="113" spans="1:8" ht="15.75" customHeight="1" x14ac:dyDescent="0.25">
      <c r="A113" s="6"/>
      <c r="C113" s="6"/>
      <c r="E113" s="6"/>
      <c r="F113" s="6"/>
      <c r="G113" s="6"/>
      <c r="H113" s="66"/>
    </row>
    <row r="114" spans="1:8" ht="15.75" customHeight="1" x14ac:dyDescent="0.25">
      <c r="A114" s="6"/>
      <c r="C114" s="6"/>
      <c r="E114" s="6"/>
      <c r="F114" s="6"/>
      <c r="G114" s="6"/>
      <c r="H114" s="66"/>
    </row>
    <row r="115" spans="1:8" ht="15.75" customHeight="1" x14ac:dyDescent="0.25">
      <c r="A115" s="6"/>
      <c r="C115" s="6"/>
      <c r="E115" s="6"/>
      <c r="F115" s="6"/>
      <c r="G115" s="6"/>
      <c r="H115" s="66"/>
    </row>
    <row r="116" spans="1:8" ht="15.75" customHeight="1" x14ac:dyDescent="0.25">
      <c r="A116" s="6"/>
      <c r="C116" s="6"/>
      <c r="E116" s="6"/>
      <c r="F116" s="6"/>
      <c r="G116" s="6"/>
      <c r="H116" s="66"/>
    </row>
    <row r="117" spans="1:8" ht="15.75" customHeight="1" x14ac:dyDescent="0.25">
      <c r="A117" s="6"/>
      <c r="C117" s="6"/>
      <c r="E117" s="6"/>
      <c r="F117" s="6"/>
      <c r="G117" s="6"/>
      <c r="H117" s="66"/>
    </row>
    <row r="118" spans="1:8" ht="15.75" customHeight="1" x14ac:dyDescent="0.25">
      <c r="A118" s="6"/>
      <c r="C118" s="6"/>
      <c r="E118" s="6"/>
      <c r="F118" s="6"/>
      <c r="G118" s="6"/>
      <c r="H118" s="66"/>
    </row>
    <row r="119" spans="1:8" ht="15.75" customHeight="1" x14ac:dyDescent="0.25">
      <c r="A119" s="6"/>
      <c r="C119" s="6"/>
      <c r="E119" s="6"/>
      <c r="F119" s="6"/>
      <c r="G119" s="6"/>
      <c r="H119" s="66"/>
    </row>
    <row r="120" spans="1:8" ht="15.75" customHeight="1" x14ac:dyDescent="0.25">
      <c r="A120" s="6"/>
      <c r="C120" s="6"/>
      <c r="E120" s="6"/>
      <c r="F120" s="6"/>
      <c r="G120" s="6"/>
      <c r="H120" s="66"/>
    </row>
    <row r="121" spans="1:8" ht="15.75" customHeight="1" x14ac:dyDescent="0.25">
      <c r="A121" s="6"/>
      <c r="C121" s="6"/>
      <c r="E121" s="6"/>
      <c r="F121" s="6"/>
      <c r="G121" s="6"/>
      <c r="H121" s="66"/>
    </row>
    <row r="122" spans="1:8" ht="15.75" customHeight="1" x14ac:dyDescent="0.25">
      <c r="A122" s="6"/>
      <c r="C122" s="6"/>
      <c r="E122" s="6"/>
      <c r="F122" s="6"/>
      <c r="G122" s="6"/>
      <c r="H122" s="66"/>
    </row>
    <row r="123" spans="1:8" ht="15.75" customHeight="1" x14ac:dyDescent="0.25">
      <c r="A123" s="6"/>
      <c r="C123" s="6"/>
      <c r="E123" s="6"/>
      <c r="F123" s="6"/>
      <c r="G123" s="6"/>
      <c r="H123" s="66"/>
    </row>
    <row r="124" spans="1:8" ht="15.75" customHeight="1" x14ac:dyDescent="0.25">
      <c r="A124" s="6"/>
      <c r="C124" s="6"/>
      <c r="E124" s="6"/>
      <c r="F124" s="6"/>
      <c r="G124" s="6"/>
      <c r="H124" s="66"/>
    </row>
    <row r="125" spans="1:8" ht="15.75" customHeight="1" x14ac:dyDescent="0.25">
      <c r="A125" s="6"/>
      <c r="C125" s="6"/>
      <c r="E125" s="6"/>
      <c r="F125" s="6"/>
      <c r="G125" s="6"/>
      <c r="H125" s="66"/>
    </row>
    <row r="126" spans="1:8" ht="15.75" customHeight="1" x14ac:dyDescent="0.25">
      <c r="A126" s="6"/>
      <c r="C126" s="6"/>
      <c r="E126" s="6"/>
      <c r="F126" s="6"/>
      <c r="G126" s="6"/>
      <c r="H126" s="66"/>
    </row>
    <row r="127" spans="1:8" ht="15.75" customHeight="1" x14ac:dyDescent="0.25">
      <c r="A127" s="6"/>
      <c r="C127" s="6"/>
      <c r="E127" s="6"/>
      <c r="F127" s="6"/>
      <c r="G127" s="6"/>
      <c r="H127" s="66"/>
    </row>
    <row r="128" spans="1:8" ht="15.75" customHeight="1" x14ac:dyDescent="0.25">
      <c r="A128" s="6"/>
      <c r="C128" s="6"/>
      <c r="E128" s="6"/>
      <c r="F128" s="6"/>
      <c r="G128" s="6"/>
      <c r="H128" s="66"/>
    </row>
    <row r="129" spans="1:8" ht="15.75" customHeight="1" x14ac:dyDescent="0.25">
      <c r="A129" s="6"/>
      <c r="C129" s="6"/>
      <c r="E129" s="6"/>
      <c r="F129" s="6"/>
      <c r="G129" s="6"/>
      <c r="H129" s="66"/>
    </row>
    <row r="130" spans="1:8" ht="15.75" customHeight="1" x14ac:dyDescent="0.25">
      <c r="A130" s="6"/>
      <c r="C130" s="6"/>
      <c r="E130" s="6"/>
      <c r="F130" s="6"/>
      <c r="G130" s="6"/>
      <c r="H130" s="66"/>
    </row>
    <row r="131" spans="1:8" ht="15.75" customHeight="1" x14ac:dyDescent="0.25">
      <c r="A131" s="6"/>
      <c r="C131" s="6"/>
      <c r="E131" s="6"/>
      <c r="F131" s="6"/>
      <c r="G131" s="6"/>
      <c r="H131" s="66"/>
    </row>
    <row r="132" spans="1:8" ht="15.75" customHeight="1" x14ac:dyDescent="0.25">
      <c r="A132" s="6"/>
      <c r="C132" s="6"/>
      <c r="E132" s="6"/>
      <c r="F132" s="6"/>
      <c r="G132" s="6"/>
      <c r="H132" s="66"/>
    </row>
    <row r="133" spans="1:8" ht="15.75" customHeight="1" x14ac:dyDescent="0.25">
      <c r="A133" s="6"/>
      <c r="C133" s="6"/>
      <c r="E133" s="6"/>
      <c r="F133" s="6"/>
      <c r="G133" s="6"/>
      <c r="H133" s="66"/>
    </row>
    <row r="134" spans="1:8" ht="15.75" customHeight="1" x14ac:dyDescent="0.25">
      <c r="A134" s="6"/>
      <c r="C134" s="6"/>
      <c r="E134" s="6"/>
      <c r="F134" s="6"/>
      <c r="G134" s="6"/>
      <c r="H134" s="66"/>
    </row>
    <row r="135" spans="1:8" ht="15.75" customHeight="1" x14ac:dyDescent="0.25">
      <c r="A135" s="6"/>
      <c r="C135" s="6"/>
      <c r="E135" s="6"/>
      <c r="F135" s="6"/>
      <c r="G135" s="6"/>
      <c r="H135" s="66"/>
    </row>
    <row r="136" spans="1:8" ht="15.75" customHeight="1" x14ac:dyDescent="0.25">
      <c r="A136" s="6"/>
      <c r="C136" s="6"/>
      <c r="E136" s="6"/>
      <c r="F136" s="6"/>
      <c r="G136" s="6"/>
      <c r="H136" s="66"/>
    </row>
    <row r="137" spans="1:8" ht="15.75" customHeight="1" x14ac:dyDescent="0.25">
      <c r="A137" s="6"/>
      <c r="C137" s="6"/>
      <c r="E137" s="6"/>
      <c r="F137" s="6"/>
      <c r="G137" s="6"/>
      <c r="H137" s="66"/>
    </row>
    <row r="138" spans="1:8" ht="15.75" customHeight="1" x14ac:dyDescent="0.25">
      <c r="A138" s="6"/>
      <c r="C138" s="6"/>
      <c r="E138" s="6"/>
      <c r="F138" s="6"/>
      <c r="G138" s="6"/>
      <c r="H138" s="66"/>
    </row>
    <row r="139" spans="1:8" ht="15.75" customHeight="1" x14ac:dyDescent="0.25">
      <c r="A139" s="6"/>
      <c r="C139" s="6"/>
      <c r="E139" s="6"/>
      <c r="F139" s="6"/>
      <c r="G139" s="6"/>
      <c r="H139" s="66"/>
    </row>
    <row r="140" spans="1:8" ht="15.75" customHeight="1" x14ac:dyDescent="0.25">
      <c r="A140" s="6"/>
      <c r="C140" s="6"/>
      <c r="E140" s="6"/>
      <c r="F140" s="6"/>
      <c r="G140" s="6"/>
      <c r="H140" s="66"/>
    </row>
    <row r="141" spans="1:8" ht="15.75" customHeight="1" x14ac:dyDescent="0.25">
      <c r="A141" s="6"/>
      <c r="C141" s="6"/>
      <c r="E141" s="6"/>
      <c r="F141" s="6"/>
      <c r="G141" s="6"/>
      <c r="H141" s="66"/>
    </row>
    <row r="142" spans="1:8" ht="15.75" customHeight="1" x14ac:dyDescent="0.25">
      <c r="A142" s="6"/>
      <c r="C142" s="6"/>
      <c r="E142" s="6"/>
      <c r="F142" s="6"/>
      <c r="G142" s="6"/>
      <c r="H142" s="66"/>
    </row>
    <row r="143" spans="1:8" ht="15.75" customHeight="1" x14ac:dyDescent="0.25">
      <c r="A143" s="6"/>
      <c r="C143" s="6"/>
      <c r="E143" s="6"/>
      <c r="F143" s="6"/>
      <c r="G143" s="6"/>
      <c r="H143" s="66"/>
    </row>
    <row r="144" spans="1:8" ht="15.75" customHeight="1" x14ac:dyDescent="0.25">
      <c r="A144" s="6"/>
      <c r="C144" s="6"/>
      <c r="E144" s="6"/>
      <c r="F144" s="6"/>
      <c r="G144" s="6"/>
      <c r="H144" s="66"/>
    </row>
    <row r="145" spans="1:8" ht="15.75" customHeight="1" x14ac:dyDescent="0.25">
      <c r="A145" s="6"/>
      <c r="C145" s="6"/>
      <c r="E145" s="6"/>
      <c r="F145" s="6"/>
      <c r="G145" s="6"/>
      <c r="H145" s="66"/>
    </row>
    <row r="146" spans="1:8" ht="15.75" customHeight="1" x14ac:dyDescent="0.25">
      <c r="A146" s="6"/>
      <c r="C146" s="6"/>
      <c r="E146" s="6"/>
      <c r="F146" s="6"/>
      <c r="G146" s="6"/>
      <c r="H146" s="66"/>
    </row>
    <row r="147" spans="1:8" ht="15.75" customHeight="1" x14ac:dyDescent="0.25">
      <c r="A147" s="6"/>
      <c r="C147" s="6"/>
      <c r="E147" s="6"/>
      <c r="F147" s="6"/>
      <c r="G147" s="6"/>
      <c r="H147" s="66"/>
    </row>
    <row r="148" spans="1:8" ht="15.75" customHeight="1" x14ac:dyDescent="0.25">
      <c r="A148" s="6"/>
      <c r="C148" s="6"/>
      <c r="E148" s="6"/>
      <c r="F148" s="6"/>
      <c r="G148" s="6"/>
      <c r="H148" s="66"/>
    </row>
    <row r="149" spans="1:8" ht="15.75" customHeight="1" x14ac:dyDescent="0.25">
      <c r="A149" s="6"/>
      <c r="C149" s="6"/>
      <c r="E149" s="6"/>
      <c r="F149" s="6"/>
      <c r="G149" s="6"/>
      <c r="H149" s="66"/>
    </row>
    <row r="150" spans="1:8" ht="15.75" customHeight="1" x14ac:dyDescent="0.25">
      <c r="A150" s="6"/>
      <c r="C150" s="6"/>
      <c r="E150" s="6"/>
      <c r="F150" s="6"/>
      <c r="G150" s="6"/>
      <c r="H150" s="66"/>
    </row>
    <row r="151" spans="1:8" ht="15.75" customHeight="1" x14ac:dyDescent="0.25">
      <c r="A151" s="6"/>
      <c r="C151" s="6"/>
      <c r="E151" s="6"/>
      <c r="F151" s="6"/>
      <c r="G151" s="6"/>
      <c r="H151" s="66"/>
    </row>
    <row r="152" spans="1:8" ht="15.75" customHeight="1" x14ac:dyDescent="0.25">
      <c r="A152" s="6"/>
      <c r="C152" s="6"/>
      <c r="E152" s="6"/>
      <c r="F152" s="6"/>
      <c r="G152" s="6"/>
      <c r="H152" s="66"/>
    </row>
    <row r="153" spans="1:8" ht="15.75" customHeight="1" x14ac:dyDescent="0.25">
      <c r="A153" s="6"/>
      <c r="C153" s="6"/>
      <c r="E153" s="6"/>
      <c r="F153" s="6"/>
      <c r="G153" s="6"/>
      <c r="H153" s="66"/>
    </row>
    <row r="154" spans="1:8" ht="15.75" customHeight="1" x14ac:dyDescent="0.25">
      <c r="A154" s="6"/>
      <c r="C154" s="6"/>
      <c r="E154" s="6"/>
      <c r="F154" s="6"/>
      <c r="G154" s="6"/>
      <c r="H154" s="66"/>
    </row>
    <row r="155" spans="1:8" ht="15.75" customHeight="1" x14ac:dyDescent="0.25">
      <c r="A155" s="6"/>
      <c r="C155" s="6"/>
      <c r="E155" s="6"/>
      <c r="F155" s="6"/>
      <c r="G155" s="6"/>
      <c r="H155" s="66"/>
    </row>
    <row r="156" spans="1:8" ht="15.75" customHeight="1" x14ac:dyDescent="0.25">
      <c r="A156" s="6"/>
      <c r="C156" s="6"/>
      <c r="E156" s="6"/>
      <c r="F156" s="6"/>
      <c r="G156" s="6"/>
      <c r="H156" s="66"/>
    </row>
    <row r="157" spans="1:8" ht="15.75" customHeight="1" x14ac:dyDescent="0.25">
      <c r="A157" s="6"/>
      <c r="C157" s="6"/>
      <c r="E157" s="6"/>
      <c r="F157" s="6"/>
      <c r="G157" s="6"/>
      <c r="H157" s="66"/>
    </row>
    <row r="158" spans="1:8" ht="15.75" customHeight="1" x14ac:dyDescent="0.25">
      <c r="A158" s="6"/>
      <c r="C158" s="6"/>
      <c r="E158" s="6"/>
      <c r="F158" s="6"/>
      <c r="G158" s="6"/>
      <c r="H158" s="66"/>
    </row>
    <row r="159" spans="1:8" ht="15.75" customHeight="1" x14ac:dyDescent="0.25">
      <c r="A159" s="6"/>
      <c r="C159" s="6"/>
      <c r="E159" s="6"/>
      <c r="F159" s="6"/>
      <c r="G159" s="6"/>
      <c r="H159" s="66"/>
    </row>
    <row r="160" spans="1:8" ht="15.75" customHeight="1" x14ac:dyDescent="0.25">
      <c r="A160" s="6"/>
      <c r="C160" s="6"/>
      <c r="E160" s="6"/>
      <c r="F160" s="6"/>
      <c r="G160" s="6"/>
      <c r="H160" s="66"/>
    </row>
    <row r="161" spans="1:8" ht="15.75" customHeight="1" x14ac:dyDescent="0.25">
      <c r="A161" s="6"/>
      <c r="C161" s="6"/>
      <c r="E161" s="6"/>
      <c r="F161" s="6"/>
      <c r="G161" s="6"/>
      <c r="H161" s="66"/>
    </row>
    <row r="162" spans="1:8" ht="15.75" customHeight="1" x14ac:dyDescent="0.25">
      <c r="A162" s="6"/>
      <c r="C162" s="6"/>
      <c r="E162" s="6"/>
      <c r="F162" s="6"/>
      <c r="G162" s="6"/>
      <c r="H162" s="66"/>
    </row>
    <row r="163" spans="1:8" ht="15.75" customHeight="1" x14ac:dyDescent="0.25">
      <c r="A163" s="6"/>
      <c r="C163" s="6"/>
      <c r="E163" s="6"/>
      <c r="F163" s="6"/>
      <c r="G163" s="6"/>
      <c r="H163" s="66"/>
    </row>
    <row r="164" spans="1:8" ht="15.75" customHeight="1" x14ac:dyDescent="0.25">
      <c r="A164" s="6"/>
      <c r="C164" s="6"/>
      <c r="E164" s="6"/>
      <c r="F164" s="6"/>
      <c r="G164" s="6"/>
      <c r="H164" s="66"/>
    </row>
    <row r="165" spans="1:8" ht="15.75" customHeight="1" x14ac:dyDescent="0.25">
      <c r="A165" s="6"/>
      <c r="C165" s="6"/>
      <c r="E165" s="6"/>
      <c r="F165" s="6"/>
      <c r="G165" s="6"/>
      <c r="H165" s="66"/>
    </row>
    <row r="166" spans="1:8" ht="15.75" customHeight="1" x14ac:dyDescent="0.25">
      <c r="A166" s="6"/>
      <c r="C166" s="6"/>
      <c r="E166" s="6"/>
      <c r="F166" s="6"/>
      <c r="G166" s="6"/>
      <c r="H166" s="66"/>
    </row>
    <row r="167" spans="1:8" ht="15.75" customHeight="1" x14ac:dyDescent="0.25">
      <c r="A167" s="6"/>
      <c r="C167" s="6"/>
      <c r="E167" s="6"/>
      <c r="F167" s="6"/>
      <c r="G167" s="6"/>
      <c r="H167" s="66"/>
    </row>
    <row r="168" spans="1:8" ht="15.75" customHeight="1" x14ac:dyDescent="0.25">
      <c r="A168" s="6"/>
      <c r="C168" s="6"/>
      <c r="E168" s="6"/>
      <c r="F168" s="6"/>
      <c r="G168" s="6"/>
      <c r="H168" s="66"/>
    </row>
    <row r="169" spans="1:8" ht="15.75" customHeight="1" x14ac:dyDescent="0.25">
      <c r="A169" s="6"/>
      <c r="C169" s="6"/>
      <c r="E169" s="6"/>
      <c r="F169" s="6"/>
      <c r="G169" s="6"/>
      <c r="H169" s="66"/>
    </row>
    <row r="170" spans="1:8" ht="15.75" customHeight="1" x14ac:dyDescent="0.25">
      <c r="A170" s="6"/>
      <c r="C170" s="6"/>
      <c r="E170" s="6"/>
      <c r="F170" s="6"/>
      <c r="G170" s="6"/>
      <c r="H170" s="66"/>
    </row>
    <row r="171" spans="1:8" ht="15.75" customHeight="1" x14ac:dyDescent="0.25">
      <c r="A171" s="6"/>
      <c r="C171" s="6"/>
      <c r="E171" s="6"/>
      <c r="F171" s="6"/>
      <c r="G171" s="6"/>
      <c r="H171" s="66"/>
    </row>
    <row r="172" spans="1:8" ht="15.75" customHeight="1" x14ac:dyDescent="0.25">
      <c r="A172" s="6"/>
      <c r="C172" s="6"/>
      <c r="E172" s="6"/>
      <c r="F172" s="6"/>
      <c r="G172" s="6"/>
      <c r="H172" s="66"/>
    </row>
    <row r="173" spans="1:8" ht="15.75" customHeight="1" x14ac:dyDescent="0.25">
      <c r="A173" s="6"/>
      <c r="C173" s="6"/>
      <c r="E173" s="6"/>
      <c r="F173" s="6"/>
      <c r="G173" s="6"/>
      <c r="H173" s="66"/>
    </row>
    <row r="174" spans="1:8" ht="15.75" customHeight="1" x14ac:dyDescent="0.25">
      <c r="A174" s="6"/>
      <c r="C174" s="6"/>
      <c r="E174" s="6"/>
      <c r="F174" s="6"/>
      <c r="G174" s="6"/>
      <c r="H174" s="66"/>
    </row>
    <row r="175" spans="1:8" ht="15.75" customHeight="1" x14ac:dyDescent="0.25">
      <c r="A175" s="6"/>
      <c r="C175" s="6"/>
      <c r="E175" s="6"/>
      <c r="F175" s="6"/>
      <c r="G175" s="6"/>
      <c r="H175" s="66"/>
    </row>
    <row r="176" spans="1:8" ht="15.75" customHeight="1" x14ac:dyDescent="0.25">
      <c r="A176" s="6"/>
      <c r="C176" s="6"/>
      <c r="E176" s="6"/>
      <c r="F176" s="6"/>
      <c r="G176" s="6"/>
      <c r="H176" s="66"/>
    </row>
    <row r="177" spans="1:8" ht="15.75" customHeight="1" x14ac:dyDescent="0.25">
      <c r="A177" s="6"/>
      <c r="C177" s="6"/>
      <c r="E177" s="6"/>
      <c r="F177" s="6"/>
      <c r="G177" s="6"/>
      <c r="H177" s="66"/>
    </row>
    <row r="178" spans="1:8" ht="15.75" customHeight="1" x14ac:dyDescent="0.25">
      <c r="A178" s="6"/>
      <c r="C178" s="6"/>
      <c r="E178" s="6"/>
      <c r="F178" s="6"/>
      <c r="G178" s="6"/>
      <c r="H178" s="66"/>
    </row>
    <row r="179" spans="1:8" ht="15.75" customHeight="1" x14ac:dyDescent="0.25">
      <c r="A179" s="6"/>
      <c r="C179" s="6"/>
      <c r="E179" s="6"/>
      <c r="F179" s="6"/>
      <c r="G179" s="6"/>
      <c r="H179" s="66"/>
    </row>
    <row r="180" spans="1:8" ht="15.75" customHeight="1" x14ac:dyDescent="0.25">
      <c r="A180" s="6"/>
      <c r="C180" s="6"/>
      <c r="E180" s="6"/>
      <c r="F180" s="6"/>
      <c r="G180" s="6"/>
      <c r="H180" s="66"/>
    </row>
    <row r="181" spans="1:8" ht="15.75" customHeight="1" x14ac:dyDescent="0.25">
      <c r="A181" s="6"/>
      <c r="C181" s="6"/>
      <c r="E181" s="6"/>
      <c r="F181" s="6"/>
      <c r="G181" s="6"/>
      <c r="H181" s="66"/>
    </row>
    <row r="182" spans="1:8" ht="15.75" customHeight="1" x14ac:dyDescent="0.25">
      <c r="A182" s="6"/>
      <c r="C182" s="6"/>
      <c r="E182" s="6"/>
      <c r="F182" s="6"/>
      <c r="G182" s="6"/>
      <c r="H182" s="66"/>
    </row>
    <row r="183" spans="1:8" ht="15.75" customHeight="1" x14ac:dyDescent="0.25">
      <c r="A183" s="6"/>
      <c r="C183" s="6"/>
      <c r="E183" s="6"/>
      <c r="F183" s="6"/>
      <c r="G183" s="6"/>
      <c r="H183" s="66"/>
    </row>
    <row r="184" spans="1:8" ht="15.75" customHeight="1" x14ac:dyDescent="0.25">
      <c r="A184" s="6"/>
      <c r="C184" s="6"/>
      <c r="E184" s="6"/>
      <c r="F184" s="6"/>
      <c r="G184" s="6"/>
      <c r="H184" s="66"/>
    </row>
    <row r="185" spans="1:8" ht="15.75" customHeight="1" x14ac:dyDescent="0.25">
      <c r="A185" s="6"/>
      <c r="C185" s="6"/>
      <c r="E185" s="6"/>
      <c r="F185" s="6"/>
      <c r="G185" s="6"/>
      <c r="H185" s="66"/>
    </row>
    <row r="186" spans="1:8" ht="15.75" customHeight="1" x14ac:dyDescent="0.25">
      <c r="A186" s="6"/>
      <c r="C186" s="6"/>
      <c r="E186" s="6"/>
      <c r="F186" s="6"/>
      <c r="G186" s="6"/>
      <c r="H186" s="66"/>
    </row>
    <row r="187" spans="1:8" ht="15.75" customHeight="1" x14ac:dyDescent="0.25">
      <c r="A187" s="6"/>
      <c r="C187" s="6"/>
      <c r="E187" s="6"/>
      <c r="F187" s="6"/>
      <c r="G187" s="6"/>
      <c r="H187" s="66"/>
    </row>
    <row r="188" spans="1:8" ht="15.75" customHeight="1" x14ac:dyDescent="0.25">
      <c r="A188" s="6"/>
      <c r="C188" s="6"/>
      <c r="E188" s="6"/>
      <c r="F188" s="6"/>
      <c r="G188" s="6"/>
      <c r="H188" s="66"/>
    </row>
    <row r="189" spans="1:8" ht="15.75" customHeight="1" x14ac:dyDescent="0.25">
      <c r="A189" s="6"/>
      <c r="C189" s="6"/>
      <c r="E189" s="6"/>
      <c r="F189" s="6"/>
      <c r="G189" s="6"/>
      <c r="H189" s="66"/>
    </row>
    <row r="190" spans="1:8" ht="15.75" customHeight="1" x14ac:dyDescent="0.25">
      <c r="A190" s="6"/>
      <c r="C190" s="6"/>
      <c r="E190" s="6"/>
      <c r="F190" s="6"/>
      <c r="G190" s="6"/>
      <c r="H190" s="66"/>
    </row>
    <row r="191" spans="1:8" ht="15.75" customHeight="1" x14ac:dyDescent="0.25">
      <c r="A191" s="6"/>
      <c r="C191" s="6"/>
      <c r="E191" s="6"/>
      <c r="F191" s="6"/>
      <c r="G191" s="6"/>
      <c r="H191" s="66"/>
    </row>
    <row r="192" spans="1:8" ht="15.75" customHeight="1" x14ac:dyDescent="0.25">
      <c r="A192" s="6"/>
      <c r="C192" s="6"/>
      <c r="E192" s="6"/>
      <c r="F192" s="6"/>
      <c r="G192" s="6"/>
      <c r="H192" s="66"/>
    </row>
    <row r="193" spans="1:8" ht="15.75" customHeight="1" x14ac:dyDescent="0.25">
      <c r="A193" s="6"/>
      <c r="C193" s="6"/>
      <c r="E193" s="6"/>
      <c r="F193" s="6"/>
      <c r="G193" s="6"/>
      <c r="H193" s="66"/>
    </row>
    <row r="194" spans="1:8" ht="15.75" customHeight="1" x14ac:dyDescent="0.25">
      <c r="A194" s="6"/>
      <c r="C194" s="6"/>
      <c r="E194" s="6"/>
      <c r="F194" s="6"/>
      <c r="G194" s="6"/>
      <c r="H194" s="66"/>
    </row>
    <row r="195" spans="1:8" ht="15.75" customHeight="1" x14ac:dyDescent="0.25">
      <c r="A195" s="6"/>
      <c r="C195" s="6"/>
      <c r="E195" s="6"/>
      <c r="F195" s="6"/>
      <c r="G195" s="6"/>
      <c r="H195" s="66"/>
    </row>
    <row r="196" spans="1:8" ht="15.75" customHeight="1" x14ac:dyDescent="0.25">
      <c r="A196" s="6"/>
      <c r="C196" s="6"/>
      <c r="E196" s="6"/>
      <c r="F196" s="6"/>
      <c r="G196" s="6"/>
      <c r="H196" s="66"/>
    </row>
    <row r="197" spans="1:8" ht="15.75" customHeight="1" x14ac:dyDescent="0.25">
      <c r="A197" s="6"/>
      <c r="C197" s="6"/>
      <c r="E197" s="6"/>
      <c r="F197" s="6"/>
      <c r="G197" s="6"/>
      <c r="H197" s="66"/>
    </row>
    <row r="198" spans="1:8" ht="15.75" customHeight="1" x14ac:dyDescent="0.25">
      <c r="A198" s="6"/>
      <c r="C198" s="6"/>
      <c r="E198" s="6"/>
      <c r="F198" s="6"/>
      <c r="G198" s="6"/>
      <c r="H198" s="66"/>
    </row>
    <row r="199" spans="1:8" ht="15.75" customHeight="1" x14ac:dyDescent="0.25">
      <c r="A199" s="6"/>
      <c r="C199" s="6"/>
      <c r="E199" s="6"/>
      <c r="F199" s="6"/>
      <c r="G199" s="6"/>
      <c r="H199" s="66"/>
    </row>
    <row r="200" spans="1:8" ht="15.75" customHeight="1" x14ac:dyDescent="0.25">
      <c r="A200" s="6"/>
      <c r="C200" s="6"/>
      <c r="E200" s="6"/>
      <c r="F200" s="6"/>
      <c r="G200" s="6"/>
      <c r="H200" s="66"/>
    </row>
    <row r="201" spans="1:8" ht="15.75" customHeight="1" x14ac:dyDescent="0.25">
      <c r="A201" s="6"/>
      <c r="C201" s="6"/>
      <c r="E201" s="6"/>
      <c r="F201" s="6"/>
      <c r="G201" s="6"/>
      <c r="H201" s="66"/>
    </row>
    <row r="202" spans="1:8" ht="15.75" customHeight="1" x14ac:dyDescent="0.25">
      <c r="A202" s="6"/>
      <c r="C202" s="6"/>
      <c r="E202" s="6"/>
      <c r="F202" s="6"/>
      <c r="G202" s="6"/>
      <c r="H202" s="66"/>
    </row>
    <row r="203" spans="1:8" ht="15.75" customHeight="1" x14ac:dyDescent="0.25">
      <c r="A203" s="6"/>
      <c r="C203" s="6"/>
      <c r="E203" s="6"/>
      <c r="F203" s="6"/>
      <c r="G203" s="6"/>
      <c r="H203" s="66"/>
    </row>
    <row r="204" spans="1:8" ht="15.75" customHeight="1" x14ac:dyDescent="0.25">
      <c r="A204" s="6"/>
      <c r="C204" s="6"/>
      <c r="E204" s="6"/>
      <c r="F204" s="6"/>
      <c r="G204" s="6"/>
      <c r="H204" s="66"/>
    </row>
    <row r="205" spans="1:8" ht="15.75" customHeight="1" x14ac:dyDescent="0.25">
      <c r="A205" s="6"/>
      <c r="C205" s="6"/>
      <c r="E205" s="6"/>
      <c r="F205" s="6"/>
      <c r="G205" s="6"/>
      <c r="H205" s="66"/>
    </row>
    <row r="206" spans="1:8" ht="15.75" customHeight="1" x14ac:dyDescent="0.25">
      <c r="A206" s="6"/>
      <c r="C206" s="6"/>
      <c r="E206" s="6"/>
      <c r="F206" s="6"/>
      <c r="G206" s="6"/>
      <c r="H206" s="66"/>
    </row>
    <row r="207" spans="1:8" ht="15.75" customHeight="1" x14ac:dyDescent="0.25">
      <c r="A207" s="6"/>
      <c r="C207" s="6"/>
      <c r="E207" s="6"/>
      <c r="F207" s="6"/>
      <c r="G207" s="6"/>
      <c r="H207" s="66"/>
    </row>
    <row r="208" spans="1:8" ht="15.75" customHeight="1" x14ac:dyDescent="0.25">
      <c r="A208" s="6"/>
      <c r="C208" s="6"/>
      <c r="E208" s="6"/>
      <c r="F208" s="6"/>
      <c r="G208" s="6"/>
      <c r="H208" s="66"/>
    </row>
    <row r="209" spans="1:8" ht="15.75" customHeight="1" x14ac:dyDescent="0.25">
      <c r="A209" s="6"/>
      <c r="C209" s="6"/>
      <c r="E209" s="6"/>
      <c r="F209" s="6"/>
      <c r="G209" s="6"/>
      <c r="H209" s="66"/>
    </row>
    <row r="210" spans="1:8" ht="15.75" customHeight="1" x14ac:dyDescent="0.25">
      <c r="A210" s="6"/>
      <c r="C210" s="6"/>
      <c r="E210" s="6"/>
      <c r="F210" s="6"/>
      <c r="G210" s="6"/>
      <c r="H210" s="66"/>
    </row>
    <row r="211" spans="1:8" ht="15.75" customHeight="1" x14ac:dyDescent="0.25">
      <c r="A211" s="6"/>
      <c r="C211" s="6"/>
      <c r="E211" s="6"/>
      <c r="F211" s="6"/>
      <c r="G211" s="6"/>
      <c r="H211" s="66"/>
    </row>
    <row r="212" spans="1:8" ht="15.75" customHeight="1" x14ac:dyDescent="0.25">
      <c r="A212" s="6"/>
      <c r="C212" s="6"/>
      <c r="E212" s="6"/>
      <c r="F212" s="6"/>
      <c r="G212" s="6"/>
      <c r="H212" s="66"/>
    </row>
    <row r="213" spans="1:8" ht="15.75" customHeight="1" x14ac:dyDescent="0.25">
      <c r="A213" s="6"/>
      <c r="C213" s="6"/>
      <c r="E213" s="6"/>
      <c r="F213" s="6"/>
      <c r="G213" s="6"/>
      <c r="H213" s="66"/>
    </row>
    <row r="214" spans="1:8" ht="15.75" customHeight="1" x14ac:dyDescent="0.25">
      <c r="A214" s="6"/>
      <c r="C214" s="6"/>
      <c r="E214" s="6"/>
      <c r="F214" s="6"/>
      <c r="G214" s="6"/>
      <c r="H214" s="66"/>
    </row>
    <row r="215" spans="1:8" ht="15.75" customHeight="1" x14ac:dyDescent="0.25">
      <c r="A215" s="6"/>
      <c r="C215" s="6"/>
      <c r="E215" s="6"/>
      <c r="F215" s="6"/>
      <c r="G215" s="6"/>
      <c r="H215" s="66"/>
    </row>
    <row r="216" spans="1:8" ht="15.75" customHeight="1" x14ac:dyDescent="0.25">
      <c r="A216" s="6"/>
      <c r="C216" s="6"/>
      <c r="E216" s="6"/>
      <c r="F216" s="6"/>
      <c r="G216" s="6"/>
      <c r="H216" s="66"/>
    </row>
    <row r="217" spans="1:8" ht="15.75" customHeight="1" x14ac:dyDescent="0.25">
      <c r="A217" s="6"/>
      <c r="C217" s="6"/>
      <c r="E217" s="6"/>
      <c r="F217" s="6"/>
      <c r="G217" s="6"/>
      <c r="H217" s="66"/>
    </row>
    <row r="218" spans="1:8" ht="15.75" customHeight="1" x14ac:dyDescent="0.25">
      <c r="A218" s="6"/>
      <c r="C218" s="6"/>
      <c r="E218" s="6"/>
      <c r="F218" s="6"/>
      <c r="G218" s="6"/>
      <c r="H218" s="66"/>
    </row>
    <row r="219" spans="1:8" ht="15.75" customHeight="1" x14ac:dyDescent="0.25">
      <c r="A219" s="6"/>
      <c r="C219" s="6"/>
      <c r="E219" s="6"/>
      <c r="F219" s="6"/>
      <c r="G219" s="6"/>
      <c r="H219" s="66"/>
    </row>
    <row r="220" spans="1:8" ht="15.75" customHeight="1" x14ac:dyDescent="0.25">
      <c r="A220" s="6"/>
      <c r="C220" s="6"/>
      <c r="E220" s="6"/>
      <c r="F220" s="6"/>
      <c r="G220" s="6"/>
      <c r="H220" s="66"/>
    </row>
    <row r="221" spans="1:8" ht="15.75" customHeight="1" x14ac:dyDescent="0.25">
      <c r="A221" s="6"/>
      <c r="C221" s="6"/>
      <c r="E221" s="6"/>
      <c r="F221" s="6"/>
      <c r="G221" s="6"/>
      <c r="H221" s="66"/>
    </row>
    <row r="222" spans="1:8" ht="15.75" customHeight="1" x14ac:dyDescent="0.25">
      <c r="A222" s="6"/>
      <c r="C222" s="6"/>
      <c r="E222" s="6"/>
      <c r="F222" s="6"/>
      <c r="G222" s="6"/>
      <c r="H222" s="66"/>
    </row>
    <row r="223" spans="1:8" ht="15.75" customHeight="1" x14ac:dyDescent="0.25">
      <c r="A223" s="6"/>
      <c r="C223" s="6"/>
      <c r="E223" s="6"/>
      <c r="F223" s="6"/>
      <c r="G223" s="6"/>
      <c r="H223" s="66"/>
    </row>
    <row r="224" spans="1:8" ht="15.75" customHeight="1" x14ac:dyDescent="0.25">
      <c r="A224" s="6"/>
      <c r="C224" s="6"/>
      <c r="E224" s="6"/>
      <c r="F224" s="6"/>
      <c r="G224" s="6"/>
      <c r="H224" s="66"/>
    </row>
    <row r="225" spans="1:8" ht="15.75" customHeight="1" x14ac:dyDescent="0.25">
      <c r="A225" s="6"/>
      <c r="C225" s="6"/>
      <c r="E225" s="6"/>
      <c r="F225" s="6"/>
      <c r="G225" s="6"/>
      <c r="H225" s="66"/>
    </row>
    <row r="226" spans="1:8" ht="15.75" customHeight="1" x14ac:dyDescent="0.25">
      <c r="A226" s="6"/>
      <c r="C226" s="6"/>
      <c r="E226" s="6"/>
      <c r="F226" s="6"/>
      <c r="G226" s="6"/>
      <c r="H226" s="66"/>
    </row>
    <row r="227" spans="1:8" ht="15.75" customHeight="1" x14ac:dyDescent="0.25">
      <c r="A227" s="6"/>
      <c r="C227" s="6"/>
      <c r="E227" s="6"/>
      <c r="F227" s="6"/>
      <c r="G227" s="6"/>
      <c r="H227" s="66"/>
    </row>
    <row r="228" spans="1:8" ht="15.75" customHeight="1" x14ac:dyDescent="0.25">
      <c r="A228" s="6"/>
      <c r="C228" s="6"/>
      <c r="E228" s="6"/>
      <c r="F228" s="6"/>
      <c r="G228" s="6"/>
      <c r="H228" s="66"/>
    </row>
    <row r="229" spans="1:8" ht="15.75" customHeight="1" x14ac:dyDescent="0.25">
      <c r="A229" s="6"/>
      <c r="C229" s="6"/>
      <c r="E229" s="6"/>
      <c r="F229" s="6"/>
      <c r="G229" s="6"/>
      <c r="H229" s="66"/>
    </row>
    <row r="230" spans="1:8" ht="15.75" customHeight="1" x14ac:dyDescent="0.25">
      <c r="A230" s="6"/>
      <c r="C230" s="6"/>
      <c r="E230" s="6"/>
      <c r="F230" s="6"/>
      <c r="G230" s="6"/>
      <c r="H230" s="66"/>
    </row>
    <row r="231" spans="1:8" ht="15.75" customHeight="1" x14ac:dyDescent="0.25">
      <c r="A231" s="6"/>
      <c r="C231" s="6"/>
      <c r="E231" s="6"/>
      <c r="F231" s="6"/>
      <c r="G231" s="6"/>
      <c r="H231" s="66"/>
    </row>
    <row r="232" spans="1:8" ht="15.75" customHeight="1" x14ac:dyDescent="0.25">
      <c r="A232" s="6"/>
      <c r="C232" s="6"/>
      <c r="E232" s="6"/>
      <c r="F232" s="6"/>
      <c r="G232" s="6"/>
      <c r="H232" s="66"/>
    </row>
    <row r="233" spans="1:8" ht="15.75" customHeight="1" x14ac:dyDescent="0.25">
      <c r="A233" s="6"/>
      <c r="C233" s="6"/>
      <c r="E233" s="6"/>
      <c r="F233" s="6"/>
      <c r="G233" s="6"/>
      <c r="H233" s="66"/>
    </row>
    <row r="234" spans="1:8" ht="15.75" customHeight="1" x14ac:dyDescent="0.25">
      <c r="A234" s="6"/>
      <c r="C234" s="6"/>
      <c r="E234" s="6"/>
      <c r="F234" s="6"/>
      <c r="G234" s="6"/>
      <c r="H234" s="66"/>
    </row>
    <row r="235" spans="1:8" ht="15.75" customHeight="1" x14ac:dyDescent="0.25">
      <c r="A235" s="6"/>
      <c r="C235" s="6"/>
      <c r="E235" s="6"/>
      <c r="F235" s="6"/>
      <c r="G235" s="6"/>
      <c r="H235" s="66"/>
    </row>
    <row r="236" spans="1:8" ht="15.75" customHeight="1" x14ac:dyDescent="0.25">
      <c r="A236" s="6"/>
      <c r="C236" s="6"/>
      <c r="E236" s="6"/>
      <c r="F236" s="6"/>
      <c r="G236" s="6"/>
      <c r="H236" s="66"/>
    </row>
    <row r="237" spans="1:8" ht="15.75" customHeight="1" x14ac:dyDescent="0.25">
      <c r="A237" s="6"/>
      <c r="C237" s="6"/>
      <c r="E237" s="6"/>
      <c r="F237" s="6"/>
      <c r="G237" s="6"/>
      <c r="H237" s="66"/>
    </row>
    <row r="238" spans="1:8" ht="15.75" customHeight="1" x14ac:dyDescent="0.25">
      <c r="A238" s="6"/>
      <c r="C238" s="6"/>
      <c r="E238" s="6"/>
      <c r="F238" s="6"/>
      <c r="G238" s="6"/>
      <c r="H238" s="66"/>
    </row>
    <row r="239" spans="1:8" ht="15.75" customHeight="1" x14ac:dyDescent="0.25">
      <c r="A239" s="6"/>
      <c r="C239" s="6"/>
      <c r="E239" s="6"/>
      <c r="F239" s="6"/>
      <c r="G239" s="6"/>
      <c r="H239" s="66"/>
    </row>
    <row r="240" spans="1:8" ht="15.75" customHeight="1" x14ac:dyDescent="0.25">
      <c r="A240" s="6"/>
      <c r="C240" s="6"/>
      <c r="E240" s="6"/>
      <c r="F240" s="6"/>
      <c r="G240" s="6"/>
      <c r="H240" s="66"/>
    </row>
    <row r="241" spans="1:8" ht="15.75" customHeight="1" x14ac:dyDescent="0.25">
      <c r="A241" s="6"/>
      <c r="C241" s="6"/>
      <c r="E241" s="6"/>
      <c r="F241" s="6"/>
      <c r="G241" s="6"/>
      <c r="H241" s="66"/>
    </row>
    <row r="242" spans="1:8" ht="15.75" customHeight="1" x14ac:dyDescent="0.25">
      <c r="A242" s="6"/>
      <c r="C242" s="6"/>
      <c r="E242" s="6"/>
      <c r="F242" s="6"/>
      <c r="G242" s="6"/>
      <c r="H242" s="66"/>
    </row>
    <row r="243" spans="1:8" ht="15.75" customHeight="1" x14ac:dyDescent="0.25">
      <c r="A243" s="6"/>
      <c r="C243" s="6"/>
      <c r="E243" s="6"/>
      <c r="F243" s="6"/>
      <c r="G243" s="6"/>
      <c r="H243" s="66"/>
    </row>
    <row r="244" spans="1:8" ht="15.75" customHeight="1" x14ac:dyDescent="0.25">
      <c r="A244" s="6"/>
      <c r="C244" s="6"/>
      <c r="E244" s="6"/>
      <c r="F244" s="6"/>
      <c r="G244" s="6"/>
      <c r="H244" s="66"/>
    </row>
    <row r="245" spans="1:8" ht="15.75" customHeight="1" x14ac:dyDescent="0.25">
      <c r="A245" s="6"/>
      <c r="C245" s="6"/>
      <c r="E245" s="6"/>
      <c r="F245" s="6"/>
      <c r="G245" s="6"/>
      <c r="H245" s="66"/>
    </row>
    <row r="246" spans="1:8" ht="15.75" customHeight="1" x14ac:dyDescent="0.25">
      <c r="A246" s="6"/>
      <c r="C246" s="6"/>
      <c r="E246" s="6"/>
      <c r="F246" s="6"/>
      <c r="G246" s="6"/>
      <c r="H246" s="66"/>
    </row>
    <row r="247" spans="1:8" ht="15.75" customHeight="1" x14ac:dyDescent="0.25">
      <c r="A247" s="6"/>
      <c r="C247" s="6"/>
      <c r="E247" s="6"/>
      <c r="F247" s="6"/>
      <c r="G247" s="6"/>
      <c r="H247" s="66"/>
    </row>
    <row r="248" spans="1:8" ht="15.75" customHeight="1" x14ac:dyDescent="0.25">
      <c r="A248" s="6"/>
      <c r="C248" s="6"/>
      <c r="E248" s="6"/>
      <c r="F248" s="6"/>
      <c r="G248" s="6"/>
      <c r="H248" s="66"/>
    </row>
    <row r="249" spans="1:8" ht="15.75" customHeight="1" x14ac:dyDescent="0.25">
      <c r="A249" s="6"/>
      <c r="C249" s="6"/>
      <c r="E249" s="6"/>
      <c r="F249" s="6"/>
      <c r="G249" s="6"/>
      <c r="H249" s="66"/>
    </row>
    <row r="250" spans="1:8" ht="15.75" customHeight="1" x14ac:dyDescent="0.25">
      <c r="A250" s="6"/>
      <c r="C250" s="6"/>
      <c r="E250" s="6"/>
      <c r="F250" s="6"/>
      <c r="G250" s="6"/>
      <c r="H250" s="66"/>
    </row>
    <row r="251" spans="1:8" ht="15.75" customHeight="1" x14ac:dyDescent="0.25">
      <c r="A251" s="6"/>
      <c r="C251" s="6"/>
      <c r="E251" s="6"/>
      <c r="F251" s="6"/>
      <c r="G251" s="6"/>
      <c r="H251" s="66"/>
    </row>
    <row r="252" spans="1:8" ht="15.75" customHeight="1" x14ac:dyDescent="0.25">
      <c r="A252" s="6"/>
      <c r="C252" s="6"/>
      <c r="E252" s="6"/>
      <c r="F252" s="6"/>
      <c r="G252" s="6"/>
      <c r="H252" s="66"/>
    </row>
    <row r="253" spans="1:8" ht="15.75" customHeight="1" x14ac:dyDescent="0.25">
      <c r="A253" s="6"/>
      <c r="C253" s="6"/>
      <c r="E253" s="6"/>
      <c r="F253" s="6"/>
      <c r="G253" s="6"/>
      <c r="H253" s="66"/>
    </row>
    <row r="254" spans="1:8" ht="15.75" customHeight="1" x14ac:dyDescent="0.25">
      <c r="A254" s="6"/>
      <c r="C254" s="6"/>
      <c r="E254" s="6"/>
      <c r="F254" s="6"/>
      <c r="G254" s="6"/>
      <c r="H254" s="66"/>
    </row>
    <row r="255" spans="1:8" ht="15.75" customHeight="1" x14ac:dyDescent="0.25">
      <c r="A255" s="6"/>
      <c r="C255" s="6"/>
      <c r="E255" s="6"/>
      <c r="F255" s="6"/>
      <c r="G255" s="6"/>
      <c r="H255" s="66"/>
    </row>
    <row r="256" spans="1:8" ht="15.75" customHeight="1" x14ac:dyDescent="0.25">
      <c r="A256" s="6"/>
      <c r="C256" s="6"/>
      <c r="E256" s="6"/>
      <c r="F256" s="6"/>
      <c r="G256" s="6"/>
      <c r="H256" s="66"/>
    </row>
    <row r="257" spans="1:8" ht="15.75" customHeight="1" x14ac:dyDescent="0.25">
      <c r="A257" s="6"/>
      <c r="C257" s="6"/>
      <c r="E257" s="6"/>
      <c r="F257" s="6"/>
      <c r="G257" s="6"/>
      <c r="H257" s="66"/>
    </row>
    <row r="258" spans="1:8" ht="15.75" customHeight="1" x14ac:dyDescent="0.25">
      <c r="A258" s="6"/>
      <c r="C258" s="6"/>
      <c r="E258" s="6"/>
      <c r="F258" s="6"/>
      <c r="G258" s="6"/>
      <c r="H258" s="66"/>
    </row>
    <row r="259" spans="1:8" ht="15.75" customHeight="1" x14ac:dyDescent="0.25">
      <c r="A259" s="6"/>
      <c r="C259" s="6"/>
      <c r="E259" s="6"/>
      <c r="F259" s="6"/>
      <c r="G259" s="6"/>
      <c r="H259" s="66"/>
    </row>
    <row r="260" spans="1:8" ht="15.75" customHeight="1" x14ac:dyDescent="0.25">
      <c r="A260" s="6"/>
      <c r="C260" s="6"/>
      <c r="E260" s="6"/>
      <c r="F260" s="6"/>
      <c r="G260" s="6"/>
      <c r="H260" s="66"/>
    </row>
    <row r="261" spans="1:8" ht="15.75" customHeight="1" x14ac:dyDescent="0.25">
      <c r="A261" s="6"/>
      <c r="C261" s="6"/>
      <c r="E261" s="6"/>
      <c r="F261" s="6"/>
      <c r="G261" s="6"/>
      <c r="H261" s="66"/>
    </row>
    <row r="262" spans="1:8" ht="15.75" customHeight="1" x14ac:dyDescent="0.25">
      <c r="A262" s="6"/>
      <c r="C262" s="6"/>
      <c r="E262" s="6"/>
      <c r="F262" s="6"/>
      <c r="G262" s="6"/>
      <c r="H262" s="66"/>
    </row>
    <row r="263" spans="1:8" ht="15.75" customHeight="1" x14ac:dyDescent="0.25">
      <c r="A263" s="6"/>
      <c r="C263" s="6"/>
      <c r="E263" s="6"/>
      <c r="F263" s="6"/>
      <c r="G263" s="6"/>
      <c r="H263" s="66"/>
    </row>
    <row r="264" spans="1:8" ht="15.75" customHeight="1" x14ac:dyDescent="0.25">
      <c r="A264" s="6"/>
      <c r="C264" s="6"/>
      <c r="E264" s="6"/>
      <c r="F264" s="6"/>
      <c r="G264" s="6"/>
      <c r="H264" s="66"/>
    </row>
    <row r="265" spans="1:8" ht="15.75" customHeight="1" x14ac:dyDescent="0.25">
      <c r="A265" s="6"/>
      <c r="C265" s="6"/>
      <c r="E265" s="6"/>
      <c r="F265" s="6"/>
      <c r="G265" s="6"/>
      <c r="H265" s="66"/>
    </row>
    <row r="266" spans="1:8" ht="15.75" customHeight="1" x14ac:dyDescent="0.25">
      <c r="A266" s="6"/>
      <c r="C266" s="6"/>
      <c r="E266" s="6"/>
      <c r="F266" s="6"/>
      <c r="G266" s="6"/>
      <c r="H266" s="66"/>
    </row>
    <row r="267" spans="1:8" ht="15.75" customHeight="1" x14ac:dyDescent="0.25">
      <c r="A267" s="6"/>
      <c r="C267" s="6"/>
      <c r="E267" s="6"/>
      <c r="F267" s="6"/>
      <c r="G267" s="6"/>
      <c r="H267" s="66"/>
    </row>
    <row r="268" spans="1:8" ht="15.75" customHeight="1" x14ac:dyDescent="0.25">
      <c r="A268" s="6"/>
      <c r="C268" s="6"/>
      <c r="E268" s="6"/>
      <c r="F268" s="6"/>
      <c r="G268" s="6"/>
      <c r="H268" s="66"/>
    </row>
    <row r="269" spans="1:8" ht="15.75" customHeight="1" x14ac:dyDescent="0.25">
      <c r="A269" s="6"/>
      <c r="C269" s="6"/>
      <c r="E269" s="6"/>
      <c r="F269" s="6"/>
      <c r="G269" s="6"/>
      <c r="H269" s="66"/>
    </row>
    <row r="270" spans="1:8" ht="15.75" customHeight="1" x14ac:dyDescent="0.25">
      <c r="A270" s="6"/>
      <c r="C270" s="6"/>
      <c r="E270" s="6"/>
      <c r="F270" s="6"/>
      <c r="G270" s="6"/>
      <c r="H270" s="66"/>
    </row>
    <row r="271" spans="1:8" ht="15.75" customHeight="1" x14ac:dyDescent="0.25">
      <c r="A271" s="6"/>
      <c r="C271" s="6"/>
      <c r="E271" s="6"/>
      <c r="F271" s="6"/>
      <c r="G271" s="6"/>
      <c r="H271" s="66"/>
    </row>
    <row r="272" spans="1:8" ht="15.75" customHeight="1" x14ac:dyDescent="0.25">
      <c r="A272" s="6"/>
      <c r="C272" s="6"/>
      <c r="E272" s="6"/>
      <c r="F272" s="6"/>
      <c r="G272" s="6"/>
      <c r="H272" s="66"/>
    </row>
    <row r="273" spans="1:8" ht="15.75" customHeight="1" x14ac:dyDescent="0.25">
      <c r="A273" s="6"/>
      <c r="C273" s="6"/>
      <c r="E273" s="6"/>
      <c r="F273" s="6"/>
      <c r="G273" s="6"/>
      <c r="H273" s="66"/>
    </row>
    <row r="274" spans="1:8" ht="15.75" customHeight="1" x14ac:dyDescent="0.25">
      <c r="A274" s="6"/>
      <c r="C274" s="6"/>
      <c r="E274" s="6"/>
      <c r="F274" s="6"/>
      <c r="G274" s="6"/>
      <c r="H274" s="66"/>
    </row>
    <row r="275" spans="1:8" ht="15.75" customHeight="1" x14ac:dyDescent="0.25">
      <c r="A275" s="6"/>
      <c r="C275" s="6"/>
      <c r="E275" s="6"/>
      <c r="F275" s="6"/>
      <c r="G275" s="6"/>
      <c r="H275" s="66"/>
    </row>
    <row r="276" spans="1:8" ht="15.75" customHeight="1" x14ac:dyDescent="0.25">
      <c r="A276" s="6"/>
      <c r="C276" s="6"/>
      <c r="E276" s="6"/>
      <c r="F276" s="6"/>
      <c r="G276" s="6"/>
      <c r="H276" s="66"/>
    </row>
    <row r="277" spans="1:8" ht="15.75" customHeight="1" x14ac:dyDescent="0.25">
      <c r="A277" s="6"/>
      <c r="C277" s="6"/>
      <c r="E277" s="6"/>
      <c r="F277" s="6"/>
      <c r="G277" s="6"/>
      <c r="H277" s="66"/>
    </row>
    <row r="278" spans="1:8" ht="15.75" customHeight="1" x14ac:dyDescent="0.25">
      <c r="A278" s="6"/>
      <c r="C278" s="6"/>
      <c r="E278" s="6"/>
      <c r="F278" s="6"/>
      <c r="G278" s="6"/>
      <c r="H278" s="66"/>
    </row>
    <row r="279" spans="1:8" ht="15.75" customHeight="1" x14ac:dyDescent="0.25">
      <c r="A279" s="6"/>
      <c r="C279" s="6"/>
      <c r="E279" s="6"/>
      <c r="F279" s="6"/>
      <c r="G279" s="6"/>
      <c r="H279" s="66"/>
    </row>
    <row r="280" spans="1:8" ht="15.75" customHeight="1" x14ac:dyDescent="0.25">
      <c r="A280" s="6"/>
      <c r="C280" s="6"/>
      <c r="E280" s="6"/>
      <c r="F280" s="6"/>
      <c r="G280" s="6"/>
      <c r="H280" s="66"/>
    </row>
    <row r="281" spans="1:8" ht="15.75" customHeight="1" x14ac:dyDescent="0.25">
      <c r="A281" s="6"/>
      <c r="C281" s="6"/>
      <c r="E281" s="6"/>
      <c r="F281" s="6"/>
      <c r="G281" s="6"/>
      <c r="H281" s="66"/>
    </row>
    <row r="282" spans="1:8" ht="15.75" customHeight="1" x14ac:dyDescent="0.25">
      <c r="A282" s="6"/>
      <c r="C282" s="6"/>
      <c r="E282" s="6"/>
      <c r="F282" s="6"/>
      <c r="G282" s="6"/>
      <c r="H282" s="66"/>
    </row>
    <row r="283" spans="1:8" ht="15.75" customHeight="1" x14ac:dyDescent="0.25">
      <c r="A283" s="6"/>
      <c r="C283" s="6"/>
      <c r="E283" s="6"/>
      <c r="F283" s="6"/>
      <c r="G283" s="6"/>
      <c r="H283" s="66"/>
    </row>
    <row r="284" spans="1:8" ht="15.75" customHeight="1" x14ac:dyDescent="0.25">
      <c r="A284" s="6"/>
      <c r="C284" s="6"/>
      <c r="E284" s="6"/>
      <c r="F284" s="6"/>
      <c r="G284" s="6"/>
      <c r="H284" s="66"/>
    </row>
    <row r="285" spans="1:8" ht="15.75" customHeight="1" x14ac:dyDescent="0.25">
      <c r="A285" s="6"/>
      <c r="C285" s="6"/>
      <c r="E285" s="6"/>
      <c r="F285" s="6"/>
      <c r="G285" s="6"/>
      <c r="H285" s="66"/>
    </row>
    <row r="286" spans="1:8" ht="15.75" customHeight="1" x14ac:dyDescent="0.25">
      <c r="A286" s="6"/>
      <c r="C286" s="6"/>
      <c r="E286" s="6"/>
      <c r="F286" s="6"/>
      <c r="G286" s="6"/>
      <c r="H286" s="66"/>
    </row>
    <row r="287" spans="1:8" ht="15.75" customHeight="1" x14ac:dyDescent="0.25">
      <c r="A287" s="6"/>
      <c r="C287" s="6"/>
      <c r="E287" s="6"/>
      <c r="F287" s="6"/>
      <c r="G287" s="6"/>
      <c r="H287" s="66"/>
    </row>
    <row r="288" spans="1:8" ht="15.75" customHeight="1" x14ac:dyDescent="0.25">
      <c r="A288" s="6"/>
      <c r="C288" s="6"/>
      <c r="E288" s="6"/>
      <c r="F288" s="6"/>
      <c r="G288" s="6"/>
      <c r="H288" s="66"/>
    </row>
    <row r="289" spans="1:8" ht="15.75" customHeight="1" x14ac:dyDescent="0.25">
      <c r="A289" s="6"/>
      <c r="C289" s="6"/>
      <c r="E289" s="6"/>
      <c r="F289" s="6"/>
      <c r="G289" s="6"/>
      <c r="H289" s="66"/>
    </row>
    <row r="290" spans="1:8" ht="15.75" customHeight="1" x14ac:dyDescent="0.25">
      <c r="A290" s="6"/>
      <c r="C290" s="6"/>
      <c r="E290" s="6"/>
      <c r="F290" s="6"/>
      <c r="G290" s="6"/>
      <c r="H290" s="66"/>
    </row>
    <row r="291" spans="1:8" ht="15.75" customHeight="1" x14ac:dyDescent="0.25">
      <c r="A291" s="6"/>
      <c r="C291" s="6"/>
      <c r="E291" s="6"/>
      <c r="F291" s="6"/>
      <c r="G291" s="6"/>
      <c r="H291" s="66"/>
    </row>
    <row r="292" spans="1:8" ht="15.75" customHeight="1" x14ac:dyDescent="0.25">
      <c r="A292" s="6"/>
      <c r="C292" s="6"/>
      <c r="E292" s="6"/>
      <c r="F292" s="6"/>
      <c r="G292" s="6"/>
      <c r="H292" s="66"/>
    </row>
    <row r="293" spans="1:8" ht="15.75" customHeight="1" x14ac:dyDescent="0.25">
      <c r="A293" s="6"/>
      <c r="C293" s="6"/>
      <c r="E293" s="6"/>
      <c r="F293" s="6"/>
      <c r="G293" s="6"/>
      <c r="H293" s="66"/>
    </row>
    <row r="294" spans="1:8" ht="15.75" customHeight="1" x14ac:dyDescent="0.25">
      <c r="A294" s="6"/>
      <c r="C294" s="6"/>
      <c r="E294" s="6"/>
      <c r="F294" s="6"/>
      <c r="G294" s="6"/>
      <c r="H294" s="66"/>
    </row>
    <row r="295" spans="1:8" ht="15.75" customHeight="1" x14ac:dyDescent="0.25">
      <c r="A295" s="6"/>
      <c r="C295" s="6"/>
      <c r="E295" s="6"/>
      <c r="F295" s="6"/>
      <c r="G295" s="6"/>
      <c r="H295" s="66"/>
    </row>
    <row r="296" spans="1:8" ht="15.75" customHeight="1" x14ac:dyDescent="0.25">
      <c r="A296" s="6"/>
      <c r="C296" s="6"/>
      <c r="E296" s="6"/>
      <c r="F296" s="6"/>
      <c r="G296" s="6"/>
      <c r="H296" s="66"/>
    </row>
    <row r="297" spans="1:8" ht="15.75" customHeight="1" x14ac:dyDescent="0.25">
      <c r="A297" s="6"/>
      <c r="C297" s="6"/>
      <c r="E297" s="6"/>
      <c r="F297" s="6"/>
      <c r="G297" s="6"/>
      <c r="H297" s="66"/>
    </row>
    <row r="298" spans="1:8" ht="15.75" customHeight="1" x14ac:dyDescent="0.25">
      <c r="A298" s="6"/>
      <c r="C298" s="6"/>
      <c r="E298" s="6"/>
      <c r="F298" s="6"/>
      <c r="G298" s="6"/>
      <c r="H298" s="66"/>
    </row>
    <row r="299" spans="1:8" ht="15.75" customHeight="1" x14ac:dyDescent="0.25">
      <c r="A299" s="6"/>
      <c r="C299" s="6"/>
      <c r="E299" s="6"/>
      <c r="F299" s="6"/>
      <c r="G299" s="6"/>
      <c r="H299" s="66"/>
    </row>
    <row r="300" spans="1:8" ht="15.75" customHeight="1" x14ac:dyDescent="0.25">
      <c r="A300" s="6"/>
      <c r="C300" s="6"/>
      <c r="E300" s="6"/>
      <c r="F300" s="6"/>
      <c r="G300" s="6"/>
      <c r="H300" s="66"/>
    </row>
    <row r="301" spans="1:8" ht="15.75" customHeight="1" x14ac:dyDescent="0.25">
      <c r="A301" s="6"/>
      <c r="C301" s="6"/>
      <c r="E301" s="6"/>
      <c r="F301" s="6"/>
      <c r="G301" s="6"/>
      <c r="H301" s="66"/>
    </row>
    <row r="302" spans="1:8" ht="15.75" customHeight="1" x14ac:dyDescent="0.25">
      <c r="A302" s="6"/>
      <c r="C302" s="6"/>
      <c r="E302" s="6"/>
      <c r="F302" s="6"/>
      <c r="G302" s="6"/>
      <c r="H302" s="66"/>
    </row>
    <row r="303" spans="1:8" ht="15.75" customHeight="1" x14ac:dyDescent="0.25">
      <c r="A303" s="6"/>
      <c r="C303" s="6"/>
      <c r="E303" s="6"/>
      <c r="F303" s="6"/>
      <c r="G303" s="6"/>
      <c r="H303" s="66"/>
    </row>
    <row r="304" spans="1:8" ht="15.75" customHeight="1" x14ac:dyDescent="0.25">
      <c r="A304" s="6"/>
      <c r="C304" s="6"/>
      <c r="E304" s="6"/>
      <c r="F304" s="6"/>
      <c r="G304" s="6"/>
      <c r="H304" s="66"/>
    </row>
    <row r="305" spans="1:8" ht="15.75" customHeight="1" x14ac:dyDescent="0.25">
      <c r="A305" s="6"/>
      <c r="C305" s="6"/>
      <c r="E305" s="6"/>
      <c r="F305" s="6"/>
      <c r="G305" s="6"/>
      <c r="H305" s="66"/>
    </row>
    <row r="306" spans="1:8" ht="15.75" customHeight="1" x14ac:dyDescent="0.25">
      <c r="A306" s="6"/>
      <c r="C306" s="6"/>
      <c r="E306" s="6"/>
      <c r="F306" s="6"/>
      <c r="G306" s="6"/>
      <c r="H306" s="66"/>
    </row>
    <row r="307" spans="1:8" ht="15.75" customHeight="1" x14ac:dyDescent="0.25">
      <c r="A307" s="6"/>
      <c r="C307" s="6"/>
      <c r="E307" s="6"/>
      <c r="F307" s="6"/>
      <c r="G307" s="6"/>
      <c r="H307" s="66"/>
    </row>
    <row r="308" spans="1:8" ht="15.75" customHeight="1" x14ac:dyDescent="0.25">
      <c r="A308" s="6"/>
      <c r="C308" s="6"/>
      <c r="E308" s="6"/>
      <c r="F308" s="6"/>
      <c r="G308" s="6"/>
      <c r="H308" s="66"/>
    </row>
    <row r="309" spans="1:8" ht="15.75" customHeight="1" x14ac:dyDescent="0.25">
      <c r="A309" s="6"/>
      <c r="C309" s="6"/>
      <c r="E309" s="6"/>
      <c r="F309" s="6"/>
      <c r="G309" s="6"/>
      <c r="H309" s="66"/>
    </row>
    <row r="310" spans="1:8" ht="15.75" customHeight="1" x14ac:dyDescent="0.25">
      <c r="A310" s="6"/>
      <c r="C310" s="6"/>
      <c r="E310" s="6"/>
      <c r="F310" s="6"/>
      <c r="G310" s="6"/>
      <c r="H310" s="66"/>
    </row>
    <row r="311" spans="1:8" ht="15.75" customHeight="1" x14ac:dyDescent="0.25">
      <c r="A311" s="6"/>
      <c r="C311" s="6"/>
      <c r="E311" s="6"/>
      <c r="F311" s="6"/>
      <c r="G311" s="6"/>
      <c r="H311" s="66"/>
    </row>
    <row r="312" spans="1:8" ht="15.75" customHeight="1" x14ac:dyDescent="0.25">
      <c r="A312" s="6"/>
      <c r="C312" s="6"/>
      <c r="E312" s="6"/>
      <c r="F312" s="6"/>
      <c r="G312" s="6"/>
      <c r="H312" s="66"/>
    </row>
    <row r="313" spans="1:8" ht="15.75" customHeight="1" x14ac:dyDescent="0.25">
      <c r="A313" s="6"/>
      <c r="C313" s="6"/>
      <c r="E313" s="6"/>
      <c r="F313" s="6"/>
      <c r="G313" s="6"/>
      <c r="H313" s="66"/>
    </row>
    <row r="314" spans="1:8" ht="15.75" customHeight="1" x14ac:dyDescent="0.25">
      <c r="A314" s="6"/>
      <c r="C314" s="6"/>
      <c r="E314" s="6"/>
      <c r="F314" s="6"/>
      <c r="G314" s="6"/>
      <c r="H314" s="66"/>
    </row>
    <row r="315" spans="1:8" ht="15.75" customHeight="1" x14ac:dyDescent="0.25">
      <c r="A315" s="6"/>
      <c r="C315" s="6"/>
      <c r="E315" s="6"/>
      <c r="F315" s="6"/>
      <c r="G315" s="6"/>
      <c r="H315" s="66"/>
    </row>
    <row r="316" spans="1:8" ht="15.75" customHeight="1" x14ac:dyDescent="0.25">
      <c r="A316" s="6"/>
      <c r="C316" s="6"/>
      <c r="E316" s="6"/>
      <c r="F316" s="6"/>
      <c r="G316" s="6"/>
      <c r="H316" s="66"/>
    </row>
    <row r="317" spans="1:8" ht="15.75" customHeight="1" x14ac:dyDescent="0.25">
      <c r="A317" s="6"/>
      <c r="C317" s="6"/>
      <c r="E317" s="6"/>
      <c r="F317" s="6"/>
      <c r="G317" s="6"/>
      <c r="H317" s="66"/>
    </row>
    <row r="318" spans="1:8" ht="15.75" customHeight="1" x14ac:dyDescent="0.25">
      <c r="A318" s="6"/>
      <c r="C318" s="6"/>
      <c r="E318" s="6"/>
      <c r="F318" s="6"/>
      <c r="G318" s="6"/>
      <c r="H318" s="66"/>
    </row>
    <row r="319" spans="1:8" ht="15.75" customHeight="1" x14ac:dyDescent="0.25">
      <c r="A319" s="6"/>
      <c r="C319" s="6"/>
      <c r="E319" s="6"/>
      <c r="F319" s="6"/>
      <c r="G319" s="6"/>
      <c r="H319" s="66"/>
    </row>
    <row r="320" spans="1:8" ht="15.75" customHeight="1" x14ac:dyDescent="0.25">
      <c r="A320" s="6"/>
      <c r="C320" s="6"/>
      <c r="E320" s="6"/>
      <c r="F320" s="6"/>
      <c r="G320" s="6"/>
      <c r="H320" s="66"/>
    </row>
    <row r="321" spans="1:8" ht="15.75" customHeight="1" x14ac:dyDescent="0.25">
      <c r="A321" s="6"/>
      <c r="C321" s="6"/>
      <c r="E321" s="6"/>
      <c r="F321" s="6"/>
      <c r="G321" s="6"/>
      <c r="H321" s="66"/>
    </row>
    <row r="322" spans="1:8" ht="15.75" customHeight="1" x14ac:dyDescent="0.25">
      <c r="A322" s="6"/>
      <c r="C322" s="6"/>
      <c r="E322" s="6"/>
      <c r="F322" s="6"/>
      <c r="G322" s="6"/>
      <c r="H322" s="66"/>
    </row>
    <row r="323" spans="1:8" ht="15.75" customHeight="1" x14ac:dyDescent="0.25">
      <c r="A323" s="6"/>
      <c r="C323" s="6"/>
      <c r="E323" s="6"/>
      <c r="F323" s="6"/>
      <c r="G323" s="6"/>
      <c r="H323" s="66"/>
    </row>
    <row r="324" spans="1:8" ht="15.75" customHeight="1" x14ac:dyDescent="0.25">
      <c r="A324" s="6"/>
      <c r="C324" s="6"/>
      <c r="E324" s="6"/>
      <c r="F324" s="6"/>
      <c r="G324" s="6"/>
      <c r="H324" s="66"/>
    </row>
    <row r="325" spans="1:8" ht="15.75" customHeight="1" x14ac:dyDescent="0.25">
      <c r="A325" s="6"/>
      <c r="C325" s="6"/>
      <c r="E325" s="6"/>
      <c r="F325" s="6"/>
      <c r="G325" s="6"/>
      <c r="H325" s="66"/>
    </row>
    <row r="326" spans="1:8" ht="15.75" customHeight="1" x14ac:dyDescent="0.25">
      <c r="A326" s="6"/>
      <c r="C326" s="6"/>
      <c r="E326" s="6"/>
      <c r="F326" s="6"/>
      <c r="G326" s="6"/>
      <c r="H326" s="66"/>
    </row>
    <row r="327" spans="1:8" ht="15.75" customHeight="1" x14ac:dyDescent="0.25">
      <c r="A327" s="6"/>
      <c r="C327" s="6"/>
      <c r="E327" s="6"/>
      <c r="F327" s="6"/>
      <c r="G327" s="6"/>
      <c r="H327" s="66"/>
    </row>
    <row r="328" spans="1:8" ht="15.75" customHeight="1" x14ac:dyDescent="0.25">
      <c r="A328" s="6"/>
      <c r="C328" s="6"/>
      <c r="E328" s="6"/>
      <c r="F328" s="6"/>
      <c r="G328" s="6"/>
      <c r="H328" s="66"/>
    </row>
    <row r="329" spans="1:8" ht="15.75" customHeight="1" x14ac:dyDescent="0.25">
      <c r="A329" s="6"/>
      <c r="C329" s="6"/>
      <c r="E329" s="6"/>
      <c r="F329" s="6"/>
      <c r="G329" s="6"/>
      <c r="H329" s="66"/>
    </row>
    <row r="330" spans="1:8" ht="15.75" customHeight="1" x14ac:dyDescent="0.25">
      <c r="A330" s="6"/>
      <c r="C330" s="6"/>
      <c r="E330" s="6"/>
      <c r="F330" s="6"/>
      <c r="G330" s="6"/>
      <c r="H330" s="66"/>
    </row>
    <row r="331" spans="1:8" ht="15.75" customHeight="1" x14ac:dyDescent="0.25">
      <c r="A331" s="6"/>
      <c r="C331" s="6"/>
      <c r="E331" s="6"/>
      <c r="F331" s="6"/>
      <c r="G331" s="6"/>
      <c r="H331" s="66"/>
    </row>
    <row r="332" spans="1:8" ht="15.75" customHeight="1" x14ac:dyDescent="0.25">
      <c r="A332" s="6"/>
      <c r="C332" s="6"/>
      <c r="E332" s="6"/>
      <c r="F332" s="6"/>
      <c r="G332" s="6"/>
      <c r="H332" s="66"/>
    </row>
    <row r="333" spans="1:8" ht="15.75" customHeight="1" x14ac:dyDescent="0.25">
      <c r="A333" s="6"/>
      <c r="C333" s="6"/>
      <c r="E333" s="6"/>
      <c r="F333" s="6"/>
      <c r="G333" s="6"/>
      <c r="H333" s="66"/>
    </row>
    <row r="334" spans="1:8" ht="15.75" customHeight="1" x14ac:dyDescent="0.25">
      <c r="A334" s="6"/>
      <c r="C334" s="6"/>
      <c r="E334" s="6"/>
      <c r="F334" s="6"/>
      <c r="G334" s="6"/>
      <c r="H334" s="66"/>
    </row>
    <row r="335" spans="1:8" ht="15.75" customHeight="1" x14ac:dyDescent="0.25">
      <c r="A335" s="6"/>
      <c r="C335" s="6"/>
      <c r="E335" s="6"/>
      <c r="F335" s="6"/>
      <c r="G335" s="6"/>
      <c r="H335" s="66"/>
    </row>
    <row r="336" spans="1:8" ht="15.75" customHeight="1" x14ac:dyDescent="0.25">
      <c r="A336" s="6"/>
      <c r="C336" s="6"/>
      <c r="E336" s="6"/>
      <c r="F336" s="6"/>
      <c r="G336" s="6"/>
      <c r="H336" s="66"/>
    </row>
    <row r="337" spans="1:8" ht="15.75" customHeight="1" x14ac:dyDescent="0.25">
      <c r="A337" s="6"/>
      <c r="C337" s="6"/>
      <c r="E337" s="6"/>
      <c r="F337" s="6"/>
      <c r="G337" s="6"/>
      <c r="H337" s="66"/>
    </row>
    <row r="338" spans="1:8" ht="15.75" customHeight="1" x14ac:dyDescent="0.25">
      <c r="A338" s="6"/>
      <c r="C338" s="6"/>
      <c r="E338" s="6"/>
      <c r="F338" s="6"/>
      <c r="G338" s="6"/>
      <c r="H338" s="66"/>
    </row>
    <row r="339" spans="1:8" ht="15.75" customHeight="1" x14ac:dyDescent="0.25">
      <c r="A339" s="6"/>
      <c r="C339" s="6"/>
      <c r="E339" s="6"/>
      <c r="F339" s="6"/>
      <c r="G339" s="6"/>
      <c r="H339" s="66"/>
    </row>
    <row r="340" spans="1:8" ht="15.75" customHeight="1" x14ac:dyDescent="0.25">
      <c r="A340" s="6"/>
      <c r="C340" s="6"/>
      <c r="E340" s="6"/>
      <c r="F340" s="6"/>
      <c r="G340" s="6"/>
      <c r="H340" s="66"/>
    </row>
    <row r="341" spans="1:8" ht="15.75" customHeight="1" x14ac:dyDescent="0.25">
      <c r="A341" s="6"/>
      <c r="C341" s="6"/>
      <c r="E341" s="6"/>
      <c r="F341" s="6"/>
      <c r="G341" s="6"/>
      <c r="H341" s="66"/>
    </row>
    <row r="342" spans="1:8" ht="15.75" customHeight="1" x14ac:dyDescent="0.25">
      <c r="A342" s="6"/>
      <c r="C342" s="6"/>
      <c r="E342" s="6"/>
      <c r="F342" s="6"/>
      <c r="G342" s="6"/>
      <c r="H342" s="66"/>
    </row>
    <row r="343" spans="1:8" ht="15.75" customHeight="1" x14ac:dyDescent="0.25">
      <c r="A343" s="6"/>
      <c r="C343" s="6"/>
      <c r="E343" s="6"/>
      <c r="F343" s="6"/>
      <c r="G343" s="6"/>
      <c r="H343" s="66"/>
    </row>
    <row r="344" spans="1:8" ht="15.75" customHeight="1" x14ac:dyDescent="0.25">
      <c r="A344" s="6"/>
      <c r="C344" s="6"/>
      <c r="E344" s="6"/>
      <c r="F344" s="6"/>
      <c r="G344" s="6"/>
      <c r="H344" s="66"/>
    </row>
    <row r="345" spans="1:8" ht="15.75" customHeight="1" x14ac:dyDescent="0.25">
      <c r="A345" s="6"/>
      <c r="C345" s="6"/>
      <c r="E345" s="6"/>
      <c r="F345" s="6"/>
      <c r="G345" s="6"/>
      <c r="H345" s="66"/>
    </row>
    <row r="346" spans="1:8" ht="15.75" customHeight="1" x14ac:dyDescent="0.25">
      <c r="A346" s="6"/>
      <c r="C346" s="6"/>
      <c r="E346" s="6"/>
      <c r="F346" s="6"/>
      <c r="G346" s="6"/>
      <c r="H346" s="66"/>
    </row>
    <row r="347" spans="1:8" ht="15.75" customHeight="1" x14ac:dyDescent="0.25">
      <c r="A347" s="6"/>
      <c r="C347" s="6"/>
      <c r="E347" s="6"/>
      <c r="F347" s="6"/>
      <c r="G347" s="6"/>
      <c r="H347" s="66"/>
    </row>
    <row r="348" spans="1:8" ht="15.75" customHeight="1" x14ac:dyDescent="0.25">
      <c r="A348" s="6"/>
      <c r="C348" s="6"/>
      <c r="E348" s="6"/>
      <c r="F348" s="6"/>
      <c r="G348" s="6"/>
      <c r="H348" s="66"/>
    </row>
    <row r="349" spans="1:8" ht="15.75" customHeight="1" x14ac:dyDescent="0.25">
      <c r="A349" s="6"/>
      <c r="C349" s="6"/>
      <c r="E349" s="6"/>
      <c r="F349" s="6"/>
      <c r="G349" s="6"/>
      <c r="H349" s="66"/>
    </row>
    <row r="350" spans="1:8" ht="15.75" customHeight="1" x14ac:dyDescent="0.25">
      <c r="A350" s="6"/>
      <c r="C350" s="6"/>
      <c r="E350" s="6"/>
      <c r="F350" s="6"/>
      <c r="G350" s="6"/>
      <c r="H350" s="66"/>
    </row>
    <row r="351" spans="1:8" ht="15.75" customHeight="1" x14ac:dyDescent="0.25">
      <c r="A351" s="6"/>
      <c r="C351" s="6"/>
      <c r="E351" s="6"/>
      <c r="F351" s="6"/>
      <c r="G351" s="6"/>
      <c r="H351" s="66"/>
    </row>
    <row r="352" spans="1:8" ht="15.75" customHeight="1" x14ac:dyDescent="0.25">
      <c r="A352" s="6"/>
      <c r="C352" s="6"/>
      <c r="E352" s="6"/>
      <c r="F352" s="6"/>
      <c r="G352" s="6"/>
      <c r="H352" s="66"/>
    </row>
    <row r="353" spans="1:8" ht="15.75" customHeight="1" x14ac:dyDescent="0.25">
      <c r="A353" s="6"/>
      <c r="C353" s="6"/>
      <c r="E353" s="6"/>
      <c r="F353" s="6"/>
      <c r="G353" s="6"/>
      <c r="H353" s="66"/>
    </row>
    <row r="354" spans="1:8" ht="15.75" customHeight="1" x14ac:dyDescent="0.25">
      <c r="A354" s="6"/>
      <c r="C354" s="6"/>
      <c r="E354" s="6"/>
      <c r="F354" s="6"/>
      <c r="G354" s="6"/>
      <c r="H354" s="66"/>
    </row>
    <row r="355" spans="1:8" ht="15.75" customHeight="1" x14ac:dyDescent="0.25">
      <c r="A355" s="6"/>
      <c r="C355" s="6"/>
      <c r="E355" s="6"/>
      <c r="F355" s="6"/>
      <c r="G355" s="6"/>
      <c r="H355" s="66"/>
    </row>
    <row r="356" spans="1:8" ht="15.75" customHeight="1" x14ac:dyDescent="0.25">
      <c r="A356" s="6"/>
      <c r="C356" s="6"/>
      <c r="E356" s="6"/>
      <c r="F356" s="6"/>
      <c r="G356" s="6"/>
      <c r="H356" s="66"/>
    </row>
    <row r="357" spans="1:8" ht="15.75" customHeight="1" x14ac:dyDescent="0.25">
      <c r="A357" s="6"/>
      <c r="C357" s="6"/>
      <c r="E357" s="6"/>
      <c r="F357" s="6"/>
      <c r="G357" s="6"/>
      <c r="H357" s="66"/>
    </row>
    <row r="358" spans="1:8" ht="15.75" customHeight="1" x14ac:dyDescent="0.25">
      <c r="A358" s="6"/>
      <c r="C358" s="6"/>
      <c r="E358" s="6"/>
      <c r="F358" s="6"/>
      <c r="G358" s="6"/>
      <c r="H358" s="66"/>
    </row>
    <row r="359" spans="1:8" ht="15.75" customHeight="1" x14ac:dyDescent="0.25">
      <c r="A359" s="6"/>
      <c r="C359" s="6"/>
      <c r="E359" s="6"/>
      <c r="F359" s="6"/>
      <c r="G359" s="6"/>
      <c r="H359" s="66"/>
    </row>
    <row r="360" spans="1:8" ht="15.75" customHeight="1" x14ac:dyDescent="0.25">
      <c r="A360" s="6"/>
      <c r="C360" s="6"/>
      <c r="E360" s="6"/>
      <c r="F360" s="6"/>
      <c r="G360" s="6"/>
      <c r="H360" s="66"/>
    </row>
    <row r="361" spans="1:8" ht="15.75" customHeight="1" x14ac:dyDescent="0.25">
      <c r="A361" s="6"/>
      <c r="C361" s="6"/>
      <c r="E361" s="6"/>
      <c r="F361" s="6"/>
      <c r="G361" s="6"/>
      <c r="H361" s="66"/>
    </row>
    <row r="362" spans="1:8" ht="15.75" customHeight="1" x14ac:dyDescent="0.25">
      <c r="A362" s="6"/>
      <c r="C362" s="6"/>
      <c r="E362" s="6"/>
      <c r="F362" s="6"/>
      <c r="G362" s="6"/>
      <c r="H362" s="66"/>
    </row>
    <row r="363" spans="1:8" ht="15.75" customHeight="1" x14ac:dyDescent="0.25">
      <c r="A363" s="6"/>
      <c r="C363" s="6"/>
      <c r="E363" s="6"/>
      <c r="F363" s="6"/>
      <c r="G363" s="6"/>
      <c r="H363" s="66"/>
    </row>
    <row r="364" spans="1:8" ht="15.75" customHeight="1" x14ac:dyDescent="0.25">
      <c r="A364" s="6"/>
      <c r="C364" s="6"/>
      <c r="E364" s="6"/>
      <c r="F364" s="6"/>
      <c r="G364" s="6"/>
      <c r="H364" s="66"/>
    </row>
    <row r="365" spans="1:8" ht="15.75" customHeight="1" x14ac:dyDescent="0.25">
      <c r="A365" s="6"/>
      <c r="C365" s="6"/>
      <c r="E365" s="6"/>
      <c r="F365" s="6"/>
      <c r="G365" s="6"/>
      <c r="H365" s="66"/>
    </row>
    <row r="366" spans="1:8" ht="15.75" customHeight="1" x14ac:dyDescent="0.25">
      <c r="A366" s="6"/>
      <c r="C366" s="6"/>
      <c r="E366" s="6"/>
      <c r="F366" s="6"/>
      <c r="G366" s="6"/>
      <c r="H366" s="66"/>
    </row>
    <row r="367" spans="1:8" ht="15.75" customHeight="1" x14ac:dyDescent="0.25">
      <c r="A367" s="6"/>
      <c r="C367" s="6"/>
      <c r="E367" s="6"/>
      <c r="F367" s="6"/>
      <c r="G367" s="6"/>
      <c r="H367" s="66"/>
    </row>
    <row r="368" spans="1:8" ht="15.75" customHeight="1" x14ac:dyDescent="0.25">
      <c r="A368" s="6"/>
      <c r="C368" s="6"/>
      <c r="E368" s="6"/>
      <c r="F368" s="6"/>
      <c r="G368" s="6"/>
      <c r="H368" s="66"/>
    </row>
    <row r="369" spans="1:8" ht="15.75" customHeight="1" x14ac:dyDescent="0.25">
      <c r="A369" s="6"/>
      <c r="C369" s="6"/>
      <c r="E369" s="6"/>
      <c r="F369" s="6"/>
      <c r="G369" s="6"/>
      <c r="H369" s="66"/>
    </row>
    <row r="370" spans="1:8" ht="15.75" customHeight="1" x14ac:dyDescent="0.25">
      <c r="A370" s="6"/>
      <c r="C370" s="6"/>
      <c r="E370" s="6"/>
      <c r="F370" s="6"/>
      <c r="G370" s="6"/>
      <c r="H370" s="66"/>
    </row>
    <row r="371" spans="1:8" ht="15.75" customHeight="1" x14ac:dyDescent="0.25">
      <c r="A371" s="6"/>
      <c r="C371" s="6"/>
      <c r="E371" s="6"/>
      <c r="F371" s="6"/>
      <c r="G371" s="6"/>
      <c r="H371" s="66"/>
    </row>
    <row r="372" spans="1:8" ht="15.75" customHeight="1" x14ac:dyDescent="0.25">
      <c r="A372" s="6"/>
      <c r="C372" s="6"/>
      <c r="E372" s="6"/>
      <c r="F372" s="6"/>
      <c r="G372" s="6"/>
      <c r="H372" s="66"/>
    </row>
    <row r="373" spans="1:8" ht="15.75" customHeight="1" x14ac:dyDescent="0.25">
      <c r="A373" s="6"/>
      <c r="C373" s="6"/>
      <c r="E373" s="6"/>
      <c r="F373" s="6"/>
      <c r="G373" s="6"/>
      <c r="H373" s="66"/>
    </row>
    <row r="374" spans="1:8" ht="15.75" customHeight="1" x14ac:dyDescent="0.25">
      <c r="A374" s="6"/>
      <c r="C374" s="6"/>
      <c r="E374" s="6"/>
      <c r="F374" s="6"/>
      <c r="G374" s="6"/>
      <c r="H374" s="66"/>
    </row>
    <row r="375" spans="1:8" ht="15.75" customHeight="1" x14ac:dyDescent="0.25">
      <c r="A375" s="6"/>
      <c r="C375" s="6"/>
      <c r="E375" s="6"/>
      <c r="F375" s="6"/>
      <c r="G375" s="6"/>
      <c r="H375" s="66"/>
    </row>
    <row r="376" spans="1:8" ht="15.75" customHeight="1" x14ac:dyDescent="0.25">
      <c r="A376" s="6"/>
      <c r="C376" s="6"/>
      <c r="E376" s="6"/>
      <c r="F376" s="6"/>
      <c r="G376" s="6"/>
      <c r="H376" s="66"/>
    </row>
    <row r="377" spans="1:8" ht="15.75" customHeight="1" x14ac:dyDescent="0.25">
      <c r="A377" s="6"/>
      <c r="C377" s="6"/>
      <c r="E377" s="6"/>
      <c r="F377" s="6"/>
      <c r="G377" s="6"/>
      <c r="H377" s="66"/>
    </row>
    <row r="378" spans="1:8" ht="15.75" customHeight="1" x14ac:dyDescent="0.25">
      <c r="A378" s="6"/>
      <c r="C378" s="6"/>
      <c r="E378" s="6"/>
      <c r="F378" s="6"/>
      <c r="G378" s="6"/>
      <c r="H378" s="66"/>
    </row>
    <row r="379" spans="1:8" ht="15.75" customHeight="1" x14ac:dyDescent="0.25">
      <c r="A379" s="6"/>
      <c r="C379" s="6"/>
      <c r="E379" s="6"/>
      <c r="F379" s="6"/>
      <c r="G379" s="6"/>
      <c r="H379" s="66"/>
    </row>
    <row r="380" spans="1:8" ht="15.75" customHeight="1" x14ac:dyDescent="0.25">
      <c r="A380" s="6"/>
      <c r="C380" s="6"/>
      <c r="E380" s="6"/>
      <c r="F380" s="6"/>
      <c r="G380" s="6"/>
      <c r="H380" s="66"/>
    </row>
    <row r="381" spans="1:8" ht="15.75" customHeight="1" x14ac:dyDescent="0.25">
      <c r="A381" s="6"/>
      <c r="C381" s="6"/>
      <c r="E381" s="6"/>
      <c r="F381" s="6"/>
      <c r="G381" s="6"/>
      <c r="H381" s="66"/>
    </row>
    <row r="382" spans="1:8" ht="15.75" customHeight="1" x14ac:dyDescent="0.25">
      <c r="A382" s="6"/>
      <c r="C382" s="6"/>
      <c r="E382" s="6"/>
      <c r="F382" s="6"/>
      <c r="G382" s="6"/>
      <c r="H382" s="66"/>
    </row>
    <row r="383" spans="1:8" ht="15.75" customHeight="1" x14ac:dyDescent="0.25">
      <c r="A383" s="6"/>
      <c r="C383" s="6"/>
      <c r="E383" s="6"/>
      <c r="F383" s="6"/>
      <c r="G383" s="6"/>
      <c r="H383" s="66"/>
    </row>
    <row r="384" spans="1:8" ht="15.75" customHeight="1" x14ac:dyDescent="0.25">
      <c r="A384" s="6"/>
      <c r="C384" s="6"/>
      <c r="E384" s="6"/>
      <c r="F384" s="6"/>
      <c r="G384" s="6"/>
      <c r="H384" s="66"/>
    </row>
    <row r="385" spans="1:8" ht="15.75" customHeight="1" x14ac:dyDescent="0.25">
      <c r="A385" s="6"/>
      <c r="C385" s="6"/>
      <c r="E385" s="6"/>
      <c r="F385" s="6"/>
      <c r="G385" s="6"/>
      <c r="H385" s="66"/>
    </row>
    <row r="386" spans="1:8" ht="15.75" customHeight="1" x14ac:dyDescent="0.25">
      <c r="A386" s="6"/>
      <c r="C386" s="6"/>
      <c r="E386" s="6"/>
      <c r="F386" s="6"/>
      <c r="G386" s="6"/>
      <c r="H386" s="66"/>
    </row>
    <row r="387" spans="1:8" ht="15.75" customHeight="1" x14ac:dyDescent="0.25">
      <c r="A387" s="6"/>
      <c r="C387" s="6"/>
      <c r="E387" s="6"/>
      <c r="F387" s="6"/>
      <c r="G387" s="6"/>
      <c r="H387" s="66"/>
    </row>
    <row r="388" spans="1:8" ht="15.75" customHeight="1" x14ac:dyDescent="0.25">
      <c r="A388" s="6"/>
      <c r="C388" s="6"/>
      <c r="E388" s="6"/>
      <c r="F388" s="6"/>
      <c r="G388" s="6"/>
      <c r="H388" s="66"/>
    </row>
    <row r="389" spans="1:8" ht="15.75" customHeight="1" x14ac:dyDescent="0.25">
      <c r="A389" s="6"/>
      <c r="C389" s="6"/>
      <c r="E389" s="6"/>
      <c r="F389" s="6"/>
      <c r="G389" s="6"/>
      <c r="H389" s="66"/>
    </row>
    <row r="390" spans="1:8" ht="15.75" customHeight="1" x14ac:dyDescent="0.25">
      <c r="A390" s="6"/>
      <c r="C390" s="6"/>
      <c r="E390" s="6"/>
      <c r="F390" s="6"/>
      <c r="G390" s="6"/>
      <c r="H390" s="66"/>
    </row>
    <row r="391" spans="1:8" ht="15.75" customHeight="1" x14ac:dyDescent="0.25">
      <c r="A391" s="6"/>
      <c r="C391" s="6"/>
      <c r="E391" s="6"/>
      <c r="F391" s="6"/>
      <c r="G391" s="6"/>
      <c r="H391" s="66"/>
    </row>
    <row r="392" spans="1:8" ht="15.75" customHeight="1" x14ac:dyDescent="0.25">
      <c r="A392" s="6"/>
      <c r="C392" s="6"/>
      <c r="E392" s="6"/>
      <c r="F392" s="6"/>
      <c r="G392" s="6"/>
      <c r="H392" s="66"/>
    </row>
    <row r="393" spans="1:8" ht="15.75" customHeight="1" x14ac:dyDescent="0.25">
      <c r="A393" s="6"/>
      <c r="C393" s="6"/>
      <c r="E393" s="6"/>
      <c r="F393" s="6"/>
      <c r="G393" s="6"/>
      <c r="H393" s="66"/>
    </row>
    <row r="394" spans="1:8" ht="15.75" customHeight="1" x14ac:dyDescent="0.25">
      <c r="A394" s="6"/>
      <c r="C394" s="6"/>
      <c r="E394" s="6"/>
      <c r="F394" s="6"/>
      <c r="G394" s="6"/>
      <c r="H394" s="66"/>
    </row>
    <row r="395" spans="1:8" ht="15.75" customHeight="1" x14ac:dyDescent="0.25">
      <c r="A395" s="6"/>
      <c r="C395" s="6"/>
      <c r="E395" s="6"/>
      <c r="F395" s="6"/>
      <c r="G395" s="6"/>
      <c r="H395" s="66"/>
    </row>
    <row r="396" spans="1:8" ht="15.75" customHeight="1" x14ac:dyDescent="0.25">
      <c r="A396" s="6"/>
      <c r="C396" s="6"/>
      <c r="E396" s="6"/>
      <c r="F396" s="6"/>
      <c r="G396" s="6"/>
      <c r="H396" s="66"/>
    </row>
    <row r="397" spans="1:8" ht="15.75" customHeight="1" x14ac:dyDescent="0.25">
      <c r="A397" s="6"/>
      <c r="C397" s="6"/>
      <c r="E397" s="6"/>
      <c r="F397" s="6"/>
      <c r="G397" s="6"/>
      <c r="H397" s="66"/>
    </row>
    <row r="398" spans="1:8" ht="15.75" customHeight="1" x14ac:dyDescent="0.25">
      <c r="A398" s="6"/>
      <c r="C398" s="6"/>
      <c r="E398" s="6"/>
      <c r="F398" s="6"/>
      <c r="G398" s="6"/>
      <c r="H398" s="66"/>
    </row>
    <row r="399" spans="1:8" ht="15.75" customHeight="1" x14ac:dyDescent="0.25">
      <c r="A399" s="6"/>
      <c r="C399" s="6"/>
      <c r="E399" s="6"/>
      <c r="F399" s="6"/>
      <c r="G399" s="6"/>
      <c r="H399" s="66"/>
    </row>
    <row r="400" spans="1:8" ht="15.75" customHeight="1" x14ac:dyDescent="0.25">
      <c r="A400" s="6"/>
      <c r="C400" s="6"/>
      <c r="E400" s="6"/>
      <c r="F400" s="6"/>
      <c r="G400" s="6"/>
      <c r="H400" s="66"/>
    </row>
    <row r="401" spans="1:8" ht="15.75" customHeight="1" x14ac:dyDescent="0.25">
      <c r="A401" s="6"/>
      <c r="C401" s="6"/>
      <c r="E401" s="6"/>
      <c r="F401" s="6"/>
      <c r="G401" s="6"/>
      <c r="H401" s="66"/>
    </row>
    <row r="402" spans="1:8" ht="15.75" customHeight="1" x14ac:dyDescent="0.25">
      <c r="A402" s="6"/>
      <c r="C402" s="6"/>
      <c r="E402" s="6"/>
      <c r="F402" s="6"/>
      <c r="G402" s="6"/>
      <c r="H402" s="66"/>
    </row>
    <row r="403" spans="1:8" ht="15.75" customHeight="1" x14ac:dyDescent="0.25">
      <c r="A403" s="6"/>
      <c r="C403" s="6"/>
      <c r="E403" s="6"/>
      <c r="F403" s="6"/>
      <c r="G403" s="6"/>
      <c r="H403" s="66"/>
    </row>
    <row r="404" spans="1:8" ht="15.75" customHeight="1" x14ac:dyDescent="0.25">
      <c r="A404" s="6"/>
      <c r="C404" s="6"/>
      <c r="E404" s="6"/>
      <c r="F404" s="6"/>
      <c r="G404" s="6"/>
      <c r="H404" s="66"/>
    </row>
    <row r="405" spans="1:8" ht="15.75" customHeight="1" x14ac:dyDescent="0.25">
      <c r="A405" s="6"/>
      <c r="C405" s="6"/>
      <c r="E405" s="6"/>
      <c r="F405" s="6"/>
      <c r="G405" s="6"/>
      <c r="H405" s="66"/>
    </row>
    <row r="406" spans="1:8" ht="15.75" customHeight="1" x14ac:dyDescent="0.25">
      <c r="A406" s="6"/>
      <c r="C406" s="6"/>
      <c r="E406" s="6"/>
      <c r="F406" s="6"/>
      <c r="G406" s="6"/>
      <c r="H406" s="66"/>
    </row>
    <row r="407" spans="1:8" ht="15.75" customHeight="1" x14ac:dyDescent="0.25">
      <c r="A407" s="6"/>
      <c r="C407" s="6"/>
      <c r="E407" s="6"/>
      <c r="F407" s="6"/>
      <c r="G407" s="6"/>
      <c r="H407" s="66"/>
    </row>
    <row r="408" spans="1:8" ht="15.75" customHeight="1" x14ac:dyDescent="0.25">
      <c r="A408" s="6"/>
      <c r="C408" s="6"/>
      <c r="E408" s="6"/>
      <c r="F408" s="6"/>
      <c r="G408" s="6"/>
      <c r="H408" s="66"/>
    </row>
    <row r="409" spans="1:8" ht="15.75" customHeight="1" x14ac:dyDescent="0.25">
      <c r="A409" s="6"/>
      <c r="C409" s="6"/>
      <c r="E409" s="6"/>
      <c r="F409" s="6"/>
      <c r="G409" s="6"/>
      <c r="H409" s="66"/>
    </row>
    <row r="410" spans="1:8" ht="15.75" customHeight="1" x14ac:dyDescent="0.25">
      <c r="A410" s="6"/>
      <c r="C410" s="6"/>
      <c r="E410" s="6"/>
      <c r="F410" s="6"/>
      <c r="G410" s="6"/>
      <c r="H410" s="66"/>
    </row>
    <row r="411" spans="1:8" ht="15.75" customHeight="1" x14ac:dyDescent="0.25">
      <c r="A411" s="6"/>
      <c r="C411" s="6"/>
      <c r="E411" s="6"/>
      <c r="F411" s="6"/>
      <c r="G411" s="6"/>
      <c r="H411" s="66"/>
    </row>
    <row r="412" spans="1:8" ht="15.75" customHeight="1" x14ac:dyDescent="0.25">
      <c r="A412" s="6"/>
      <c r="C412" s="6"/>
      <c r="E412" s="6"/>
      <c r="F412" s="6"/>
      <c r="G412" s="6"/>
      <c r="H412" s="66"/>
    </row>
    <row r="413" spans="1:8" ht="15.75" customHeight="1" x14ac:dyDescent="0.25">
      <c r="A413" s="6"/>
      <c r="C413" s="6"/>
      <c r="E413" s="6"/>
      <c r="F413" s="6"/>
      <c r="G413" s="6"/>
      <c r="H413" s="66"/>
    </row>
    <row r="414" spans="1:8" ht="15.75" customHeight="1" x14ac:dyDescent="0.25">
      <c r="A414" s="6"/>
      <c r="C414" s="6"/>
      <c r="E414" s="6"/>
      <c r="F414" s="6"/>
      <c r="G414" s="6"/>
      <c r="H414" s="66"/>
    </row>
    <row r="415" spans="1:8" ht="15.75" customHeight="1" x14ac:dyDescent="0.25">
      <c r="A415" s="6"/>
      <c r="C415" s="6"/>
      <c r="E415" s="6"/>
      <c r="F415" s="6"/>
      <c r="G415" s="6"/>
      <c r="H415" s="66"/>
    </row>
    <row r="416" spans="1:8" ht="15.75" customHeight="1" x14ac:dyDescent="0.25">
      <c r="A416" s="6"/>
      <c r="C416" s="6"/>
      <c r="E416" s="6"/>
      <c r="F416" s="6"/>
      <c r="G416" s="6"/>
      <c r="H416" s="66"/>
    </row>
    <row r="417" spans="1:8" ht="15.75" customHeight="1" x14ac:dyDescent="0.25">
      <c r="A417" s="6"/>
      <c r="C417" s="6"/>
      <c r="E417" s="6"/>
      <c r="F417" s="6"/>
      <c r="G417" s="6"/>
      <c r="H417" s="66"/>
    </row>
    <row r="418" spans="1:8" ht="15.75" customHeight="1" x14ac:dyDescent="0.25">
      <c r="A418" s="6"/>
      <c r="C418" s="6"/>
      <c r="E418" s="6"/>
      <c r="F418" s="6"/>
      <c r="G418" s="6"/>
      <c r="H418" s="66"/>
    </row>
    <row r="419" spans="1:8" ht="15.75" customHeight="1" x14ac:dyDescent="0.25">
      <c r="A419" s="6"/>
      <c r="C419" s="6"/>
      <c r="E419" s="6"/>
      <c r="F419" s="6"/>
      <c r="G419" s="6"/>
      <c r="H419" s="66"/>
    </row>
    <row r="420" spans="1:8" ht="15.75" customHeight="1" x14ac:dyDescent="0.25">
      <c r="A420" s="6"/>
      <c r="C420" s="6"/>
      <c r="E420" s="6"/>
      <c r="F420" s="6"/>
      <c r="G420" s="6"/>
      <c r="H420" s="66"/>
    </row>
    <row r="421" spans="1:8" ht="15.75" customHeight="1" x14ac:dyDescent="0.25">
      <c r="A421" s="6"/>
      <c r="C421" s="6"/>
      <c r="E421" s="6"/>
      <c r="F421" s="6"/>
      <c r="G421" s="6"/>
      <c r="H421" s="66"/>
    </row>
    <row r="422" spans="1:8" ht="15.75" customHeight="1" x14ac:dyDescent="0.25">
      <c r="A422" s="6"/>
      <c r="C422" s="6"/>
      <c r="E422" s="6"/>
      <c r="F422" s="6"/>
      <c r="G422" s="6"/>
      <c r="H422" s="66"/>
    </row>
    <row r="423" spans="1:8" ht="15.75" customHeight="1" x14ac:dyDescent="0.25">
      <c r="A423" s="6"/>
      <c r="C423" s="6"/>
      <c r="E423" s="6"/>
      <c r="F423" s="6"/>
      <c r="G423" s="6"/>
      <c r="H423" s="66"/>
    </row>
    <row r="424" spans="1:8" ht="15.75" customHeight="1" x14ac:dyDescent="0.25">
      <c r="A424" s="6"/>
      <c r="C424" s="6"/>
      <c r="E424" s="6"/>
      <c r="F424" s="6"/>
      <c r="G424" s="6"/>
      <c r="H424" s="66"/>
    </row>
    <row r="425" spans="1:8" ht="15.75" customHeight="1" x14ac:dyDescent="0.25">
      <c r="A425" s="6"/>
      <c r="C425" s="6"/>
      <c r="E425" s="6"/>
      <c r="F425" s="6"/>
      <c r="G425" s="6"/>
      <c r="H425" s="66"/>
    </row>
    <row r="426" spans="1:8" ht="15.75" customHeight="1" x14ac:dyDescent="0.25">
      <c r="A426" s="6"/>
      <c r="C426" s="6"/>
      <c r="E426" s="6"/>
      <c r="F426" s="6"/>
      <c r="G426" s="6"/>
      <c r="H426" s="66"/>
    </row>
    <row r="427" spans="1:8" ht="15.75" customHeight="1" x14ac:dyDescent="0.25">
      <c r="A427" s="6"/>
      <c r="C427" s="6"/>
      <c r="E427" s="6"/>
      <c r="F427" s="6"/>
      <c r="G427" s="6"/>
      <c r="H427" s="66"/>
    </row>
    <row r="428" spans="1:8" ht="15.75" customHeight="1" x14ac:dyDescent="0.25">
      <c r="A428" s="6"/>
      <c r="C428" s="6"/>
      <c r="E428" s="6"/>
      <c r="F428" s="6"/>
      <c r="G428" s="6"/>
      <c r="H428" s="66"/>
    </row>
    <row r="429" spans="1:8" ht="15.75" customHeight="1" x14ac:dyDescent="0.25">
      <c r="A429" s="6"/>
      <c r="C429" s="6"/>
      <c r="E429" s="6"/>
      <c r="F429" s="6"/>
      <c r="G429" s="6"/>
      <c r="H429" s="66"/>
    </row>
    <row r="430" spans="1:8" ht="15.75" customHeight="1" x14ac:dyDescent="0.25">
      <c r="A430" s="6"/>
      <c r="C430" s="6"/>
      <c r="E430" s="6"/>
      <c r="F430" s="6"/>
      <c r="G430" s="6"/>
      <c r="H430" s="66"/>
    </row>
    <row r="431" spans="1:8" ht="15.75" customHeight="1" x14ac:dyDescent="0.25">
      <c r="A431" s="6"/>
      <c r="C431" s="6"/>
      <c r="E431" s="6"/>
      <c r="F431" s="6"/>
      <c r="G431" s="6"/>
      <c r="H431" s="66"/>
    </row>
    <row r="432" spans="1:8" ht="15.75" customHeight="1" x14ac:dyDescent="0.25">
      <c r="A432" s="6"/>
      <c r="C432" s="6"/>
      <c r="E432" s="6"/>
      <c r="F432" s="6"/>
      <c r="G432" s="6"/>
      <c r="H432" s="66"/>
    </row>
    <row r="433" spans="1:8" ht="15.75" customHeight="1" x14ac:dyDescent="0.25">
      <c r="A433" s="6"/>
      <c r="C433" s="6"/>
      <c r="E433" s="6"/>
      <c r="F433" s="6"/>
      <c r="G433" s="6"/>
      <c r="H433" s="66"/>
    </row>
    <row r="434" spans="1:8" ht="15.75" customHeight="1" x14ac:dyDescent="0.25">
      <c r="A434" s="6"/>
      <c r="C434" s="6"/>
      <c r="E434" s="6"/>
      <c r="F434" s="6"/>
      <c r="G434" s="6"/>
      <c r="H434" s="66"/>
    </row>
    <row r="435" spans="1:8" ht="15.75" customHeight="1" x14ac:dyDescent="0.25">
      <c r="A435" s="6"/>
      <c r="C435" s="6"/>
      <c r="E435" s="6"/>
      <c r="F435" s="6"/>
      <c r="G435" s="6"/>
      <c r="H435" s="66"/>
    </row>
    <row r="436" spans="1:8" ht="15.75" customHeight="1" x14ac:dyDescent="0.25">
      <c r="A436" s="6"/>
      <c r="C436" s="6"/>
      <c r="E436" s="6"/>
      <c r="F436" s="6"/>
      <c r="G436" s="6"/>
      <c r="H436" s="66"/>
    </row>
    <row r="437" spans="1:8" ht="15.75" customHeight="1" x14ac:dyDescent="0.25">
      <c r="A437" s="6"/>
      <c r="C437" s="6"/>
      <c r="E437" s="6"/>
      <c r="F437" s="6"/>
      <c r="G437" s="6"/>
      <c r="H437" s="66"/>
    </row>
    <row r="438" spans="1:8" ht="15.75" customHeight="1" x14ac:dyDescent="0.25">
      <c r="A438" s="6"/>
      <c r="C438" s="6"/>
      <c r="E438" s="6"/>
      <c r="F438" s="6"/>
      <c r="G438" s="6"/>
      <c r="H438" s="66"/>
    </row>
    <row r="439" spans="1:8" ht="15.75" customHeight="1" x14ac:dyDescent="0.25">
      <c r="A439" s="6"/>
      <c r="C439" s="6"/>
      <c r="E439" s="6"/>
      <c r="F439" s="6"/>
      <c r="G439" s="6"/>
      <c r="H439" s="66"/>
    </row>
    <row r="440" spans="1:8" ht="15.75" customHeight="1" x14ac:dyDescent="0.25">
      <c r="A440" s="6"/>
      <c r="C440" s="6"/>
      <c r="E440" s="6"/>
      <c r="F440" s="6"/>
      <c r="G440" s="6"/>
      <c r="H440" s="66"/>
    </row>
    <row r="441" spans="1:8" ht="15.75" customHeight="1" x14ac:dyDescent="0.25">
      <c r="A441" s="6"/>
      <c r="C441" s="6"/>
      <c r="E441" s="6"/>
      <c r="F441" s="6"/>
      <c r="G441" s="6"/>
      <c r="H441" s="66"/>
    </row>
    <row r="442" spans="1:8" ht="15.75" customHeight="1" x14ac:dyDescent="0.25">
      <c r="A442" s="6"/>
      <c r="C442" s="6"/>
      <c r="E442" s="6"/>
      <c r="F442" s="6"/>
      <c r="G442" s="6"/>
      <c r="H442" s="66"/>
    </row>
    <row r="443" spans="1:8" ht="15.75" customHeight="1" x14ac:dyDescent="0.25">
      <c r="A443" s="6"/>
      <c r="C443" s="6"/>
      <c r="E443" s="6"/>
      <c r="F443" s="6"/>
      <c r="G443" s="6"/>
      <c r="H443" s="66"/>
    </row>
    <row r="444" spans="1:8" ht="15.75" customHeight="1" x14ac:dyDescent="0.25">
      <c r="A444" s="6"/>
      <c r="C444" s="6"/>
      <c r="E444" s="6"/>
      <c r="F444" s="6"/>
      <c r="G444" s="6"/>
      <c r="H444" s="66"/>
    </row>
    <row r="445" spans="1:8" ht="15.75" customHeight="1" x14ac:dyDescent="0.25">
      <c r="A445" s="6"/>
      <c r="C445" s="6"/>
      <c r="E445" s="6"/>
      <c r="F445" s="6"/>
      <c r="G445" s="6"/>
      <c r="H445" s="66"/>
    </row>
    <row r="446" spans="1:8" ht="15.75" customHeight="1" x14ac:dyDescent="0.25">
      <c r="A446" s="6"/>
      <c r="C446" s="6"/>
      <c r="E446" s="6"/>
      <c r="F446" s="6"/>
      <c r="G446" s="6"/>
      <c r="H446" s="66"/>
    </row>
    <row r="447" spans="1:8" ht="15.75" customHeight="1" x14ac:dyDescent="0.25">
      <c r="A447" s="6"/>
      <c r="C447" s="6"/>
      <c r="E447" s="6"/>
      <c r="F447" s="6"/>
      <c r="G447" s="6"/>
      <c r="H447" s="66"/>
    </row>
    <row r="448" spans="1:8" ht="15.75" customHeight="1" x14ac:dyDescent="0.25">
      <c r="A448" s="6"/>
      <c r="C448" s="6"/>
      <c r="E448" s="6"/>
      <c r="F448" s="6"/>
      <c r="G448" s="6"/>
      <c r="H448" s="66"/>
    </row>
    <row r="449" spans="1:8" ht="15.75" customHeight="1" x14ac:dyDescent="0.25">
      <c r="A449" s="6"/>
      <c r="C449" s="6"/>
      <c r="E449" s="6"/>
      <c r="F449" s="6"/>
      <c r="G449" s="6"/>
      <c r="H449" s="66"/>
    </row>
    <row r="450" spans="1:8" ht="15.75" customHeight="1" x14ac:dyDescent="0.25">
      <c r="A450" s="6"/>
      <c r="C450" s="6"/>
      <c r="E450" s="6"/>
      <c r="F450" s="6"/>
      <c r="G450" s="6"/>
      <c r="H450" s="66"/>
    </row>
    <row r="451" spans="1:8" ht="15.75" customHeight="1" x14ac:dyDescent="0.25">
      <c r="A451" s="6"/>
      <c r="C451" s="6"/>
      <c r="E451" s="6"/>
      <c r="F451" s="6"/>
      <c r="G451" s="6"/>
      <c r="H451" s="66"/>
    </row>
    <row r="452" spans="1:8" ht="15.75" customHeight="1" x14ac:dyDescent="0.25">
      <c r="A452" s="6"/>
      <c r="C452" s="6"/>
      <c r="E452" s="6"/>
      <c r="F452" s="6"/>
      <c r="G452" s="6"/>
      <c r="H452" s="66"/>
    </row>
    <row r="453" spans="1:8" ht="15.75" customHeight="1" x14ac:dyDescent="0.25">
      <c r="A453" s="6"/>
      <c r="C453" s="6"/>
      <c r="E453" s="6"/>
      <c r="F453" s="6"/>
      <c r="G453" s="6"/>
      <c r="H453" s="66"/>
    </row>
    <row r="454" spans="1:8" ht="15.75" customHeight="1" x14ac:dyDescent="0.25">
      <c r="A454" s="6"/>
      <c r="C454" s="6"/>
      <c r="E454" s="6"/>
      <c r="F454" s="6"/>
      <c r="G454" s="6"/>
      <c r="H454" s="66"/>
    </row>
    <row r="455" spans="1:8" ht="15.75" customHeight="1" x14ac:dyDescent="0.25">
      <c r="A455" s="6"/>
      <c r="C455" s="6"/>
      <c r="E455" s="6"/>
      <c r="F455" s="6"/>
      <c r="G455" s="6"/>
      <c r="H455" s="66"/>
    </row>
    <row r="456" spans="1:8" ht="15.75" customHeight="1" x14ac:dyDescent="0.25">
      <c r="A456" s="6"/>
      <c r="C456" s="6"/>
      <c r="E456" s="6"/>
      <c r="F456" s="6"/>
      <c r="G456" s="6"/>
      <c r="H456" s="66"/>
    </row>
    <row r="457" spans="1:8" ht="15.75" customHeight="1" x14ac:dyDescent="0.25">
      <c r="A457" s="6"/>
      <c r="C457" s="6"/>
      <c r="E457" s="6"/>
      <c r="F457" s="6"/>
      <c r="G457" s="6"/>
      <c r="H457" s="66"/>
    </row>
    <row r="458" spans="1:8" ht="15.75" customHeight="1" x14ac:dyDescent="0.25">
      <c r="A458" s="6"/>
      <c r="C458" s="6"/>
      <c r="E458" s="6"/>
      <c r="F458" s="6"/>
      <c r="G458" s="6"/>
      <c r="H458" s="66"/>
    </row>
    <row r="459" spans="1:8" ht="15.75" customHeight="1" x14ac:dyDescent="0.25">
      <c r="A459" s="6"/>
      <c r="C459" s="6"/>
      <c r="E459" s="6"/>
      <c r="F459" s="6"/>
      <c r="G459" s="6"/>
      <c r="H459" s="66"/>
    </row>
    <row r="460" spans="1:8" ht="15.75" customHeight="1" x14ac:dyDescent="0.25">
      <c r="A460" s="6"/>
      <c r="C460" s="6"/>
      <c r="E460" s="6"/>
      <c r="F460" s="6"/>
      <c r="G460" s="6"/>
      <c r="H460" s="66"/>
    </row>
    <row r="461" spans="1:8" ht="15.75" customHeight="1" x14ac:dyDescent="0.25">
      <c r="A461" s="6"/>
      <c r="C461" s="6"/>
      <c r="E461" s="6"/>
      <c r="F461" s="6"/>
      <c r="G461" s="6"/>
      <c r="H461" s="66"/>
    </row>
    <row r="462" spans="1:8" ht="15.75" customHeight="1" x14ac:dyDescent="0.25">
      <c r="A462" s="6"/>
      <c r="C462" s="6"/>
      <c r="E462" s="6"/>
      <c r="F462" s="6"/>
      <c r="G462" s="6"/>
      <c r="H462" s="66"/>
    </row>
    <row r="463" spans="1:8" ht="15.75" customHeight="1" x14ac:dyDescent="0.25">
      <c r="A463" s="6"/>
      <c r="C463" s="6"/>
      <c r="E463" s="6"/>
      <c r="F463" s="6"/>
      <c r="G463" s="6"/>
      <c r="H463" s="66"/>
    </row>
    <row r="464" spans="1:8" ht="15.75" customHeight="1" x14ac:dyDescent="0.25">
      <c r="A464" s="6"/>
      <c r="C464" s="6"/>
      <c r="E464" s="6"/>
      <c r="F464" s="6"/>
      <c r="G464" s="6"/>
      <c r="H464" s="66"/>
    </row>
    <row r="465" spans="1:8" ht="15.75" customHeight="1" x14ac:dyDescent="0.25">
      <c r="A465" s="6"/>
      <c r="C465" s="6"/>
      <c r="E465" s="6"/>
      <c r="F465" s="6"/>
      <c r="G465" s="6"/>
      <c r="H465" s="66"/>
    </row>
    <row r="466" spans="1:8" ht="15.75" customHeight="1" x14ac:dyDescent="0.25">
      <c r="A466" s="6"/>
      <c r="C466" s="6"/>
      <c r="E466" s="6"/>
      <c r="F466" s="6"/>
      <c r="G466" s="6"/>
      <c r="H466" s="66"/>
    </row>
    <row r="467" spans="1:8" ht="15.75" customHeight="1" x14ac:dyDescent="0.25">
      <c r="A467" s="6"/>
      <c r="C467" s="6"/>
      <c r="E467" s="6"/>
      <c r="F467" s="6"/>
      <c r="G467" s="6"/>
      <c r="H467" s="66"/>
    </row>
    <row r="468" spans="1:8" ht="15.75" customHeight="1" x14ac:dyDescent="0.25">
      <c r="A468" s="6"/>
      <c r="C468" s="6"/>
      <c r="E468" s="6"/>
      <c r="F468" s="6"/>
      <c r="G468" s="6"/>
      <c r="H468" s="66"/>
    </row>
    <row r="469" spans="1:8" ht="15.75" customHeight="1" x14ac:dyDescent="0.25">
      <c r="A469" s="6"/>
      <c r="C469" s="6"/>
      <c r="E469" s="6"/>
      <c r="F469" s="6"/>
      <c r="G469" s="6"/>
      <c r="H469" s="66"/>
    </row>
    <row r="470" spans="1:8" ht="15.75" customHeight="1" x14ac:dyDescent="0.25">
      <c r="A470" s="6"/>
      <c r="C470" s="6"/>
      <c r="E470" s="6"/>
      <c r="F470" s="6"/>
      <c r="G470" s="6"/>
      <c r="H470" s="66"/>
    </row>
    <row r="471" spans="1:8" ht="15.75" customHeight="1" x14ac:dyDescent="0.25">
      <c r="A471" s="6"/>
      <c r="C471" s="6"/>
      <c r="E471" s="6"/>
      <c r="F471" s="6"/>
      <c r="G471" s="6"/>
      <c r="H471" s="66"/>
    </row>
    <row r="472" spans="1:8" ht="15.75" customHeight="1" x14ac:dyDescent="0.25">
      <c r="A472" s="6"/>
      <c r="C472" s="6"/>
      <c r="E472" s="6"/>
      <c r="F472" s="6"/>
      <c r="G472" s="6"/>
      <c r="H472" s="66"/>
    </row>
    <row r="473" spans="1:8" ht="15.75" customHeight="1" x14ac:dyDescent="0.25">
      <c r="A473" s="6"/>
      <c r="C473" s="6"/>
      <c r="E473" s="6"/>
      <c r="F473" s="6"/>
      <c r="G473" s="6"/>
      <c r="H473" s="66"/>
    </row>
    <row r="474" spans="1:8" ht="15.75" customHeight="1" x14ac:dyDescent="0.25">
      <c r="A474" s="6"/>
      <c r="C474" s="6"/>
      <c r="E474" s="6"/>
      <c r="F474" s="6"/>
      <c r="G474" s="6"/>
      <c r="H474" s="66"/>
    </row>
    <row r="475" spans="1:8" ht="15.75" customHeight="1" x14ac:dyDescent="0.25">
      <c r="A475" s="6"/>
      <c r="C475" s="6"/>
      <c r="E475" s="6"/>
      <c r="F475" s="6"/>
      <c r="G475" s="6"/>
      <c r="H475" s="66"/>
    </row>
    <row r="476" spans="1:8" ht="15.75" customHeight="1" x14ac:dyDescent="0.25">
      <c r="A476" s="6"/>
      <c r="C476" s="6"/>
      <c r="E476" s="6"/>
      <c r="F476" s="6"/>
      <c r="G476" s="6"/>
      <c r="H476" s="66"/>
    </row>
    <row r="477" spans="1:8" ht="15.75" customHeight="1" x14ac:dyDescent="0.25">
      <c r="A477" s="6"/>
      <c r="C477" s="6"/>
      <c r="E477" s="6"/>
      <c r="F477" s="6"/>
      <c r="G477" s="6"/>
      <c r="H477" s="66"/>
    </row>
    <row r="478" spans="1:8" ht="15.75" customHeight="1" x14ac:dyDescent="0.25">
      <c r="A478" s="6"/>
      <c r="C478" s="6"/>
      <c r="E478" s="6"/>
      <c r="F478" s="6"/>
      <c r="G478" s="6"/>
      <c r="H478" s="66"/>
    </row>
    <row r="479" spans="1:8" ht="15.75" customHeight="1" x14ac:dyDescent="0.25">
      <c r="A479" s="6"/>
      <c r="C479" s="6"/>
      <c r="E479" s="6"/>
      <c r="F479" s="6"/>
      <c r="G479" s="6"/>
      <c r="H479" s="66"/>
    </row>
    <row r="480" spans="1:8" ht="15.75" customHeight="1" x14ac:dyDescent="0.25">
      <c r="A480" s="6"/>
      <c r="C480" s="6"/>
      <c r="E480" s="6"/>
      <c r="F480" s="6"/>
      <c r="G480" s="6"/>
      <c r="H480" s="66"/>
    </row>
    <row r="481" spans="1:8" ht="15.75" customHeight="1" x14ac:dyDescent="0.25">
      <c r="A481" s="6"/>
      <c r="C481" s="6"/>
      <c r="E481" s="6"/>
      <c r="F481" s="6"/>
      <c r="G481" s="6"/>
      <c r="H481" s="66"/>
    </row>
    <row r="482" spans="1:8" ht="15.75" customHeight="1" x14ac:dyDescent="0.25">
      <c r="A482" s="6"/>
      <c r="C482" s="6"/>
      <c r="E482" s="6"/>
      <c r="F482" s="6"/>
      <c r="G482" s="6"/>
      <c r="H482" s="66"/>
    </row>
    <row r="483" spans="1:8" ht="15.75" customHeight="1" x14ac:dyDescent="0.25">
      <c r="A483" s="6"/>
      <c r="C483" s="6"/>
      <c r="E483" s="6"/>
      <c r="F483" s="6"/>
      <c r="G483" s="6"/>
      <c r="H483" s="66"/>
    </row>
    <row r="484" spans="1:8" ht="15.75" customHeight="1" x14ac:dyDescent="0.25">
      <c r="A484" s="6"/>
      <c r="C484" s="6"/>
      <c r="E484" s="6"/>
      <c r="F484" s="6"/>
      <c r="G484" s="6"/>
      <c r="H484" s="66"/>
    </row>
    <row r="485" spans="1:8" ht="15.75" customHeight="1" x14ac:dyDescent="0.25">
      <c r="A485" s="6"/>
      <c r="C485" s="6"/>
      <c r="E485" s="6"/>
      <c r="F485" s="6"/>
      <c r="G485" s="6"/>
      <c r="H485" s="66"/>
    </row>
    <row r="486" spans="1:8" ht="15.75" customHeight="1" x14ac:dyDescent="0.25">
      <c r="A486" s="6"/>
      <c r="C486" s="6"/>
      <c r="E486" s="6"/>
      <c r="F486" s="6"/>
      <c r="G486" s="6"/>
      <c r="H486" s="66"/>
    </row>
    <row r="487" spans="1:8" ht="15.75" customHeight="1" x14ac:dyDescent="0.25">
      <c r="A487" s="6"/>
      <c r="C487" s="6"/>
      <c r="E487" s="6"/>
      <c r="F487" s="6"/>
      <c r="G487" s="6"/>
      <c r="H487" s="66"/>
    </row>
    <row r="488" spans="1:8" ht="15.75" customHeight="1" x14ac:dyDescent="0.25">
      <c r="A488" s="6"/>
      <c r="C488" s="6"/>
      <c r="E488" s="6"/>
      <c r="F488" s="6"/>
      <c r="G488" s="6"/>
      <c r="H488" s="66"/>
    </row>
    <row r="489" spans="1:8" ht="15.75" customHeight="1" x14ac:dyDescent="0.25">
      <c r="A489" s="6"/>
      <c r="C489" s="6"/>
      <c r="E489" s="6"/>
      <c r="F489" s="6"/>
      <c r="G489" s="6"/>
      <c r="H489" s="66"/>
    </row>
    <row r="490" spans="1:8" ht="15.75" customHeight="1" x14ac:dyDescent="0.25">
      <c r="A490" s="6"/>
      <c r="C490" s="6"/>
      <c r="E490" s="6"/>
      <c r="F490" s="6"/>
      <c r="G490" s="6"/>
      <c r="H490" s="66"/>
    </row>
    <row r="491" spans="1:8" ht="15.75" customHeight="1" x14ac:dyDescent="0.25">
      <c r="A491" s="6"/>
      <c r="C491" s="6"/>
      <c r="E491" s="6"/>
      <c r="F491" s="6"/>
      <c r="G491" s="6"/>
      <c r="H491" s="66"/>
    </row>
    <row r="492" spans="1:8" ht="15.75" customHeight="1" x14ac:dyDescent="0.25">
      <c r="A492" s="6"/>
      <c r="C492" s="6"/>
      <c r="E492" s="6"/>
      <c r="F492" s="6"/>
      <c r="G492" s="6"/>
      <c r="H492" s="66"/>
    </row>
    <row r="493" spans="1:8" ht="15.75" customHeight="1" x14ac:dyDescent="0.25">
      <c r="A493" s="6"/>
      <c r="C493" s="6"/>
      <c r="E493" s="6"/>
      <c r="F493" s="6"/>
      <c r="G493" s="6"/>
      <c r="H493" s="66"/>
    </row>
    <row r="494" spans="1:8" ht="15.75" customHeight="1" x14ac:dyDescent="0.25">
      <c r="A494" s="6"/>
      <c r="C494" s="6"/>
      <c r="E494" s="6"/>
      <c r="F494" s="6"/>
      <c r="G494" s="6"/>
      <c r="H494" s="66"/>
    </row>
    <row r="495" spans="1:8" ht="15.75" customHeight="1" x14ac:dyDescent="0.25">
      <c r="A495" s="6"/>
      <c r="C495" s="6"/>
      <c r="E495" s="6"/>
      <c r="F495" s="6"/>
      <c r="G495" s="6"/>
      <c r="H495" s="66"/>
    </row>
    <row r="496" spans="1:8" ht="15.75" customHeight="1" x14ac:dyDescent="0.25">
      <c r="A496" s="6"/>
      <c r="C496" s="6"/>
      <c r="E496" s="6"/>
      <c r="F496" s="6"/>
      <c r="G496" s="6"/>
      <c r="H496" s="66"/>
    </row>
    <row r="497" spans="1:8" ht="15.75" customHeight="1" x14ac:dyDescent="0.25">
      <c r="A497" s="6"/>
      <c r="C497" s="6"/>
      <c r="E497" s="6"/>
      <c r="F497" s="6"/>
      <c r="G497" s="6"/>
      <c r="H497" s="66"/>
    </row>
    <row r="498" spans="1:8" ht="15.75" customHeight="1" x14ac:dyDescent="0.25">
      <c r="A498" s="6"/>
      <c r="C498" s="6"/>
      <c r="E498" s="6"/>
      <c r="F498" s="6"/>
      <c r="G498" s="6"/>
      <c r="H498" s="66"/>
    </row>
    <row r="499" spans="1:8" ht="15.75" customHeight="1" x14ac:dyDescent="0.25">
      <c r="A499" s="6"/>
      <c r="C499" s="6"/>
      <c r="E499" s="6"/>
      <c r="F499" s="6"/>
      <c r="G499" s="6"/>
      <c r="H499" s="66"/>
    </row>
    <row r="500" spans="1:8" ht="15.75" customHeight="1" x14ac:dyDescent="0.25">
      <c r="A500" s="6"/>
      <c r="C500" s="6"/>
      <c r="E500" s="6"/>
      <c r="F500" s="6"/>
      <c r="G500" s="6"/>
      <c r="H500" s="66"/>
    </row>
    <row r="501" spans="1:8" ht="15.75" customHeight="1" x14ac:dyDescent="0.25">
      <c r="A501" s="6"/>
      <c r="C501" s="6"/>
      <c r="E501" s="6"/>
      <c r="F501" s="6"/>
      <c r="G501" s="6"/>
      <c r="H501" s="66"/>
    </row>
    <row r="502" spans="1:8" ht="15.75" customHeight="1" x14ac:dyDescent="0.25">
      <c r="A502" s="6"/>
      <c r="C502" s="6"/>
      <c r="E502" s="6"/>
      <c r="F502" s="6"/>
      <c r="G502" s="6"/>
      <c r="H502" s="66"/>
    </row>
    <row r="503" spans="1:8" ht="15.75" customHeight="1" x14ac:dyDescent="0.25">
      <c r="A503" s="6"/>
      <c r="C503" s="6"/>
      <c r="E503" s="6"/>
      <c r="F503" s="6"/>
      <c r="G503" s="6"/>
      <c r="H503" s="66"/>
    </row>
    <row r="504" spans="1:8" ht="15.75" customHeight="1" x14ac:dyDescent="0.25">
      <c r="A504" s="6"/>
      <c r="C504" s="6"/>
      <c r="E504" s="6"/>
      <c r="F504" s="6"/>
      <c r="G504" s="6"/>
      <c r="H504" s="66"/>
    </row>
    <row r="505" spans="1:8" ht="15.75" customHeight="1" x14ac:dyDescent="0.25">
      <c r="A505" s="6"/>
      <c r="C505" s="6"/>
      <c r="E505" s="6"/>
      <c r="F505" s="6"/>
      <c r="G505" s="6"/>
      <c r="H505" s="66"/>
    </row>
    <row r="506" spans="1:8" ht="15.75" customHeight="1" x14ac:dyDescent="0.25">
      <c r="A506" s="6"/>
      <c r="C506" s="6"/>
      <c r="E506" s="6"/>
      <c r="F506" s="6"/>
      <c r="G506" s="6"/>
      <c r="H506" s="66"/>
    </row>
    <row r="507" spans="1:8" ht="15.75" customHeight="1" x14ac:dyDescent="0.25">
      <c r="A507" s="6"/>
      <c r="C507" s="6"/>
      <c r="E507" s="6"/>
      <c r="F507" s="6"/>
      <c r="G507" s="6"/>
      <c r="H507" s="66"/>
    </row>
    <row r="508" spans="1:8" ht="15.75" customHeight="1" x14ac:dyDescent="0.25">
      <c r="A508" s="6"/>
      <c r="C508" s="6"/>
      <c r="E508" s="6"/>
      <c r="F508" s="6"/>
      <c r="G508" s="6"/>
      <c r="H508" s="66"/>
    </row>
    <row r="509" spans="1:8" ht="15.75" customHeight="1" x14ac:dyDescent="0.25">
      <c r="A509" s="6"/>
      <c r="C509" s="6"/>
      <c r="E509" s="6"/>
      <c r="F509" s="6"/>
      <c r="G509" s="6"/>
      <c r="H509" s="66"/>
    </row>
    <row r="510" spans="1:8" ht="15.75" customHeight="1" x14ac:dyDescent="0.25">
      <c r="A510" s="6"/>
      <c r="C510" s="6"/>
      <c r="E510" s="6"/>
      <c r="F510" s="6"/>
      <c r="G510" s="6"/>
      <c r="H510" s="66"/>
    </row>
    <row r="511" spans="1:8" ht="15.75" customHeight="1" x14ac:dyDescent="0.25">
      <c r="A511" s="6"/>
      <c r="C511" s="6"/>
      <c r="E511" s="6"/>
      <c r="F511" s="6"/>
      <c r="G511" s="6"/>
      <c r="H511" s="66"/>
    </row>
    <row r="512" spans="1:8" ht="15.75" customHeight="1" x14ac:dyDescent="0.25">
      <c r="A512" s="6"/>
      <c r="C512" s="6"/>
      <c r="E512" s="6"/>
      <c r="F512" s="6"/>
      <c r="G512" s="6"/>
      <c r="H512" s="66"/>
    </row>
    <row r="513" spans="1:8" ht="15.75" customHeight="1" x14ac:dyDescent="0.25">
      <c r="A513" s="6"/>
      <c r="C513" s="6"/>
      <c r="E513" s="6"/>
      <c r="F513" s="6"/>
      <c r="G513" s="6"/>
      <c r="H513" s="66"/>
    </row>
    <row r="514" spans="1:8" ht="15.75" customHeight="1" x14ac:dyDescent="0.25">
      <c r="A514" s="6"/>
      <c r="C514" s="6"/>
      <c r="E514" s="6"/>
      <c r="F514" s="6"/>
      <c r="G514" s="6"/>
      <c r="H514" s="66"/>
    </row>
    <row r="515" spans="1:8" ht="15.75" customHeight="1" x14ac:dyDescent="0.25">
      <c r="A515" s="6"/>
      <c r="C515" s="6"/>
      <c r="E515" s="6"/>
      <c r="F515" s="6"/>
      <c r="G515" s="6"/>
      <c r="H515" s="66"/>
    </row>
    <row r="516" spans="1:8" ht="15.75" customHeight="1" x14ac:dyDescent="0.25">
      <c r="A516" s="6"/>
      <c r="C516" s="6"/>
      <c r="E516" s="6"/>
      <c r="F516" s="6"/>
      <c r="G516" s="6"/>
      <c r="H516" s="66"/>
    </row>
    <row r="517" spans="1:8" ht="15.75" customHeight="1" x14ac:dyDescent="0.25">
      <c r="A517" s="6"/>
      <c r="C517" s="6"/>
      <c r="E517" s="6"/>
      <c r="F517" s="6"/>
      <c r="G517" s="6"/>
      <c r="H517" s="66"/>
    </row>
    <row r="518" spans="1:8" ht="15.75" customHeight="1" x14ac:dyDescent="0.25">
      <c r="A518" s="6"/>
      <c r="C518" s="6"/>
      <c r="E518" s="6"/>
      <c r="F518" s="6"/>
      <c r="G518" s="6"/>
      <c r="H518" s="66"/>
    </row>
    <row r="519" spans="1:8" ht="15.75" customHeight="1" x14ac:dyDescent="0.25">
      <c r="A519" s="6"/>
      <c r="C519" s="6"/>
      <c r="E519" s="6"/>
      <c r="F519" s="6"/>
      <c r="G519" s="6"/>
      <c r="H519" s="66"/>
    </row>
    <row r="520" spans="1:8" ht="15.75" customHeight="1" x14ac:dyDescent="0.25">
      <c r="A520" s="6"/>
      <c r="C520" s="6"/>
      <c r="E520" s="6"/>
      <c r="F520" s="6"/>
      <c r="G520" s="6"/>
      <c r="H520" s="66"/>
    </row>
    <row r="521" spans="1:8" ht="15.75" customHeight="1" x14ac:dyDescent="0.25">
      <c r="A521" s="6"/>
      <c r="C521" s="6"/>
      <c r="E521" s="6"/>
      <c r="F521" s="6"/>
      <c r="G521" s="6"/>
      <c r="H521" s="66"/>
    </row>
    <row r="522" spans="1:8" ht="15.75" customHeight="1" x14ac:dyDescent="0.25">
      <c r="A522" s="6"/>
      <c r="C522" s="6"/>
      <c r="E522" s="6"/>
      <c r="F522" s="6"/>
      <c r="G522" s="6"/>
      <c r="H522" s="66"/>
    </row>
    <row r="523" spans="1:8" ht="15.75" customHeight="1" x14ac:dyDescent="0.25">
      <c r="A523" s="6"/>
      <c r="C523" s="6"/>
      <c r="E523" s="6"/>
      <c r="F523" s="6"/>
      <c r="G523" s="6"/>
      <c r="H523" s="66"/>
    </row>
    <row r="524" spans="1:8" ht="15.75" customHeight="1" x14ac:dyDescent="0.25">
      <c r="A524" s="6"/>
      <c r="C524" s="6"/>
      <c r="E524" s="6"/>
      <c r="F524" s="6"/>
      <c r="G524" s="6"/>
      <c r="H524" s="66"/>
    </row>
    <row r="525" spans="1:8" ht="15.75" customHeight="1" x14ac:dyDescent="0.25">
      <c r="A525" s="6"/>
      <c r="C525" s="6"/>
      <c r="E525" s="6"/>
      <c r="F525" s="6"/>
      <c r="G525" s="6"/>
      <c r="H525" s="66"/>
    </row>
    <row r="526" spans="1:8" ht="15.75" customHeight="1" x14ac:dyDescent="0.25">
      <c r="A526" s="6"/>
      <c r="C526" s="6"/>
      <c r="E526" s="6"/>
      <c r="F526" s="6"/>
      <c r="G526" s="6"/>
      <c r="H526" s="66"/>
    </row>
    <row r="527" spans="1:8" ht="15.75" customHeight="1" x14ac:dyDescent="0.25">
      <c r="A527" s="6"/>
      <c r="C527" s="6"/>
      <c r="E527" s="6"/>
      <c r="F527" s="6"/>
      <c r="G527" s="6"/>
      <c r="H527" s="66"/>
    </row>
    <row r="528" spans="1:8" ht="15.75" customHeight="1" x14ac:dyDescent="0.25">
      <c r="A528" s="6"/>
      <c r="C528" s="6"/>
      <c r="E528" s="6"/>
      <c r="F528" s="6"/>
      <c r="G528" s="6"/>
      <c r="H528" s="66"/>
    </row>
    <row r="529" spans="1:8" ht="15.75" customHeight="1" x14ac:dyDescent="0.25">
      <c r="A529" s="6"/>
      <c r="C529" s="6"/>
      <c r="E529" s="6"/>
      <c r="F529" s="6"/>
      <c r="G529" s="6"/>
      <c r="H529" s="66"/>
    </row>
    <row r="530" spans="1:8" ht="15.75" customHeight="1" x14ac:dyDescent="0.25">
      <c r="A530" s="6"/>
      <c r="C530" s="6"/>
      <c r="E530" s="6"/>
      <c r="F530" s="6"/>
      <c r="G530" s="6"/>
      <c r="H530" s="66"/>
    </row>
    <row r="531" spans="1:8" ht="15.75" customHeight="1" x14ac:dyDescent="0.25">
      <c r="A531" s="6"/>
      <c r="C531" s="6"/>
      <c r="E531" s="6"/>
      <c r="F531" s="6"/>
      <c r="G531" s="6"/>
      <c r="H531" s="66"/>
    </row>
    <row r="532" spans="1:8" ht="15.75" customHeight="1" x14ac:dyDescent="0.25">
      <c r="A532" s="6"/>
      <c r="C532" s="6"/>
      <c r="E532" s="6"/>
      <c r="F532" s="6"/>
      <c r="G532" s="6"/>
      <c r="H532" s="66"/>
    </row>
    <row r="533" spans="1:8" ht="15.75" customHeight="1" x14ac:dyDescent="0.25">
      <c r="A533" s="6"/>
      <c r="C533" s="6"/>
      <c r="E533" s="6"/>
      <c r="F533" s="6"/>
      <c r="G533" s="6"/>
      <c r="H533" s="66"/>
    </row>
    <row r="534" spans="1:8" ht="15.75" customHeight="1" x14ac:dyDescent="0.25">
      <c r="A534" s="6"/>
      <c r="C534" s="6"/>
      <c r="E534" s="6"/>
      <c r="F534" s="6"/>
      <c r="G534" s="6"/>
      <c r="H534" s="66"/>
    </row>
    <row r="535" spans="1:8" ht="15.75" customHeight="1" x14ac:dyDescent="0.25">
      <c r="A535" s="6"/>
      <c r="C535" s="6"/>
      <c r="E535" s="6"/>
      <c r="F535" s="6"/>
      <c r="G535" s="6"/>
      <c r="H535" s="66"/>
    </row>
    <row r="536" spans="1:8" ht="15.75" customHeight="1" x14ac:dyDescent="0.25">
      <c r="A536" s="6"/>
      <c r="C536" s="6"/>
      <c r="E536" s="6"/>
      <c r="F536" s="6"/>
      <c r="G536" s="6"/>
      <c r="H536" s="66"/>
    </row>
    <row r="537" spans="1:8" ht="15.75" customHeight="1" x14ac:dyDescent="0.25">
      <c r="A537" s="6"/>
      <c r="C537" s="6"/>
      <c r="E537" s="6"/>
      <c r="F537" s="6"/>
      <c r="G537" s="6"/>
      <c r="H537" s="66"/>
    </row>
    <row r="538" spans="1:8" ht="15.75" customHeight="1" x14ac:dyDescent="0.25">
      <c r="A538" s="6"/>
      <c r="C538" s="6"/>
      <c r="E538" s="6"/>
      <c r="F538" s="6"/>
      <c r="G538" s="6"/>
      <c r="H538" s="66"/>
    </row>
    <row r="539" spans="1:8" ht="15.75" customHeight="1" x14ac:dyDescent="0.25">
      <c r="A539" s="6"/>
      <c r="C539" s="6"/>
      <c r="E539" s="6"/>
      <c r="F539" s="6"/>
      <c r="G539" s="6"/>
      <c r="H539" s="66"/>
    </row>
    <row r="540" spans="1:8" ht="15.75" customHeight="1" x14ac:dyDescent="0.25">
      <c r="A540" s="6"/>
      <c r="C540" s="6"/>
      <c r="E540" s="6"/>
      <c r="F540" s="6"/>
      <c r="G540" s="6"/>
      <c r="H540" s="66"/>
    </row>
    <row r="541" spans="1:8" ht="15.75" customHeight="1" x14ac:dyDescent="0.25">
      <c r="A541" s="6"/>
      <c r="C541" s="6"/>
      <c r="E541" s="6"/>
      <c r="F541" s="6"/>
      <c r="G541" s="6"/>
      <c r="H541" s="66"/>
    </row>
    <row r="542" spans="1:8" ht="15.75" customHeight="1" x14ac:dyDescent="0.25">
      <c r="A542" s="6"/>
      <c r="C542" s="6"/>
      <c r="E542" s="6"/>
      <c r="F542" s="6"/>
      <c r="G542" s="6"/>
      <c r="H542" s="66"/>
    </row>
    <row r="543" spans="1:8" ht="15.75" customHeight="1" x14ac:dyDescent="0.25">
      <c r="A543" s="6"/>
      <c r="C543" s="6"/>
      <c r="E543" s="6"/>
      <c r="F543" s="6"/>
      <c r="G543" s="6"/>
      <c r="H543" s="66"/>
    </row>
    <row r="544" spans="1:8" ht="15.75" customHeight="1" x14ac:dyDescent="0.25">
      <c r="A544" s="6"/>
      <c r="C544" s="6"/>
      <c r="E544" s="6"/>
      <c r="F544" s="6"/>
      <c r="G544" s="6"/>
      <c r="H544" s="66"/>
    </row>
    <row r="545" spans="1:8" ht="15.75" customHeight="1" x14ac:dyDescent="0.25">
      <c r="A545" s="6"/>
      <c r="C545" s="6"/>
      <c r="E545" s="6"/>
      <c r="F545" s="6"/>
      <c r="G545" s="6"/>
      <c r="H545" s="66"/>
    </row>
    <row r="546" spans="1:8" ht="15.75" customHeight="1" x14ac:dyDescent="0.25">
      <c r="A546" s="6"/>
      <c r="C546" s="6"/>
      <c r="E546" s="6"/>
      <c r="F546" s="6"/>
      <c r="G546" s="6"/>
      <c r="H546" s="66"/>
    </row>
    <row r="547" spans="1:8" ht="15.75" customHeight="1" x14ac:dyDescent="0.25">
      <c r="A547" s="6"/>
      <c r="C547" s="6"/>
      <c r="E547" s="6"/>
      <c r="F547" s="6"/>
      <c r="G547" s="6"/>
      <c r="H547" s="66"/>
    </row>
    <row r="548" spans="1:8" ht="15.75" customHeight="1" x14ac:dyDescent="0.25">
      <c r="A548" s="6"/>
      <c r="C548" s="6"/>
      <c r="E548" s="6"/>
      <c r="F548" s="6"/>
      <c r="G548" s="6"/>
      <c r="H548" s="66"/>
    </row>
    <row r="549" spans="1:8" ht="15.75" customHeight="1" x14ac:dyDescent="0.25">
      <c r="A549" s="6"/>
      <c r="C549" s="6"/>
      <c r="E549" s="6"/>
      <c r="F549" s="6"/>
      <c r="G549" s="6"/>
      <c r="H549" s="66"/>
    </row>
    <row r="550" spans="1:8" ht="15.75" customHeight="1" x14ac:dyDescent="0.25">
      <c r="A550" s="6"/>
      <c r="C550" s="6"/>
      <c r="E550" s="6"/>
      <c r="F550" s="6"/>
      <c r="G550" s="6"/>
      <c r="H550" s="66"/>
    </row>
    <row r="551" spans="1:8" ht="15.75" customHeight="1" x14ac:dyDescent="0.25">
      <c r="A551" s="6"/>
      <c r="C551" s="6"/>
      <c r="E551" s="6"/>
      <c r="F551" s="6"/>
      <c r="G551" s="6"/>
      <c r="H551" s="66"/>
    </row>
    <row r="552" spans="1:8" ht="15.75" customHeight="1" x14ac:dyDescent="0.25">
      <c r="A552" s="6"/>
      <c r="C552" s="6"/>
      <c r="E552" s="6"/>
      <c r="F552" s="6"/>
      <c r="G552" s="6"/>
      <c r="H552" s="66"/>
    </row>
    <row r="553" spans="1:8" ht="15.75" customHeight="1" x14ac:dyDescent="0.25">
      <c r="A553" s="6"/>
      <c r="C553" s="6"/>
      <c r="E553" s="6"/>
      <c r="F553" s="6"/>
      <c r="G553" s="6"/>
      <c r="H553" s="66"/>
    </row>
    <row r="554" spans="1:8" ht="15.75" customHeight="1" x14ac:dyDescent="0.25">
      <c r="A554" s="6"/>
      <c r="C554" s="6"/>
      <c r="E554" s="6"/>
      <c r="F554" s="6"/>
      <c r="G554" s="6"/>
      <c r="H554" s="66"/>
    </row>
    <row r="555" spans="1:8" ht="15.75" customHeight="1" x14ac:dyDescent="0.25">
      <c r="A555" s="6"/>
      <c r="C555" s="6"/>
      <c r="E555" s="6"/>
      <c r="F555" s="6"/>
      <c r="G555" s="6"/>
      <c r="H555" s="66"/>
    </row>
    <row r="556" spans="1:8" ht="15.75" customHeight="1" x14ac:dyDescent="0.25">
      <c r="A556" s="6"/>
      <c r="C556" s="6"/>
      <c r="E556" s="6"/>
      <c r="F556" s="6"/>
      <c r="G556" s="6"/>
      <c r="H556" s="66"/>
    </row>
    <row r="557" spans="1:8" ht="15.75" customHeight="1" x14ac:dyDescent="0.25">
      <c r="A557" s="6"/>
      <c r="C557" s="6"/>
      <c r="E557" s="6"/>
      <c r="F557" s="6"/>
      <c r="G557" s="6"/>
      <c r="H557" s="66"/>
    </row>
    <row r="558" spans="1:8" ht="15.75" customHeight="1" x14ac:dyDescent="0.25">
      <c r="A558" s="6"/>
      <c r="C558" s="6"/>
      <c r="E558" s="6"/>
      <c r="F558" s="6"/>
      <c r="G558" s="6"/>
      <c r="H558" s="66"/>
    </row>
    <row r="559" spans="1:8" ht="15.75" customHeight="1" x14ac:dyDescent="0.25">
      <c r="A559" s="6"/>
      <c r="C559" s="6"/>
      <c r="E559" s="6"/>
      <c r="F559" s="6"/>
      <c r="G559" s="6"/>
      <c r="H559" s="66"/>
    </row>
    <row r="560" spans="1:8" ht="15.75" customHeight="1" x14ac:dyDescent="0.25">
      <c r="A560" s="6"/>
      <c r="C560" s="6"/>
      <c r="E560" s="6"/>
      <c r="F560" s="6"/>
      <c r="G560" s="6"/>
      <c r="H560" s="66"/>
    </row>
    <row r="561" spans="1:8" ht="15.75" customHeight="1" x14ac:dyDescent="0.25">
      <c r="A561" s="6"/>
      <c r="C561" s="6"/>
      <c r="E561" s="6"/>
      <c r="F561" s="6"/>
      <c r="G561" s="6"/>
      <c r="H561" s="66"/>
    </row>
    <row r="562" spans="1:8" ht="15.75" customHeight="1" x14ac:dyDescent="0.25">
      <c r="A562" s="6"/>
      <c r="C562" s="6"/>
      <c r="E562" s="6"/>
      <c r="F562" s="6"/>
      <c r="G562" s="6"/>
      <c r="H562" s="66"/>
    </row>
    <row r="563" spans="1:8" ht="15.75" customHeight="1" x14ac:dyDescent="0.25">
      <c r="A563" s="6"/>
      <c r="C563" s="6"/>
      <c r="E563" s="6"/>
      <c r="F563" s="6"/>
      <c r="G563" s="6"/>
      <c r="H563" s="66"/>
    </row>
    <row r="564" spans="1:8" ht="15.75" customHeight="1" x14ac:dyDescent="0.25">
      <c r="A564" s="6"/>
      <c r="C564" s="6"/>
      <c r="E564" s="6"/>
      <c r="F564" s="6"/>
      <c r="G564" s="6"/>
      <c r="H564" s="66"/>
    </row>
    <row r="565" spans="1:8" ht="15.75" customHeight="1" x14ac:dyDescent="0.25">
      <c r="A565" s="6"/>
      <c r="C565" s="6"/>
      <c r="E565" s="6"/>
      <c r="F565" s="6"/>
      <c r="G565" s="6"/>
      <c r="H565" s="66"/>
    </row>
    <row r="566" spans="1:8" ht="15.75" customHeight="1" x14ac:dyDescent="0.25">
      <c r="A566" s="6"/>
      <c r="C566" s="6"/>
      <c r="E566" s="6"/>
      <c r="F566" s="6"/>
      <c r="G566" s="6"/>
      <c r="H566" s="66"/>
    </row>
    <row r="567" spans="1:8" ht="15.75" customHeight="1" x14ac:dyDescent="0.25">
      <c r="A567" s="6"/>
      <c r="C567" s="6"/>
      <c r="E567" s="6"/>
      <c r="F567" s="6"/>
      <c r="G567" s="6"/>
      <c r="H567" s="66"/>
    </row>
    <row r="568" spans="1:8" ht="15.75" customHeight="1" x14ac:dyDescent="0.25">
      <c r="A568" s="6"/>
      <c r="C568" s="6"/>
      <c r="E568" s="6"/>
      <c r="F568" s="6"/>
      <c r="G568" s="6"/>
      <c r="H568" s="66"/>
    </row>
    <row r="569" spans="1:8" ht="15.75" customHeight="1" x14ac:dyDescent="0.25">
      <c r="A569" s="6"/>
      <c r="C569" s="6"/>
      <c r="E569" s="6"/>
      <c r="F569" s="6"/>
      <c r="G569" s="6"/>
      <c r="H569" s="66"/>
    </row>
    <row r="570" spans="1:8" ht="15.75" customHeight="1" x14ac:dyDescent="0.25">
      <c r="A570" s="6"/>
      <c r="C570" s="6"/>
      <c r="E570" s="6"/>
      <c r="F570" s="6"/>
      <c r="G570" s="6"/>
      <c r="H570" s="66"/>
    </row>
    <row r="571" spans="1:8" ht="15.75" customHeight="1" x14ac:dyDescent="0.25">
      <c r="A571" s="6"/>
      <c r="C571" s="6"/>
      <c r="E571" s="6"/>
      <c r="F571" s="6"/>
      <c r="G571" s="6"/>
      <c r="H571" s="66"/>
    </row>
    <row r="572" spans="1:8" ht="15.75" customHeight="1" x14ac:dyDescent="0.25">
      <c r="A572" s="6"/>
      <c r="C572" s="6"/>
      <c r="E572" s="6"/>
      <c r="F572" s="6"/>
      <c r="G572" s="6"/>
      <c r="H572" s="66"/>
    </row>
    <row r="573" spans="1:8" ht="15.75" customHeight="1" x14ac:dyDescent="0.25">
      <c r="A573" s="6"/>
      <c r="C573" s="6"/>
      <c r="E573" s="6"/>
      <c r="F573" s="6"/>
      <c r="G573" s="6"/>
      <c r="H573" s="66"/>
    </row>
    <row r="574" spans="1:8" ht="15.75" customHeight="1" x14ac:dyDescent="0.25">
      <c r="A574" s="6"/>
      <c r="C574" s="6"/>
      <c r="E574" s="6"/>
      <c r="F574" s="6"/>
      <c r="G574" s="6"/>
      <c r="H574" s="66"/>
    </row>
    <row r="575" spans="1:8" ht="15.75" customHeight="1" x14ac:dyDescent="0.25">
      <c r="A575" s="6"/>
      <c r="C575" s="6"/>
      <c r="E575" s="6"/>
      <c r="F575" s="6"/>
      <c r="G575" s="6"/>
      <c r="H575" s="66"/>
    </row>
    <row r="576" spans="1:8" ht="15.75" customHeight="1" x14ac:dyDescent="0.25">
      <c r="A576" s="6"/>
      <c r="C576" s="6"/>
      <c r="E576" s="6"/>
      <c r="F576" s="6"/>
      <c r="G576" s="6"/>
      <c r="H576" s="66"/>
    </row>
    <row r="577" spans="1:8" ht="15.75" customHeight="1" x14ac:dyDescent="0.25">
      <c r="A577" s="6"/>
      <c r="C577" s="6"/>
      <c r="E577" s="6"/>
      <c r="F577" s="6"/>
      <c r="G577" s="6"/>
      <c r="H577" s="66"/>
    </row>
    <row r="578" spans="1:8" ht="15.75" customHeight="1" x14ac:dyDescent="0.25">
      <c r="A578" s="6"/>
      <c r="C578" s="6"/>
      <c r="E578" s="6"/>
      <c r="F578" s="6"/>
      <c r="G578" s="6"/>
      <c r="H578" s="66"/>
    </row>
    <row r="579" spans="1:8" ht="15.75" customHeight="1" x14ac:dyDescent="0.25">
      <c r="A579" s="6"/>
      <c r="C579" s="6"/>
      <c r="E579" s="6"/>
      <c r="F579" s="6"/>
      <c r="G579" s="6"/>
      <c r="H579" s="66"/>
    </row>
    <row r="580" spans="1:8" ht="15.75" customHeight="1" x14ac:dyDescent="0.25">
      <c r="A580" s="6"/>
      <c r="C580" s="6"/>
      <c r="E580" s="6"/>
      <c r="F580" s="6"/>
      <c r="G580" s="6"/>
      <c r="H580" s="66"/>
    </row>
    <row r="581" spans="1:8" ht="15.75" customHeight="1" x14ac:dyDescent="0.25">
      <c r="A581" s="6"/>
      <c r="C581" s="6"/>
      <c r="E581" s="6"/>
      <c r="F581" s="6"/>
      <c r="G581" s="6"/>
      <c r="H581" s="66"/>
    </row>
    <row r="582" spans="1:8" ht="15.75" customHeight="1" x14ac:dyDescent="0.25">
      <c r="A582" s="6"/>
      <c r="C582" s="6"/>
      <c r="E582" s="6"/>
      <c r="F582" s="6"/>
      <c r="G582" s="6"/>
      <c r="H582" s="66"/>
    </row>
    <row r="583" spans="1:8" ht="15.75" customHeight="1" x14ac:dyDescent="0.25">
      <c r="A583" s="6"/>
      <c r="C583" s="6"/>
      <c r="E583" s="6"/>
      <c r="F583" s="6"/>
      <c r="G583" s="6"/>
      <c r="H583" s="66"/>
    </row>
    <row r="584" spans="1:8" ht="15.75" customHeight="1" x14ac:dyDescent="0.25">
      <c r="A584" s="6"/>
      <c r="C584" s="6"/>
      <c r="E584" s="6"/>
      <c r="F584" s="6"/>
      <c r="G584" s="6"/>
      <c r="H584" s="66"/>
    </row>
    <row r="585" spans="1:8" ht="15.75" customHeight="1" x14ac:dyDescent="0.25">
      <c r="A585" s="6"/>
      <c r="C585" s="6"/>
      <c r="E585" s="6"/>
      <c r="F585" s="6"/>
      <c r="G585" s="6"/>
      <c r="H585" s="66"/>
    </row>
    <row r="586" spans="1:8" ht="15.75" customHeight="1" x14ac:dyDescent="0.25">
      <c r="A586" s="6"/>
      <c r="C586" s="6"/>
      <c r="E586" s="6"/>
      <c r="F586" s="6"/>
      <c r="G586" s="6"/>
      <c r="H586" s="66"/>
    </row>
    <row r="587" spans="1:8" ht="15.75" customHeight="1" x14ac:dyDescent="0.25">
      <c r="A587" s="6"/>
      <c r="C587" s="6"/>
      <c r="E587" s="6"/>
      <c r="F587" s="6"/>
      <c r="G587" s="6"/>
      <c r="H587" s="66"/>
    </row>
    <row r="588" spans="1:8" ht="15.75" customHeight="1" x14ac:dyDescent="0.25">
      <c r="A588" s="6"/>
      <c r="C588" s="6"/>
      <c r="E588" s="6"/>
      <c r="F588" s="6"/>
      <c r="G588" s="6"/>
      <c r="H588" s="66"/>
    </row>
    <row r="589" spans="1:8" ht="15.75" customHeight="1" x14ac:dyDescent="0.25">
      <c r="A589" s="6"/>
      <c r="C589" s="6"/>
      <c r="E589" s="6"/>
      <c r="F589" s="6"/>
      <c r="G589" s="6"/>
      <c r="H589" s="66"/>
    </row>
    <row r="590" spans="1:8" ht="15.75" customHeight="1" x14ac:dyDescent="0.25">
      <c r="A590" s="6"/>
      <c r="C590" s="6"/>
      <c r="E590" s="6"/>
      <c r="F590" s="6"/>
      <c r="G590" s="6"/>
      <c r="H590" s="66"/>
    </row>
    <row r="591" spans="1:8" ht="15.75" customHeight="1" x14ac:dyDescent="0.25">
      <c r="A591" s="6"/>
      <c r="C591" s="6"/>
      <c r="E591" s="6"/>
      <c r="F591" s="6"/>
      <c r="G591" s="6"/>
      <c r="H591" s="66"/>
    </row>
    <row r="592" spans="1:8" ht="15.75" customHeight="1" x14ac:dyDescent="0.25">
      <c r="A592" s="6"/>
      <c r="C592" s="6"/>
      <c r="E592" s="6"/>
      <c r="F592" s="6"/>
      <c r="G592" s="6"/>
      <c r="H592" s="66"/>
    </row>
    <row r="593" spans="1:8" ht="15.75" customHeight="1" x14ac:dyDescent="0.25">
      <c r="A593" s="6"/>
      <c r="C593" s="6"/>
      <c r="E593" s="6"/>
      <c r="F593" s="6"/>
      <c r="G593" s="6"/>
      <c r="H593" s="66"/>
    </row>
    <row r="594" spans="1:8" ht="15.75" customHeight="1" x14ac:dyDescent="0.25">
      <c r="A594" s="6"/>
      <c r="C594" s="6"/>
      <c r="E594" s="6"/>
      <c r="F594" s="6"/>
      <c r="G594" s="6"/>
      <c r="H594" s="66"/>
    </row>
    <row r="595" spans="1:8" ht="15.75" customHeight="1" x14ac:dyDescent="0.25">
      <c r="A595" s="6"/>
      <c r="C595" s="6"/>
      <c r="E595" s="6"/>
      <c r="F595" s="6"/>
      <c r="G595" s="6"/>
      <c r="H595" s="66"/>
    </row>
    <row r="596" spans="1:8" ht="15.75" customHeight="1" x14ac:dyDescent="0.25">
      <c r="A596" s="6"/>
      <c r="C596" s="6"/>
      <c r="E596" s="6"/>
      <c r="F596" s="6"/>
      <c r="G596" s="6"/>
      <c r="H596" s="66"/>
    </row>
    <row r="597" spans="1:8" ht="15.75" customHeight="1" x14ac:dyDescent="0.25">
      <c r="A597" s="6"/>
      <c r="C597" s="6"/>
      <c r="E597" s="6"/>
      <c r="F597" s="6"/>
      <c r="G597" s="6"/>
      <c r="H597" s="66"/>
    </row>
    <row r="598" spans="1:8" ht="15.75" customHeight="1" x14ac:dyDescent="0.25">
      <c r="A598" s="6"/>
      <c r="C598" s="6"/>
      <c r="E598" s="6"/>
      <c r="F598" s="6"/>
      <c r="G598" s="6"/>
      <c r="H598" s="66"/>
    </row>
    <row r="599" spans="1:8" ht="15.75" customHeight="1" x14ac:dyDescent="0.25">
      <c r="A599" s="6"/>
      <c r="C599" s="6"/>
      <c r="E599" s="6"/>
      <c r="F599" s="6"/>
      <c r="G599" s="6"/>
      <c r="H599" s="66"/>
    </row>
    <row r="600" spans="1:8" ht="15.75" customHeight="1" x14ac:dyDescent="0.25">
      <c r="A600" s="6"/>
      <c r="C600" s="6"/>
      <c r="E600" s="6"/>
      <c r="F600" s="6"/>
      <c r="G600" s="6"/>
      <c r="H600" s="66"/>
    </row>
    <row r="601" spans="1:8" ht="15.75" customHeight="1" x14ac:dyDescent="0.25">
      <c r="A601" s="6"/>
      <c r="C601" s="6"/>
      <c r="E601" s="6"/>
      <c r="F601" s="6"/>
      <c r="G601" s="6"/>
      <c r="H601" s="66"/>
    </row>
    <row r="602" spans="1:8" ht="15.75" customHeight="1" x14ac:dyDescent="0.25">
      <c r="A602" s="6"/>
      <c r="C602" s="6"/>
      <c r="E602" s="6"/>
      <c r="F602" s="6"/>
      <c r="G602" s="6"/>
      <c r="H602" s="66"/>
    </row>
    <row r="603" spans="1:8" ht="15.75" customHeight="1" x14ac:dyDescent="0.25">
      <c r="A603" s="6"/>
      <c r="C603" s="6"/>
      <c r="E603" s="6"/>
      <c r="F603" s="6"/>
      <c r="G603" s="6"/>
      <c r="H603" s="66"/>
    </row>
    <row r="604" spans="1:8" ht="15.75" customHeight="1" x14ac:dyDescent="0.25">
      <c r="A604" s="6"/>
      <c r="C604" s="6"/>
      <c r="E604" s="6"/>
      <c r="F604" s="6"/>
      <c r="G604" s="6"/>
      <c r="H604" s="66"/>
    </row>
    <row r="605" spans="1:8" ht="15.75" customHeight="1" x14ac:dyDescent="0.25">
      <c r="A605" s="6"/>
      <c r="C605" s="6"/>
      <c r="E605" s="6"/>
      <c r="F605" s="6"/>
      <c r="G605" s="6"/>
      <c r="H605" s="66"/>
    </row>
    <row r="606" spans="1:8" ht="15.75" customHeight="1" x14ac:dyDescent="0.25">
      <c r="A606" s="6"/>
      <c r="C606" s="6"/>
      <c r="E606" s="6"/>
      <c r="F606" s="6"/>
      <c r="G606" s="6"/>
      <c r="H606" s="66"/>
    </row>
    <row r="607" spans="1:8" ht="15.75" customHeight="1" x14ac:dyDescent="0.25">
      <c r="A607" s="6"/>
      <c r="C607" s="6"/>
      <c r="E607" s="6"/>
      <c r="F607" s="6"/>
      <c r="G607" s="6"/>
      <c r="H607" s="66"/>
    </row>
    <row r="608" spans="1:8" ht="15.75" customHeight="1" x14ac:dyDescent="0.25">
      <c r="A608" s="6"/>
      <c r="C608" s="6"/>
      <c r="E608" s="6"/>
      <c r="F608" s="6"/>
      <c r="G608" s="6"/>
      <c r="H608" s="66"/>
    </row>
    <row r="609" spans="1:8" ht="15.75" customHeight="1" x14ac:dyDescent="0.25">
      <c r="A609" s="6"/>
      <c r="C609" s="6"/>
      <c r="E609" s="6"/>
      <c r="F609" s="6"/>
      <c r="G609" s="6"/>
      <c r="H609" s="66"/>
    </row>
    <row r="610" spans="1:8" ht="15.75" customHeight="1" x14ac:dyDescent="0.25">
      <c r="A610" s="6"/>
      <c r="C610" s="6"/>
      <c r="E610" s="6"/>
      <c r="F610" s="6"/>
      <c r="G610" s="6"/>
      <c r="H610" s="66"/>
    </row>
    <row r="611" spans="1:8" ht="15.75" customHeight="1" x14ac:dyDescent="0.25">
      <c r="A611" s="6"/>
      <c r="C611" s="6"/>
      <c r="E611" s="6"/>
      <c r="F611" s="6"/>
      <c r="G611" s="6"/>
      <c r="H611" s="66"/>
    </row>
    <row r="612" spans="1:8" ht="15.75" customHeight="1" x14ac:dyDescent="0.25">
      <c r="A612" s="6"/>
      <c r="C612" s="6"/>
      <c r="E612" s="6"/>
      <c r="F612" s="6"/>
      <c r="G612" s="6"/>
      <c r="H612" s="66"/>
    </row>
    <row r="613" spans="1:8" ht="15.75" customHeight="1" x14ac:dyDescent="0.25">
      <c r="A613" s="6"/>
      <c r="C613" s="6"/>
      <c r="E613" s="6"/>
      <c r="F613" s="6"/>
      <c r="G613" s="6"/>
      <c r="H613" s="66"/>
    </row>
    <row r="614" spans="1:8" ht="15.75" customHeight="1" x14ac:dyDescent="0.25">
      <c r="A614" s="6"/>
      <c r="C614" s="6"/>
      <c r="E614" s="6"/>
      <c r="F614" s="6"/>
      <c r="G614" s="6"/>
      <c r="H614" s="66"/>
    </row>
    <row r="615" spans="1:8" ht="15.75" customHeight="1" x14ac:dyDescent="0.25">
      <c r="A615" s="6"/>
      <c r="C615" s="6"/>
      <c r="E615" s="6"/>
      <c r="F615" s="6"/>
      <c r="G615" s="6"/>
      <c r="H615" s="66"/>
    </row>
    <row r="616" spans="1:8" ht="15.75" customHeight="1" x14ac:dyDescent="0.25">
      <c r="A616" s="6"/>
      <c r="C616" s="6"/>
      <c r="E616" s="6"/>
      <c r="F616" s="6"/>
      <c r="G616" s="6"/>
      <c r="H616" s="66"/>
    </row>
    <row r="617" spans="1:8" ht="15.75" customHeight="1" x14ac:dyDescent="0.25">
      <c r="A617" s="6"/>
      <c r="C617" s="6"/>
      <c r="E617" s="6"/>
      <c r="F617" s="6"/>
      <c r="G617" s="6"/>
      <c r="H617" s="66"/>
    </row>
    <row r="618" spans="1:8" ht="15.75" customHeight="1" x14ac:dyDescent="0.25">
      <c r="A618" s="6"/>
      <c r="C618" s="6"/>
      <c r="E618" s="6"/>
      <c r="F618" s="6"/>
      <c r="G618" s="6"/>
      <c r="H618" s="66"/>
    </row>
    <row r="619" spans="1:8" ht="15.75" customHeight="1" x14ac:dyDescent="0.25">
      <c r="A619" s="6"/>
      <c r="C619" s="6"/>
      <c r="E619" s="6"/>
      <c r="F619" s="6"/>
      <c r="G619" s="6"/>
      <c r="H619" s="66"/>
    </row>
    <row r="620" spans="1:8" ht="15.75" customHeight="1" x14ac:dyDescent="0.25">
      <c r="A620" s="6"/>
      <c r="C620" s="6"/>
      <c r="E620" s="6"/>
      <c r="F620" s="6"/>
      <c r="G620" s="6"/>
      <c r="H620" s="66"/>
    </row>
    <row r="621" spans="1:8" ht="15.75" customHeight="1" x14ac:dyDescent="0.25">
      <c r="A621" s="6"/>
      <c r="C621" s="6"/>
      <c r="E621" s="6"/>
      <c r="F621" s="6"/>
      <c r="G621" s="6"/>
      <c r="H621" s="66"/>
    </row>
    <row r="622" spans="1:8" ht="15.75" customHeight="1" x14ac:dyDescent="0.25">
      <c r="A622" s="6"/>
      <c r="C622" s="6"/>
      <c r="E622" s="6"/>
      <c r="F622" s="6"/>
      <c r="G622" s="6"/>
      <c r="H622" s="66"/>
    </row>
    <row r="623" spans="1:8" ht="15.75" customHeight="1" x14ac:dyDescent="0.25">
      <c r="A623" s="6"/>
      <c r="C623" s="6"/>
      <c r="E623" s="6"/>
      <c r="F623" s="6"/>
      <c r="G623" s="6"/>
      <c r="H623" s="66"/>
    </row>
    <row r="624" spans="1:8" ht="15.75" customHeight="1" x14ac:dyDescent="0.25">
      <c r="A624" s="6"/>
      <c r="C624" s="6"/>
      <c r="E624" s="6"/>
      <c r="F624" s="6"/>
      <c r="G624" s="6"/>
      <c r="H624" s="66"/>
    </row>
    <row r="625" spans="1:8" ht="15.75" customHeight="1" x14ac:dyDescent="0.25">
      <c r="A625" s="6"/>
      <c r="C625" s="6"/>
      <c r="E625" s="6"/>
      <c r="F625" s="6"/>
      <c r="G625" s="6"/>
      <c r="H625" s="66"/>
    </row>
    <row r="626" spans="1:8" ht="15.75" customHeight="1" x14ac:dyDescent="0.25">
      <c r="A626" s="6"/>
      <c r="C626" s="6"/>
      <c r="E626" s="6"/>
      <c r="F626" s="6"/>
      <c r="G626" s="6"/>
      <c r="H626" s="66"/>
    </row>
    <row r="627" spans="1:8" ht="15.75" customHeight="1" x14ac:dyDescent="0.25">
      <c r="A627" s="6"/>
      <c r="C627" s="6"/>
      <c r="E627" s="6"/>
      <c r="F627" s="6"/>
      <c r="G627" s="6"/>
      <c r="H627" s="66"/>
    </row>
    <row r="628" spans="1:8" ht="15.75" customHeight="1" x14ac:dyDescent="0.25">
      <c r="A628" s="6"/>
      <c r="C628" s="6"/>
      <c r="E628" s="6"/>
      <c r="F628" s="6"/>
      <c r="G628" s="6"/>
      <c r="H628" s="66"/>
    </row>
    <row r="629" spans="1:8" ht="15.75" customHeight="1" x14ac:dyDescent="0.25">
      <c r="A629" s="6"/>
      <c r="C629" s="6"/>
      <c r="E629" s="6"/>
      <c r="F629" s="6"/>
      <c r="G629" s="6"/>
      <c r="H629" s="66"/>
    </row>
    <row r="630" spans="1:8" ht="15.75" customHeight="1" x14ac:dyDescent="0.25">
      <c r="A630" s="6"/>
      <c r="C630" s="6"/>
      <c r="E630" s="6"/>
      <c r="F630" s="6"/>
      <c r="G630" s="6"/>
      <c r="H630" s="66"/>
    </row>
    <row r="631" spans="1:8" ht="15.75" customHeight="1" x14ac:dyDescent="0.25">
      <c r="A631" s="6"/>
      <c r="C631" s="6"/>
      <c r="E631" s="6"/>
      <c r="F631" s="6"/>
      <c r="G631" s="6"/>
      <c r="H631" s="66"/>
    </row>
    <row r="632" spans="1:8" ht="15.75" customHeight="1" x14ac:dyDescent="0.25">
      <c r="A632" s="6"/>
      <c r="C632" s="6"/>
      <c r="E632" s="6"/>
      <c r="F632" s="6"/>
      <c r="G632" s="6"/>
      <c r="H632" s="66"/>
    </row>
    <row r="633" spans="1:8" ht="15.75" customHeight="1" x14ac:dyDescent="0.25">
      <c r="A633" s="6"/>
      <c r="C633" s="6"/>
      <c r="E633" s="6"/>
      <c r="F633" s="6"/>
      <c r="G633" s="6"/>
      <c r="H633" s="66"/>
    </row>
    <row r="634" spans="1:8" ht="15.75" customHeight="1" x14ac:dyDescent="0.25">
      <c r="A634" s="6"/>
      <c r="C634" s="6"/>
      <c r="E634" s="6"/>
      <c r="F634" s="6"/>
      <c r="G634" s="6"/>
      <c r="H634" s="66"/>
    </row>
    <row r="635" spans="1:8" ht="15.75" customHeight="1" x14ac:dyDescent="0.25">
      <c r="A635" s="6"/>
      <c r="C635" s="6"/>
      <c r="E635" s="6"/>
      <c r="F635" s="6"/>
      <c r="G635" s="6"/>
      <c r="H635" s="66"/>
    </row>
    <row r="636" spans="1:8" ht="15.75" customHeight="1" x14ac:dyDescent="0.25">
      <c r="A636" s="6"/>
      <c r="C636" s="6"/>
      <c r="E636" s="6"/>
      <c r="F636" s="6"/>
      <c r="G636" s="6"/>
      <c r="H636" s="66"/>
    </row>
    <row r="637" spans="1:8" ht="15.75" customHeight="1" x14ac:dyDescent="0.25">
      <c r="A637" s="6"/>
      <c r="C637" s="6"/>
      <c r="E637" s="6"/>
      <c r="F637" s="6"/>
      <c r="G637" s="6"/>
      <c r="H637" s="66"/>
    </row>
    <row r="638" spans="1:8" ht="15.75" customHeight="1" x14ac:dyDescent="0.25">
      <c r="A638" s="6"/>
      <c r="C638" s="6"/>
      <c r="E638" s="6"/>
      <c r="F638" s="6"/>
      <c r="G638" s="6"/>
      <c r="H638" s="66"/>
    </row>
    <row r="639" spans="1:8" ht="15.75" customHeight="1" x14ac:dyDescent="0.25">
      <c r="A639" s="6"/>
      <c r="C639" s="6"/>
      <c r="E639" s="6"/>
      <c r="F639" s="6"/>
      <c r="G639" s="6"/>
      <c r="H639" s="66"/>
    </row>
    <row r="640" spans="1:8" ht="15.75" customHeight="1" x14ac:dyDescent="0.25">
      <c r="A640" s="6"/>
      <c r="C640" s="6"/>
      <c r="E640" s="6"/>
      <c r="F640" s="6"/>
      <c r="G640" s="6"/>
      <c r="H640" s="66"/>
    </row>
    <row r="641" spans="1:8" ht="15.75" customHeight="1" x14ac:dyDescent="0.25">
      <c r="A641" s="6"/>
      <c r="C641" s="6"/>
      <c r="E641" s="6"/>
      <c r="F641" s="6"/>
      <c r="G641" s="6"/>
      <c r="H641" s="66"/>
    </row>
    <row r="642" spans="1:8" ht="15.75" customHeight="1" x14ac:dyDescent="0.25">
      <c r="A642" s="6"/>
      <c r="C642" s="6"/>
      <c r="E642" s="6"/>
      <c r="F642" s="6"/>
      <c r="G642" s="6"/>
      <c r="H642" s="66"/>
    </row>
    <row r="643" spans="1:8" ht="15.75" customHeight="1" x14ac:dyDescent="0.25">
      <c r="A643" s="6"/>
      <c r="C643" s="6"/>
      <c r="E643" s="6"/>
      <c r="F643" s="6"/>
      <c r="G643" s="6"/>
      <c r="H643" s="66"/>
    </row>
    <row r="644" spans="1:8" ht="15.75" customHeight="1" x14ac:dyDescent="0.25">
      <c r="A644" s="6"/>
      <c r="C644" s="6"/>
      <c r="E644" s="6"/>
      <c r="F644" s="6"/>
      <c r="G644" s="6"/>
      <c r="H644" s="66"/>
    </row>
    <row r="645" spans="1:8" ht="15.75" customHeight="1" x14ac:dyDescent="0.25">
      <c r="A645" s="6"/>
      <c r="C645" s="6"/>
      <c r="E645" s="6"/>
      <c r="F645" s="6"/>
      <c r="G645" s="6"/>
      <c r="H645" s="66"/>
    </row>
    <row r="646" spans="1:8" ht="15.75" customHeight="1" x14ac:dyDescent="0.25">
      <c r="A646" s="6"/>
      <c r="C646" s="6"/>
      <c r="E646" s="6"/>
      <c r="F646" s="6"/>
      <c r="G646" s="6"/>
      <c r="H646" s="66"/>
    </row>
    <row r="647" spans="1:8" ht="15.75" customHeight="1" x14ac:dyDescent="0.25">
      <c r="A647" s="6"/>
      <c r="C647" s="6"/>
      <c r="E647" s="6"/>
      <c r="F647" s="6"/>
      <c r="G647" s="6"/>
      <c r="H647" s="66"/>
    </row>
    <row r="648" spans="1:8" ht="15.75" customHeight="1" x14ac:dyDescent="0.25">
      <c r="A648" s="6"/>
      <c r="C648" s="6"/>
      <c r="E648" s="6"/>
      <c r="F648" s="6"/>
      <c r="G648" s="6"/>
      <c r="H648" s="66"/>
    </row>
    <row r="649" spans="1:8" ht="15.75" customHeight="1" x14ac:dyDescent="0.25">
      <c r="A649" s="6"/>
      <c r="C649" s="6"/>
      <c r="E649" s="6"/>
      <c r="F649" s="6"/>
      <c r="G649" s="6"/>
      <c r="H649" s="66"/>
    </row>
    <row r="650" spans="1:8" ht="15.75" customHeight="1" x14ac:dyDescent="0.25">
      <c r="A650" s="6"/>
      <c r="C650" s="6"/>
      <c r="E650" s="6"/>
      <c r="F650" s="6"/>
      <c r="G650" s="6"/>
      <c r="H650" s="66"/>
    </row>
    <row r="651" spans="1:8" ht="15.75" customHeight="1" x14ac:dyDescent="0.25">
      <c r="A651" s="6"/>
      <c r="C651" s="6"/>
      <c r="E651" s="6"/>
      <c r="F651" s="6"/>
      <c r="G651" s="6"/>
      <c r="H651" s="66"/>
    </row>
    <row r="652" spans="1:8" ht="15.75" customHeight="1" x14ac:dyDescent="0.25">
      <c r="A652" s="6"/>
      <c r="C652" s="6"/>
      <c r="E652" s="6"/>
      <c r="F652" s="6"/>
      <c r="G652" s="6"/>
      <c r="H652" s="66"/>
    </row>
    <row r="653" spans="1:8" ht="15.75" customHeight="1" x14ac:dyDescent="0.25">
      <c r="A653" s="6"/>
      <c r="C653" s="6"/>
      <c r="E653" s="6"/>
      <c r="F653" s="6"/>
      <c r="G653" s="6"/>
      <c r="H653" s="66"/>
    </row>
    <row r="654" spans="1:8" ht="15.75" customHeight="1" x14ac:dyDescent="0.25">
      <c r="A654" s="6"/>
      <c r="C654" s="6"/>
      <c r="E654" s="6"/>
      <c r="F654" s="6"/>
      <c r="G654" s="6"/>
      <c r="H654" s="66"/>
    </row>
    <row r="655" spans="1:8" ht="15.75" customHeight="1" x14ac:dyDescent="0.25">
      <c r="A655" s="6"/>
      <c r="C655" s="6"/>
      <c r="E655" s="6"/>
      <c r="F655" s="6"/>
      <c r="G655" s="6"/>
      <c r="H655" s="66"/>
    </row>
    <row r="656" spans="1:8" ht="15.75" customHeight="1" x14ac:dyDescent="0.25">
      <c r="A656" s="6"/>
      <c r="C656" s="6"/>
      <c r="E656" s="6"/>
      <c r="F656" s="6"/>
      <c r="G656" s="6"/>
      <c r="H656" s="66"/>
    </row>
    <row r="657" spans="1:8" ht="15.75" customHeight="1" x14ac:dyDescent="0.25">
      <c r="A657" s="6"/>
      <c r="C657" s="6"/>
      <c r="E657" s="6"/>
      <c r="F657" s="6"/>
      <c r="G657" s="6"/>
      <c r="H657" s="66"/>
    </row>
    <row r="658" spans="1:8" ht="15.75" customHeight="1" x14ac:dyDescent="0.25">
      <c r="A658" s="6"/>
      <c r="C658" s="6"/>
      <c r="E658" s="6"/>
      <c r="F658" s="6"/>
      <c r="G658" s="6"/>
      <c r="H658" s="66"/>
    </row>
    <row r="659" spans="1:8" ht="15.75" customHeight="1" x14ac:dyDescent="0.25">
      <c r="A659" s="6"/>
      <c r="C659" s="6"/>
      <c r="E659" s="6"/>
      <c r="F659" s="6"/>
      <c r="G659" s="6"/>
      <c r="H659" s="66"/>
    </row>
    <row r="660" spans="1:8" ht="15.75" customHeight="1" x14ac:dyDescent="0.25">
      <c r="A660" s="6"/>
      <c r="C660" s="6"/>
      <c r="E660" s="6"/>
      <c r="F660" s="6"/>
      <c r="G660" s="6"/>
      <c r="H660" s="66"/>
    </row>
    <row r="661" spans="1:8" ht="15.75" customHeight="1" x14ac:dyDescent="0.25">
      <c r="A661" s="6"/>
      <c r="C661" s="6"/>
      <c r="E661" s="6"/>
      <c r="F661" s="6"/>
      <c r="G661" s="6"/>
      <c r="H661" s="66"/>
    </row>
    <row r="662" spans="1:8" ht="15.75" customHeight="1" x14ac:dyDescent="0.25">
      <c r="A662" s="6"/>
      <c r="C662" s="6"/>
      <c r="E662" s="6"/>
      <c r="F662" s="6"/>
      <c r="G662" s="6"/>
      <c r="H662" s="66"/>
    </row>
    <row r="663" spans="1:8" ht="15.75" customHeight="1" x14ac:dyDescent="0.25">
      <c r="A663" s="6"/>
      <c r="C663" s="6"/>
      <c r="E663" s="6"/>
      <c r="F663" s="6"/>
      <c r="G663" s="6"/>
      <c r="H663" s="66"/>
    </row>
    <row r="664" spans="1:8" ht="15.75" customHeight="1" x14ac:dyDescent="0.25">
      <c r="A664" s="6"/>
      <c r="C664" s="6"/>
      <c r="E664" s="6"/>
      <c r="F664" s="6"/>
      <c r="G664" s="6"/>
      <c r="H664" s="66"/>
    </row>
    <row r="665" spans="1:8" ht="15.75" customHeight="1" x14ac:dyDescent="0.25">
      <c r="A665" s="6"/>
      <c r="C665" s="6"/>
      <c r="E665" s="6"/>
      <c r="F665" s="6"/>
      <c r="G665" s="6"/>
      <c r="H665" s="66"/>
    </row>
    <row r="666" spans="1:8" ht="15.75" customHeight="1" x14ac:dyDescent="0.25">
      <c r="A666" s="6"/>
      <c r="C666" s="6"/>
      <c r="E666" s="6"/>
      <c r="F666" s="6"/>
      <c r="G666" s="6"/>
      <c r="H666" s="66"/>
    </row>
    <row r="667" spans="1:8" ht="15.75" customHeight="1" x14ac:dyDescent="0.25">
      <c r="A667" s="6"/>
      <c r="C667" s="6"/>
      <c r="E667" s="6"/>
      <c r="F667" s="6"/>
      <c r="G667" s="6"/>
      <c r="H667" s="66"/>
    </row>
    <row r="668" spans="1:8" ht="15.75" customHeight="1" x14ac:dyDescent="0.25">
      <c r="A668" s="6"/>
      <c r="C668" s="6"/>
      <c r="E668" s="6"/>
      <c r="F668" s="6"/>
      <c r="G668" s="6"/>
      <c r="H668" s="66"/>
    </row>
    <row r="669" spans="1:8" ht="15.75" customHeight="1" x14ac:dyDescent="0.25">
      <c r="A669" s="6"/>
      <c r="C669" s="6"/>
      <c r="E669" s="6"/>
      <c r="F669" s="6"/>
      <c r="G669" s="6"/>
      <c r="H669" s="66"/>
    </row>
    <row r="670" spans="1:8" ht="15.75" customHeight="1" x14ac:dyDescent="0.25">
      <c r="A670" s="6"/>
      <c r="C670" s="6"/>
      <c r="E670" s="6"/>
      <c r="F670" s="6"/>
      <c r="G670" s="6"/>
      <c r="H670" s="66"/>
    </row>
    <row r="671" spans="1:8" ht="15.75" customHeight="1" x14ac:dyDescent="0.25">
      <c r="A671" s="6"/>
      <c r="C671" s="6"/>
      <c r="E671" s="6"/>
      <c r="F671" s="6"/>
      <c r="G671" s="6"/>
      <c r="H671" s="66"/>
    </row>
    <row r="672" spans="1:8" ht="15.75" customHeight="1" x14ac:dyDescent="0.25">
      <c r="A672" s="6"/>
      <c r="C672" s="6"/>
      <c r="E672" s="6"/>
      <c r="F672" s="6"/>
      <c r="G672" s="6"/>
      <c r="H672" s="66"/>
    </row>
    <row r="673" spans="1:8" ht="15.75" customHeight="1" x14ac:dyDescent="0.25">
      <c r="A673" s="6"/>
      <c r="C673" s="6"/>
      <c r="E673" s="6"/>
      <c r="F673" s="6"/>
      <c r="G673" s="6"/>
      <c r="H673" s="66"/>
    </row>
    <row r="674" spans="1:8" ht="15.75" customHeight="1" x14ac:dyDescent="0.25">
      <c r="A674" s="6"/>
      <c r="C674" s="6"/>
      <c r="E674" s="6"/>
      <c r="F674" s="6"/>
      <c r="G674" s="6"/>
      <c r="H674" s="66"/>
    </row>
    <row r="675" spans="1:8" ht="15.75" customHeight="1" x14ac:dyDescent="0.25">
      <c r="A675" s="6"/>
      <c r="C675" s="6"/>
      <c r="E675" s="6"/>
      <c r="F675" s="6"/>
      <c r="G675" s="6"/>
      <c r="H675" s="66"/>
    </row>
    <row r="676" spans="1:8" ht="15.75" customHeight="1" x14ac:dyDescent="0.25">
      <c r="A676" s="6"/>
      <c r="C676" s="6"/>
      <c r="E676" s="6"/>
      <c r="F676" s="6"/>
      <c r="G676" s="6"/>
      <c r="H676" s="66"/>
    </row>
    <row r="677" spans="1:8" ht="15.75" customHeight="1" x14ac:dyDescent="0.25">
      <c r="A677" s="6"/>
      <c r="C677" s="6"/>
      <c r="E677" s="6"/>
      <c r="F677" s="6"/>
      <c r="G677" s="6"/>
      <c r="H677" s="66"/>
    </row>
    <row r="678" spans="1:8" ht="15.75" customHeight="1" x14ac:dyDescent="0.25">
      <c r="A678" s="6"/>
      <c r="C678" s="6"/>
      <c r="E678" s="6"/>
      <c r="F678" s="6"/>
      <c r="G678" s="6"/>
      <c r="H678" s="66"/>
    </row>
    <row r="679" spans="1:8" ht="15.75" customHeight="1" x14ac:dyDescent="0.25">
      <c r="A679" s="6"/>
      <c r="C679" s="6"/>
      <c r="E679" s="6"/>
      <c r="F679" s="6"/>
      <c r="G679" s="6"/>
      <c r="H679" s="66"/>
    </row>
    <row r="680" spans="1:8" ht="15.75" customHeight="1" x14ac:dyDescent="0.25">
      <c r="A680" s="6"/>
      <c r="C680" s="6"/>
      <c r="E680" s="6"/>
      <c r="F680" s="6"/>
      <c r="G680" s="6"/>
      <c r="H680" s="66"/>
    </row>
    <row r="681" spans="1:8" ht="15.75" customHeight="1" x14ac:dyDescent="0.25">
      <c r="A681" s="6"/>
      <c r="C681" s="6"/>
      <c r="E681" s="6"/>
      <c r="F681" s="6"/>
      <c r="G681" s="6"/>
      <c r="H681" s="66"/>
    </row>
    <row r="682" spans="1:8" ht="15.75" customHeight="1" x14ac:dyDescent="0.25">
      <c r="A682" s="6"/>
      <c r="C682" s="6"/>
      <c r="E682" s="6"/>
      <c r="F682" s="6"/>
      <c r="G682" s="6"/>
      <c r="H682" s="66"/>
    </row>
    <row r="683" spans="1:8" ht="15.75" customHeight="1" x14ac:dyDescent="0.25">
      <c r="A683" s="6"/>
      <c r="C683" s="6"/>
      <c r="E683" s="6"/>
      <c r="F683" s="6"/>
      <c r="G683" s="6"/>
      <c r="H683" s="66"/>
    </row>
    <row r="684" spans="1:8" ht="15.75" customHeight="1" x14ac:dyDescent="0.25">
      <c r="A684" s="6"/>
      <c r="C684" s="6"/>
      <c r="E684" s="6"/>
      <c r="F684" s="6"/>
      <c r="G684" s="6"/>
      <c r="H684" s="66"/>
    </row>
    <row r="685" spans="1:8" ht="15.75" customHeight="1" x14ac:dyDescent="0.25">
      <c r="A685" s="6"/>
      <c r="C685" s="6"/>
      <c r="E685" s="6"/>
      <c r="F685" s="6"/>
      <c r="G685" s="6"/>
      <c r="H685" s="66"/>
    </row>
    <row r="686" spans="1:8" ht="15.75" customHeight="1" x14ac:dyDescent="0.25">
      <c r="A686" s="6"/>
      <c r="C686" s="6"/>
      <c r="E686" s="6"/>
      <c r="F686" s="6"/>
      <c r="G686" s="6"/>
      <c r="H686" s="66"/>
    </row>
    <row r="687" spans="1:8" ht="15.75" customHeight="1" x14ac:dyDescent="0.25">
      <c r="A687" s="6"/>
      <c r="C687" s="6"/>
      <c r="E687" s="6"/>
      <c r="F687" s="6"/>
      <c r="G687" s="6"/>
      <c r="H687" s="66"/>
    </row>
    <row r="688" spans="1:8" ht="15.75" customHeight="1" x14ac:dyDescent="0.25">
      <c r="A688" s="6"/>
      <c r="C688" s="6"/>
      <c r="E688" s="6"/>
      <c r="F688" s="6"/>
      <c r="G688" s="6"/>
      <c r="H688" s="66"/>
    </row>
    <row r="689" spans="1:8" ht="15.75" customHeight="1" x14ac:dyDescent="0.25">
      <c r="A689" s="6"/>
      <c r="C689" s="6"/>
      <c r="E689" s="6"/>
      <c r="F689" s="6"/>
      <c r="G689" s="6"/>
      <c r="H689" s="66"/>
    </row>
    <row r="690" spans="1:8" ht="15.75" customHeight="1" x14ac:dyDescent="0.25">
      <c r="A690" s="6"/>
      <c r="C690" s="6"/>
      <c r="E690" s="6"/>
      <c r="F690" s="6"/>
      <c r="G690" s="6"/>
      <c r="H690" s="66"/>
    </row>
    <row r="691" spans="1:8" ht="15.75" customHeight="1" x14ac:dyDescent="0.25">
      <c r="A691" s="6"/>
      <c r="C691" s="6"/>
      <c r="E691" s="6"/>
      <c r="F691" s="6"/>
      <c r="G691" s="6"/>
      <c r="H691" s="66"/>
    </row>
    <row r="692" spans="1:8" ht="15.75" customHeight="1" x14ac:dyDescent="0.25">
      <c r="A692" s="6"/>
      <c r="C692" s="6"/>
      <c r="E692" s="6"/>
      <c r="F692" s="6"/>
      <c r="G692" s="6"/>
      <c r="H692" s="66"/>
    </row>
    <row r="693" spans="1:8" ht="15.75" customHeight="1" x14ac:dyDescent="0.25">
      <c r="A693" s="6"/>
      <c r="C693" s="6"/>
      <c r="E693" s="6"/>
      <c r="F693" s="6"/>
      <c r="G693" s="6"/>
      <c r="H693" s="66"/>
    </row>
    <row r="694" spans="1:8" ht="15.75" customHeight="1" x14ac:dyDescent="0.25">
      <c r="A694" s="6"/>
      <c r="C694" s="6"/>
      <c r="E694" s="6"/>
      <c r="F694" s="6"/>
      <c r="G694" s="6"/>
      <c r="H694" s="66"/>
    </row>
    <row r="695" spans="1:8" ht="15.75" customHeight="1" x14ac:dyDescent="0.25">
      <c r="A695" s="6"/>
      <c r="C695" s="6"/>
      <c r="E695" s="6"/>
      <c r="F695" s="6"/>
      <c r="G695" s="6"/>
      <c r="H695" s="66"/>
    </row>
    <row r="696" spans="1:8" ht="15.75" customHeight="1" x14ac:dyDescent="0.25">
      <c r="A696" s="6"/>
      <c r="C696" s="6"/>
      <c r="E696" s="6"/>
      <c r="F696" s="6"/>
      <c r="G696" s="6"/>
      <c r="H696" s="66"/>
    </row>
    <row r="697" spans="1:8" ht="15.75" customHeight="1" x14ac:dyDescent="0.25">
      <c r="A697" s="6"/>
      <c r="C697" s="6"/>
      <c r="E697" s="6"/>
      <c r="F697" s="6"/>
      <c r="G697" s="6"/>
      <c r="H697" s="66"/>
    </row>
    <row r="698" spans="1:8" ht="15.75" customHeight="1" x14ac:dyDescent="0.25">
      <c r="A698" s="6"/>
      <c r="C698" s="6"/>
      <c r="E698" s="6"/>
      <c r="F698" s="6"/>
      <c r="G698" s="6"/>
      <c r="H698" s="66"/>
    </row>
    <row r="699" spans="1:8" ht="15.75" customHeight="1" x14ac:dyDescent="0.25">
      <c r="A699" s="6"/>
      <c r="C699" s="6"/>
      <c r="E699" s="6"/>
      <c r="F699" s="6"/>
      <c r="G699" s="6"/>
      <c r="H699" s="66"/>
    </row>
    <row r="700" spans="1:8" ht="15.75" customHeight="1" x14ac:dyDescent="0.25">
      <c r="A700" s="6"/>
      <c r="C700" s="6"/>
      <c r="E700" s="6"/>
      <c r="F700" s="6"/>
      <c r="G700" s="6"/>
      <c r="H700" s="66"/>
    </row>
    <row r="701" spans="1:8" ht="15.75" customHeight="1" x14ac:dyDescent="0.25">
      <c r="A701" s="6"/>
      <c r="C701" s="6"/>
      <c r="E701" s="6"/>
      <c r="F701" s="6"/>
      <c r="G701" s="6"/>
      <c r="H701" s="66"/>
    </row>
    <row r="702" spans="1:8" ht="15.75" customHeight="1" x14ac:dyDescent="0.25">
      <c r="A702" s="6"/>
      <c r="C702" s="6"/>
      <c r="E702" s="6"/>
      <c r="F702" s="6"/>
      <c r="G702" s="6"/>
      <c r="H702" s="66"/>
    </row>
    <row r="703" spans="1:8" ht="15.75" customHeight="1" x14ac:dyDescent="0.25">
      <c r="A703" s="6"/>
      <c r="C703" s="6"/>
      <c r="E703" s="6"/>
      <c r="F703" s="6"/>
      <c r="G703" s="6"/>
      <c r="H703" s="66"/>
    </row>
    <row r="704" spans="1:8" ht="15.75" customHeight="1" x14ac:dyDescent="0.25">
      <c r="A704" s="6"/>
      <c r="C704" s="6"/>
      <c r="E704" s="6"/>
      <c r="F704" s="6"/>
      <c r="G704" s="6"/>
      <c r="H704" s="66"/>
    </row>
    <row r="705" spans="1:8" ht="15.75" customHeight="1" x14ac:dyDescent="0.25">
      <c r="A705" s="6"/>
      <c r="C705" s="6"/>
      <c r="E705" s="6"/>
      <c r="F705" s="6"/>
      <c r="G705" s="6"/>
      <c r="H705" s="66"/>
    </row>
    <row r="706" spans="1:8" ht="15.75" customHeight="1" x14ac:dyDescent="0.25">
      <c r="A706" s="6"/>
      <c r="C706" s="6"/>
      <c r="E706" s="6"/>
      <c r="F706" s="6"/>
      <c r="G706" s="6"/>
      <c r="H706" s="66"/>
    </row>
    <row r="707" spans="1:8" ht="15.75" customHeight="1" x14ac:dyDescent="0.25">
      <c r="A707" s="6"/>
      <c r="C707" s="6"/>
      <c r="E707" s="6"/>
      <c r="F707" s="6"/>
      <c r="G707" s="6"/>
      <c r="H707" s="66"/>
    </row>
    <row r="708" spans="1:8" ht="15.75" customHeight="1" x14ac:dyDescent="0.25">
      <c r="A708" s="6"/>
      <c r="C708" s="6"/>
      <c r="E708" s="6"/>
      <c r="F708" s="6"/>
      <c r="G708" s="6"/>
      <c r="H708" s="66"/>
    </row>
    <row r="709" spans="1:8" ht="15.75" customHeight="1" x14ac:dyDescent="0.25">
      <c r="A709" s="6"/>
      <c r="C709" s="6"/>
      <c r="E709" s="6"/>
      <c r="F709" s="6"/>
      <c r="G709" s="6"/>
      <c r="H709" s="66"/>
    </row>
    <row r="710" spans="1:8" ht="15.75" customHeight="1" x14ac:dyDescent="0.25">
      <c r="A710" s="6"/>
      <c r="C710" s="6"/>
      <c r="E710" s="6"/>
      <c r="F710" s="6"/>
      <c r="G710" s="6"/>
      <c r="H710" s="66"/>
    </row>
    <row r="711" spans="1:8" ht="15.75" customHeight="1" x14ac:dyDescent="0.25">
      <c r="A711" s="6"/>
      <c r="C711" s="6"/>
      <c r="E711" s="6"/>
      <c r="F711" s="6"/>
      <c r="G711" s="6"/>
      <c r="H711" s="66"/>
    </row>
    <row r="712" spans="1:8" ht="15.75" customHeight="1" x14ac:dyDescent="0.25">
      <c r="A712" s="6"/>
      <c r="C712" s="6"/>
      <c r="E712" s="6"/>
      <c r="F712" s="6"/>
      <c r="G712" s="6"/>
      <c r="H712" s="66"/>
    </row>
    <row r="713" spans="1:8" ht="15.75" customHeight="1" x14ac:dyDescent="0.25">
      <c r="A713" s="6"/>
      <c r="C713" s="6"/>
      <c r="E713" s="6"/>
      <c r="F713" s="6"/>
      <c r="G713" s="6"/>
      <c r="H713" s="66"/>
    </row>
    <row r="714" spans="1:8" ht="15.75" customHeight="1" x14ac:dyDescent="0.25">
      <c r="A714" s="6"/>
      <c r="C714" s="6"/>
      <c r="E714" s="6"/>
      <c r="F714" s="6"/>
      <c r="G714" s="6"/>
      <c r="H714" s="66"/>
    </row>
    <row r="715" spans="1:8" ht="15.75" customHeight="1" x14ac:dyDescent="0.25">
      <c r="A715" s="6"/>
      <c r="C715" s="6"/>
      <c r="E715" s="6"/>
      <c r="F715" s="6"/>
      <c r="G715" s="6"/>
      <c r="H715" s="66"/>
    </row>
    <row r="716" spans="1:8" ht="15.75" customHeight="1" x14ac:dyDescent="0.25">
      <c r="A716" s="6"/>
      <c r="C716" s="6"/>
      <c r="E716" s="6"/>
      <c r="F716" s="6"/>
      <c r="G716" s="6"/>
      <c r="H716" s="66"/>
    </row>
    <row r="717" spans="1:8" ht="15.75" customHeight="1" x14ac:dyDescent="0.25">
      <c r="A717" s="6"/>
      <c r="C717" s="6"/>
      <c r="E717" s="6"/>
      <c r="F717" s="6"/>
      <c r="G717" s="6"/>
      <c r="H717" s="66"/>
    </row>
    <row r="718" spans="1:8" ht="15.75" customHeight="1" x14ac:dyDescent="0.25">
      <c r="A718" s="6"/>
      <c r="C718" s="6"/>
      <c r="E718" s="6"/>
      <c r="F718" s="6"/>
      <c r="G718" s="6"/>
      <c r="H718" s="66"/>
    </row>
    <row r="719" spans="1:8" ht="15.75" customHeight="1" x14ac:dyDescent="0.25">
      <c r="A719" s="6"/>
      <c r="C719" s="6"/>
      <c r="E719" s="6"/>
      <c r="F719" s="6"/>
      <c r="G719" s="6"/>
      <c r="H719" s="66"/>
    </row>
    <row r="720" spans="1:8" ht="15.75" customHeight="1" x14ac:dyDescent="0.25">
      <c r="A720" s="6"/>
      <c r="C720" s="6"/>
      <c r="E720" s="6"/>
      <c r="F720" s="6"/>
      <c r="G720" s="6"/>
      <c r="H720" s="66"/>
    </row>
    <row r="721" spans="1:8" ht="15.75" customHeight="1" x14ac:dyDescent="0.25">
      <c r="A721" s="6"/>
      <c r="C721" s="6"/>
      <c r="E721" s="6"/>
      <c r="F721" s="6"/>
      <c r="G721" s="6"/>
      <c r="H721" s="66"/>
    </row>
    <row r="722" spans="1:8" ht="15.75" customHeight="1" x14ac:dyDescent="0.25">
      <c r="A722" s="6"/>
      <c r="C722" s="6"/>
      <c r="E722" s="6"/>
      <c r="F722" s="6"/>
      <c r="G722" s="6"/>
      <c r="H722" s="66"/>
    </row>
    <row r="723" spans="1:8" ht="15.75" customHeight="1" x14ac:dyDescent="0.25">
      <c r="A723" s="6"/>
      <c r="C723" s="6"/>
      <c r="E723" s="6"/>
      <c r="F723" s="6"/>
      <c r="G723" s="6"/>
      <c r="H723" s="66"/>
    </row>
    <row r="724" spans="1:8" ht="15.75" customHeight="1" x14ac:dyDescent="0.25">
      <c r="A724" s="6"/>
      <c r="C724" s="6"/>
      <c r="E724" s="6"/>
      <c r="F724" s="6"/>
      <c r="G724" s="6"/>
      <c r="H724" s="66"/>
    </row>
    <row r="725" spans="1:8" ht="15.75" customHeight="1" x14ac:dyDescent="0.25">
      <c r="A725" s="6"/>
      <c r="C725" s="6"/>
      <c r="E725" s="6"/>
      <c r="F725" s="6"/>
      <c r="G725" s="6"/>
      <c r="H725" s="66"/>
    </row>
    <row r="726" spans="1:8" ht="15.75" customHeight="1" x14ac:dyDescent="0.25">
      <c r="A726" s="6"/>
      <c r="C726" s="6"/>
      <c r="E726" s="6"/>
      <c r="F726" s="6"/>
      <c r="G726" s="6"/>
      <c r="H726" s="66"/>
    </row>
    <row r="727" spans="1:8" ht="15.75" customHeight="1" x14ac:dyDescent="0.25">
      <c r="A727" s="6"/>
      <c r="C727" s="6"/>
      <c r="E727" s="6"/>
      <c r="F727" s="6"/>
      <c r="G727" s="6"/>
      <c r="H727" s="66"/>
    </row>
    <row r="728" spans="1:8" ht="15.75" customHeight="1" x14ac:dyDescent="0.25">
      <c r="A728" s="6"/>
      <c r="C728" s="6"/>
      <c r="E728" s="6"/>
      <c r="F728" s="6"/>
      <c r="G728" s="6"/>
      <c r="H728" s="66"/>
    </row>
    <row r="729" spans="1:8" ht="15.75" customHeight="1" x14ac:dyDescent="0.25">
      <c r="A729" s="6"/>
      <c r="C729" s="6"/>
      <c r="E729" s="6"/>
      <c r="F729" s="6"/>
      <c r="G729" s="6"/>
      <c r="H729" s="66"/>
    </row>
    <row r="730" spans="1:8" ht="15.75" customHeight="1" x14ac:dyDescent="0.25">
      <c r="A730" s="6"/>
      <c r="C730" s="6"/>
      <c r="E730" s="6"/>
      <c r="F730" s="6"/>
      <c r="G730" s="6"/>
      <c r="H730" s="66"/>
    </row>
    <row r="731" spans="1:8" ht="15.75" customHeight="1" x14ac:dyDescent="0.25">
      <c r="A731" s="6"/>
      <c r="C731" s="6"/>
      <c r="E731" s="6"/>
      <c r="F731" s="6"/>
      <c r="G731" s="6"/>
      <c r="H731" s="66"/>
    </row>
    <row r="732" spans="1:8" ht="15.75" customHeight="1" x14ac:dyDescent="0.25">
      <c r="A732" s="6"/>
      <c r="C732" s="6"/>
      <c r="E732" s="6"/>
      <c r="F732" s="6"/>
      <c r="G732" s="6"/>
      <c r="H732" s="66"/>
    </row>
    <row r="733" spans="1:8" ht="15.75" customHeight="1" x14ac:dyDescent="0.25">
      <c r="A733" s="6"/>
      <c r="C733" s="6"/>
      <c r="E733" s="6"/>
      <c r="F733" s="6"/>
      <c r="G733" s="6"/>
      <c r="H733" s="66"/>
    </row>
    <row r="734" spans="1:8" ht="15.75" customHeight="1" x14ac:dyDescent="0.25">
      <c r="A734" s="6"/>
      <c r="C734" s="6"/>
      <c r="E734" s="6"/>
      <c r="F734" s="6"/>
      <c r="G734" s="6"/>
      <c r="H734" s="66"/>
    </row>
    <row r="735" spans="1:8" ht="15.75" customHeight="1" x14ac:dyDescent="0.25">
      <c r="A735" s="6"/>
      <c r="C735" s="6"/>
      <c r="E735" s="6"/>
      <c r="F735" s="6"/>
      <c r="G735" s="6"/>
      <c r="H735" s="66"/>
    </row>
    <row r="736" spans="1:8" ht="15.75" customHeight="1" x14ac:dyDescent="0.25">
      <c r="A736" s="6"/>
      <c r="C736" s="6"/>
      <c r="E736" s="6"/>
      <c r="F736" s="6"/>
      <c r="G736" s="6"/>
      <c r="H736" s="66"/>
    </row>
    <row r="737" spans="1:8" ht="15.75" customHeight="1" x14ac:dyDescent="0.25">
      <c r="A737" s="6"/>
      <c r="C737" s="6"/>
      <c r="E737" s="6"/>
      <c r="F737" s="6"/>
      <c r="G737" s="6"/>
      <c r="H737" s="66"/>
    </row>
    <row r="738" spans="1:8" ht="15.75" customHeight="1" x14ac:dyDescent="0.25">
      <c r="A738" s="6"/>
      <c r="C738" s="6"/>
      <c r="E738" s="6"/>
      <c r="F738" s="6"/>
      <c r="G738" s="6"/>
      <c r="H738" s="66"/>
    </row>
    <row r="739" spans="1:8" ht="15.75" customHeight="1" x14ac:dyDescent="0.25">
      <c r="A739" s="6"/>
      <c r="C739" s="6"/>
      <c r="E739" s="6"/>
      <c r="F739" s="6"/>
      <c r="G739" s="6"/>
      <c r="H739" s="66"/>
    </row>
    <row r="740" spans="1:8" ht="15.75" customHeight="1" x14ac:dyDescent="0.25">
      <c r="A740" s="6"/>
      <c r="C740" s="6"/>
      <c r="E740" s="6"/>
      <c r="F740" s="6"/>
      <c r="G740" s="6"/>
      <c r="H740" s="66"/>
    </row>
    <row r="741" spans="1:8" ht="15.75" customHeight="1" x14ac:dyDescent="0.25">
      <c r="A741" s="6"/>
      <c r="C741" s="6"/>
      <c r="E741" s="6"/>
      <c r="F741" s="6"/>
      <c r="G741" s="6"/>
      <c r="H741" s="66"/>
    </row>
    <row r="742" spans="1:8" ht="15.75" customHeight="1" x14ac:dyDescent="0.25">
      <c r="A742" s="6"/>
      <c r="C742" s="6"/>
      <c r="E742" s="6"/>
      <c r="F742" s="6"/>
      <c r="G742" s="6"/>
      <c r="H742" s="66"/>
    </row>
    <row r="743" spans="1:8" ht="15.75" customHeight="1" x14ac:dyDescent="0.25">
      <c r="A743" s="6"/>
      <c r="C743" s="6"/>
      <c r="E743" s="6"/>
      <c r="F743" s="6"/>
      <c r="G743" s="6"/>
      <c r="H743" s="66"/>
    </row>
    <row r="744" spans="1:8" ht="15.75" customHeight="1" x14ac:dyDescent="0.25">
      <c r="A744" s="6"/>
      <c r="C744" s="6"/>
      <c r="E744" s="6"/>
      <c r="F744" s="6"/>
      <c r="G744" s="6"/>
      <c r="H744" s="66"/>
    </row>
    <row r="745" spans="1:8" ht="15.75" customHeight="1" x14ac:dyDescent="0.25">
      <c r="A745" s="6"/>
      <c r="C745" s="6"/>
      <c r="E745" s="6"/>
      <c r="F745" s="6"/>
      <c r="G745" s="6"/>
      <c r="H745" s="66"/>
    </row>
    <row r="746" spans="1:8" ht="15.75" customHeight="1" x14ac:dyDescent="0.25">
      <c r="A746" s="6"/>
      <c r="C746" s="6"/>
      <c r="E746" s="6"/>
      <c r="F746" s="6"/>
      <c r="G746" s="6"/>
      <c r="H746" s="66"/>
    </row>
    <row r="747" spans="1:8" ht="15.75" customHeight="1" x14ac:dyDescent="0.25">
      <c r="A747" s="6"/>
      <c r="C747" s="6"/>
      <c r="E747" s="6"/>
      <c r="F747" s="6"/>
      <c r="G747" s="6"/>
      <c r="H747" s="66"/>
    </row>
    <row r="748" spans="1:8" ht="15.75" customHeight="1" x14ac:dyDescent="0.25">
      <c r="A748" s="6"/>
      <c r="C748" s="6"/>
      <c r="E748" s="6"/>
      <c r="F748" s="6"/>
      <c r="G748" s="6"/>
      <c r="H748" s="66"/>
    </row>
    <row r="749" spans="1:8" ht="15.75" customHeight="1" x14ac:dyDescent="0.25">
      <c r="A749" s="6"/>
      <c r="C749" s="6"/>
      <c r="E749" s="6"/>
      <c r="F749" s="6"/>
      <c r="G749" s="6"/>
      <c r="H749" s="66"/>
    </row>
    <row r="750" spans="1:8" ht="15.75" customHeight="1" x14ac:dyDescent="0.25">
      <c r="A750" s="6"/>
      <c r="C750" s="6"/>
      <c r="E750" s="6"/>
      <c r="F750" s="6"/>
      <c r="G750" s="6"/>
      <c r="H750" s="66"/>
    </row>
    <row r="751" spans="1:8" ht="15.75" customHeight="1" x14ac:dyDescent="0.25">
      <c r="A751" s="6"/>
      <c r="C751" s="6"/>
      <c r="E751" s="6"/>
      <c r="F751" s="6"/>
      <c r="G751" s="6"/>
      <c r="H751" s="66"/>
    </row>
    <row r="752" spans="1:8" ht="15.75" customHeight="1" x14ac:dyDescent="0.25">
      <c r="A752" s="6"/>
      <c r="C752" s="6"/>
      <c r="E752" s="6"/>
      <c r="F752" s="6"/>
      <c r="G752" s="6"/>
      <c r="H752" s="66"/>
    </row>
    <row r="753" spans="1:8" ht="15.75" customHeight="1" x14ac:dyDescent="0.25">
      <c r="A753" s="6"/>
      <c r="C753" s="6"/>
      <c r="E753" s="6"/>
      <c r="F753" s="6"/>
      <c r="G753" s="6"/>
      <c r="H753" s="66"/>
    </row>
    <row r="754" spans="1:8" ht="15.75" customHeight="1" x14ac:dyDescent="0.25">
      <c r="A754" s="6"/>
      <c r="C754" s="6"/>
      <c r="E754" s="6"/>
      <c r="F754" s="6"/>
      <c r="G754" s="6"/>
      <c r="H754" s="66"/>
    </row>
    <row r="755" spans="1:8" ht="15.75" customHeight="1" x14ac:dyDescent="0.25">
      <c r="A755" s="6"/>
      <c r="C755" s="6"/>
      <c r="E755" s="6"/>
      <c r="F755" s="6"/>
      <c r="G755" s="6"/>
      <c r="H755" s="66"/>
    </row>
    <row r="756" spans="1:8" ht="15.75" customHeight="1" x14ac:dyDescent="0.25">
      <c r="A756" s="6"/>
      <c r="C756" s="6"/>
      <c r="E756" s="6"/>
      <c r="F756" s="6"/>
      <c r="G756" s="6"/>
      <c r="H756" s="66"/>
    </row>
    <row r="757" spans="1:8" ht="15.75" customHeight="1" x14ac:dyDescent="0.25">
      <c r="A757" s="6"/>
      <c r="C757" s="6"/>
      <c r="E757" s="6"/>
      <c r="F757" s="6"/>
      <c r="G757" s="6"/>
      <c r="H757" s="66"/>
    </row>
    <row r="758" spans="1:8" ht="15.75" customHeight="1" x14ac:dyDescent="0.25">
      <c r="A758" s="6"/>
      <c r="C758" s="6"/>
      <c r="E758" s="6"/>
      <c r="F758" s="6"/>
      <c r="G758" s="6"/>
      <c r="H758" s="66"/>
    </row>
    <row r="759" spans="1:8" ht="15.75" customHeight="1" x14ac:dyDescent="0.25">
      <c r="A759" s="6"/>
      <c r="C759" s="6"/>
      <c r="E759" s="6"/>
      <c r="F759" s="6"/>
      <c r="G759" s="6"/>
      <c r="H759" s="66"/>
    </row>
    <row r="760" spans="1:8" ht="15.75" customHeight="1" x14ac:dyDescent="0.25">
      <c r="A760" s="6"/>
      <c r="C760" s="6"/>
      <c r="E760" s="6"/>
      <c r="F760" s="6"/>
      <c r="G760" s="6"/>
      <c r="H760" s="66"/>
    </row>
    <row r="761" spans="1:8" ht="15.75" customHeight="1" x14ac:dyDescent="0.25">
      <c r="A761" s="6"/>
      <c r="C761" s="6"/>
      <c r="E761" s="6"/>
      <c r="F761" s="6"/>
      <c r="G761" s="6"/>
      <c r="H761" s="66"/>
    </row>
    <row r="762" spans="1:8" ht="15.75" customHeight="1" x14ac:dyDescent="0.25">
      <c r="A762" s="6"/>
      <c r="C762" s="6"/>
      <c r="E762" s="6"/>
      <c r="F762" s="6"/>
      <c r="G762" s="6"/>
      <c r="H762" s="66"/>
    </row>
    <row r="763" spans="1:8" ht="15.75" customHeight="1" x14ac:dyDescent="0.25">
      <c r="A763" s="6"/>
      <c r="C763" s="6"/>
      <c r="E763" s="6"/>
      <c r="F763" s="6"/>
      <c r="G763" s="6"/>
      <c r="H763" s="66"/>
    </row>
    <row r="764" spans="1:8" ht="15.75" customHeight="1" x14ac:dyDescent="0.25">
      <c r="A764" s="6"/>
      <c r="C764" s="6"/>
      <c r="E764" s="6"/>
      <c r="F764" s="6"/>
      <c r="G764" s="6"/>
      <c r="H764" s="66"/>
    </row>
    <row r="765" spans="1:8" ht="15.75" customHeight="1" x14ac:dyDescent="0.25">
      <c r="A765" s="6"/>
      <c r="C765" s="6"/>
      <c r="E765" s="6"/>
      <c r="F765" s="6"/>
      <c r="G765" s="6"/>
      <c r="H765" s="66"/>
    </row>
    <row r="766" spans="1:8" ht="15.75" customHeight="1" x14ac:dyDescent="0.25">
      <c r="A766" s="6"/>
      <c r="C766" s="6"/>
      <c r="E766" s="6"/>
      <c r="F766" s="6"/>
      <c r="G766" s="6"/>
      <c r="H766" s="66"/>
    </row>
    <row r="767" spans="1:8" ht="15.75" customHeight="1" x14ac:dyDescent="0.25">
      <c r="A767" s="6"/>
      <c r="C767" s="6"/>
      <c r="E767" s="6"/>
      <c r="F767" s="6"/>
      <c r="G767" s="6"/>
      <c r="H767" s="66"/>
    </row>
    <row r="768" spans="1:8" ht="15.75" customHeight="1" x14ac:dyDescent="0.25">
      <c r="A768" s="6"/>
      <c r="C768" s="6"/>
      <c r="E768" s="6"/>
      <c r="F768" s="6"/>
      <c r="G768" s="6"/>
      <c r="H768" s="66"/>
    </row>
    <row r="769" spans="1:8" ht="15.75" customHeight="1" x14ac:dyDescent="0.25">
      <c r="A769" s="6"/>
      <c r="C769" s="6"/>
      <c r="E769" s="6"/>
      <c r="F769" s="6"/>
      <c r="G769" s="6"/>
      <c r="H769" s="66"/>
    </row>
    <row r="770" spans="1:8" ht="15.75" customHeight="1" x14ac:dyDescent="0.25">
      <c r="A770" s="6"/>
      <c r="C770" s="6"/>
      <c r="E770" s="6"/>
      <c r="F770" s="6"/>
      <c r="G770" s="6"/>
      <c r="H770" s="66"/>
    </row>
    <row r="771" spans="1:8" ht="15.75" customHeight="1" x14ac:dyDescent="0.25">
      <c r="A771" s="6"/>
      <c r="C771" s="6"/>
      <c r="E771" s="6"/>
      <c r="F771" s="6"/>
      <c r="G771" s="6"/>
      <c r="H771" s="66"/>
    </row>
    <row r="772" spans="1:8" ht="15.75" customHeight="1" x14ac:dyDescent="0.25">
      <c r="A772" s="6"/>
      <c r="C772" s="6"/>
      <c r="E772" s="6"/>
      <c r="F772" s="6"/>
      <c r="G772" s="6"/>
      <c r="H772" s="66"/>
    </row>
    <row r="773" spans="1:8" ht="15.75" customHeight="1" x14ac:dyDescent="0.25">
      <c r="A773" s="6"/>
      <c r="C773" s="6"/>
      <c r="E773" s="6"/>
      <c r="F773" s="6"/>
      <c r="G773" s="6"/>
      <c r="H773" s="66"/>
    </row>
    <row r="774" spans="1:8" ht="15.75" customHeight="1" x14ac:dyDescent="0.25">
      <c r="A774" s="6"/>
      <c r="C774" s="6"/>
      <c r="E774" s="6"/>
      <c r="F774" s="6"/>
      <c r="G774" s="6"/>
      <c r="H774" s="66"/>
    </row>
    <row r="775" spans="1:8" ht="15.75" customHeight="1" x14ac:dyDescent="0.25">
      <c r="A775" s="6"/>
      <c r="C775" s="6"/>
      <c r="E775" s="6"/>
      <c r="F775" s="6"/>
      <c r="G775" s="6"/>
      <c r="H775" s="66"/>
    </row>
    <row r="776" spans="1:8" ht="15.75" customHeight="1" x14ac:dyDescent="0.25">
      <c r="A776" s="6"/>
      <c r="C776" s="6"/>
      <c r="E776" s="6"/>
      <c r="F776" s="6"/>
      <c r="G776" s="6"/>
      <c r="H776" s="66"/>
    </row>
    <row r="777" spans="1:8" ht="15.75" customHeight="1" x14ac:dyDescent="0.25">
      <c r="A777" s="6"/>
      <c r="C777" s="6"/>
      <c r="E777" s="6"/>
      <c r="F777" s="6"/>
      <c r="G777" s="6"/>
      <c r="H777" s="66"/>
    </row>
    <row r="778" spans="1:8" ht="15.75" customHeight="1" x14ac:dyDescent="0.25">
      <c r="A778" s="6"/>
      <c r="C778" s="6"/>
      <c r="E778" s="6"/>
      <c r="F778" s="6"/>
      <c r="G778" s="6"/>
      <c r="H778" s="66"/>
    </row>
    <row r="779" spans="1:8" ht="15.75" customHeight="1" x14ac:dyDescent="0.25">
      <c r="A779" s="6"/>
      <c r="C779" s="6"/>
      <c r="E779" s="6"/>
      <c r="F779" s="6"/>
      <c r="G779" s="6"/>
      <c r="H779" s="66"/>
    </row>
    <row r="780" spans="1:8" ht="15.75" customHeight="1" x14ac:dyDescent="0.25">
      <c r="A780" s="6"/>
      <c r="C780" s="6"/>
      <c r="E780" s="6"/>
      <c r="F780" s="6"/>
      <c r="G780" s="6"/>
      <c r="H780" s="66"/>
    </row>
    <row r="781" spans="1:8" ht="15.75" customHeight="1" x14ac:dyDescent="0.25">
      <c r="A781" s="6"/>
      <c r="C781" s="6"/>
      <c r="E781" s="6"/>
      <c r="F781" s="6"/>
      <c r="G781" s="6"/>
      <c r="H781" s="66"/>
    </row>
    <row r="782" spans="1:8" ht="15.75" customHeight="1" x14ac:dyDescent="0.25">
      <c r="A782" s="6"/>
      <c r="C782" s="6"/>
      <c r="E782" s="6"/>
      <c r="F782" s="6"/>
      <c r="G782" s="6"/>
      <c r="H782" s="66"/>
    </row>
    <row r="783" spans="1:8" ht="15.75" customHeight="1" x14ac:dyDescent="0.25">
      <c r="A783" s="6"/>
      <c r="C783" s="6"/>
      <c r="E783" s="6"/>
      <c r="F783" s="6"/>
      <c r="G783" s="6"/>
      <c r="H783" s="66"/>
    </row>
    <row r="784" spans="1:8" ht="15.75" customHeight="1" x14ac:dyDescent="0.25">
      <c r="A784" s="6"/>
      <c r="C784" s="6"/>
      <c r="E784" s="6"/>
      <c r="F784" s="6"/>
      <c r="G784" s="6"/>
      <c r="H784" s="66"/>
    </row>
    <row r="785" spans="1:8" ht="15.75" customHeight="1" x14ac:dyDescent="0.25">
      <c r="A785" s="6"/>
      <c r="C785" s="6"/>
      <c r="E785" s="6"/>
      <c r="F785" s="6"/>
      <c r="G785" s="6"/>
      <c r="H785" s="66"/>
    </row>
    <row r="786" spans="1:8" ht="15.75" customHeight="1" x14ac:dyDescent="0.25">
      <c r="A786" s="6"/>
      <c r="C786" s="6"/>
      <c r="E786" s="6"/>
      <c r="F786" s="6"/>
      <c r="G786" s="6"/>
      <c r="H786" s="66"/>
    </row>
    <row r="787" spans="1:8" ht="15.75" customHeight="1" x14ac:dyDescent="0.25">
      <c r="A787" s="6"/>
      <c r="C787" s="6"/>
      <c r="E787" s="6"/>
      <c r="F787" s="6"/>
      <c r="G787" s="6"/>
      <c r="H787" s="66"/>
    </row>
    <row r="788" spans="1:8" ht="15.75" customHeight="1" x14ac:dyDescent="0.25">
      <c r="A788" s="6"/>
      <c r="C788" s="6"/>
      <c r="E788" s="6"/>
      <c r="F788" s="6"/>
      <c r="G788" s="6"/>
      <c r="H788" s="66"/>
    </row>
    <row r="789" spans="1:8" ht="15.75" customHeight="1" x14ac:dyDescent="0.25">
      <c r="A789" s="6"/>
      <c r="C789" s="6"/>
      <c r="E789" s="6"/>
      <c r="F789" s="6"/>
      <c r="G789" s="6"/>
      <c r="H789" s="66"/>
    </row>
    <row r="790" spans="1:8" ht="15.75" customHeight="1" x14ac:dyDescent="0.25">
      <c r="A790" s="6"/>
      <c r="C790" s="6"/>
      <c r="E790" s="6"/>
      <c r="F790" s="6"/>
      <c r="G790" s="6"/>
      <c r="H790" s="66"/>
    </row>
    <row r="791" spans="1:8" ht="15.75" customHeight="1" x14ac:dyDescent="0.25">
      <c r="A791" s="6"/>
      <c r="C791" s="6"/>
      <c r="E791" s="6"/>
      <c r="F791" s="6"/>
      <c r="G791" s="6"/>
      <c r="H791" s="66"/>
    </row>
    <row r="792" spans="1:8" ht="15.75" customHeight="1" x14ac:dyDescent="0.25">
      <c r="A792" s="6"/>
      <c r="C792" s="6"/>
      <c r="E792" s="6"/>
      <c r="F792" s="6"/>
      <c r="G792" s="6"/>
      <c r="H792" s="66"/>
    </row>
    <row r="793" spans="1:8" ht="15.75" customHeight="1" x14ac:dyDescent="0.25">
      <c r="A793" s="6"/>
      <c r="C793" s="6"/>
      <c r="E793" s="6"/>
      <c r="F793" s="6"/>
      <c r="G793" s="6"/>
      <c r="H793" s="66"/>
    </row>
    <row r="794" spans="1:8" ht="15.75" customHeight="1" x14ac:dyDescent="0.25">
      <c r="A794" s="6"/>
      <c r="C794" s="6"/>
      <c r="E794" s="6"/>
      <c r="F794" s="6"/>
      <c r="G794" s="6"/>
      <c r="H794" s="66"/>
    </row>
    <row r="795" spans="1:8" ht="15.75" customHeight="1" x14ac:dyDescent="0.25">
      <c r="A795" s="6"/>
      <c r="C795" s="6"/>
      <c r="E795" s="6"/>
      <c r="F795" s="6"/>
      <c r="G795" s="6"/>
      <c r="H795" s="66"/>
    </row>
    <row r="796" spans="1:8" ht="15.75" customHeight="1" x14ac:dyDescent="0.25">
      <c r="A796" s="6"/>
      <c r="C796" s="6"/>
      <c r="E796" s="6"/>
      <c r="F796" s="6"/>
      <c r="G796" s="6"/>
      <c r="H796" s="66"/>
    </row>
    <row r="797" spans="1:8" ht="15.75" customHeight="1" x14ac:dyDescent="0.25">
      <c r="A797" s="6"/>
      <c r="C797" s="6"/>
      <c r="E797" s="6"/>
      <c r="F797" s="6"/>
      <c r="G797" s="6"/>
      <c r="H797" s="66"/>
    </row>
    <row r="798" spans="1:8" ht="15.75" customHeight="1" x14ac:dyDescent="0.25">
      <c r="A798" s="6"/>
      <c r="C798" s="6"/>
      <c r="E798" s="6"/>
      <c r="F798" s="6"/>
      <c r="G798" s="6"/>
      <c r="H798" s="66"/>
    </row>
    <row r="799" spans="1:8" ht="15.75" customHeight="1" x14ac:dyDescent="0.25">
      <c r="A799" s="6"/>
      <c r="C799" s="6"/>
      <c r="E799" s="6"/>
      <c r="F799" s="6"/>
      <c r="G799" s="6"/>
      <c r="H799" s="66"/>
    </row>
    <row r="800" spans="1:8" ht="15.75" customHeight="1" x14ac:dyDescent="0.25">
      <c r="A800" s="6"/>
      <c r="C800" s="6"/>
      <c r="E800" s="6"/>
      <c r="F800" s="6"/>
      <c r="G800" s="6"/>
      <c r="H800" s="66"/>
    </row>
    <row r="801" spans="1:8" ht="15.75" customHeight="1" x14ac:dyDescent="0.25">
      <c r="A801" s="6"/>
      <c r="C801" s="6"/>
      <c r="E801" s="6"/>
      <c r="F801" s="6"/>
      <c r="G801" s="6"/>
      <c r="H801" s="66"/>
    </row>
    <row r="802" spans="1:8" ht="15.75" customHeight="1" x14ac:dyDescent="0.25">
      <c r="A802" s="6"/>
      <c r="C802" s="6"/>
      <c r="E802" s="6"/>
      <c r="F802" s="6"/>
      <c r="G802" s="6"/>
      <c r="H802" s="66"/>
    </row>
    <row r="803" spans="1:8" ht="15.75" customHeight="1" x14ac:dyDescent="0.25">
      <c r="A803" s="6"/>
      <c r="C803" s="6"/>
      <c r="E803" s="6"/>
      <c r="F803" s="6"/>
      <c r="G803" s="6"/>
      <c r="H803" s="66"/>
    </row>
    <row r="804" spans="1:8" ht="15.75" customHeight="1" x14ac:dyDescent="0.25">
      <c r="A804" s="6"/>
      <c r="C804" s="6"/>
      <c r="E804" s="6"/>
      <c r="F804" s="6"/>
      <c r="G804" s="6"/>
      <c r="H804" s="66"/>
    </row>
    <row r="805" spans="1:8" ht="15.75" customHeight="1" x14ac:dyDescent="0.25">
      <c r="A805" s="6"/>
      <c r="C805" s="6"/>
      <c r="E805" s="6"/>
      <c r="F805" s="6"/>
      <c r="G805" s="6"/>
      <c r="H805" s="66"/>
    </row>
    <row r="806" spans="1:8" ht="15.75" customHeight="1" x14ac:dyDescent="0.25">
      <c r="A806" s="6"/>
      <c r="C806" s="6"/>
      <c r="E806" s="6"/>
      <c r="F806" s="6"/>
      <c r="G806" s="6"/>
      <c r="H806" s="66"/>
    </row>
    <row r="807" spans="1:8" ht="15.75" customHeight="1" x14ac:dyDescent="0.25">
      <c r="A807" s="6"/>
      <c r="C807" s="6"/>
      <c r="E807" s="6"/>
      <c r="F807" s="6"/>
      <c r="G807" s="6"/>
      <c r="H807" s="66"/>
    </row>
    <row r="808" spans="1:8" ht="15.75" customHeight="1" x14ac:dyDescent="0.25">
      <c r="A808" s="6"/>
      <c r="C808" s="6"/>
      <c r="E808" s="6"/>
      <c r="F808" s="6"/>
      <c r="G808" s="6"/>
      <c r="H808" s="66"/>
    </row>
    <row r="809" spans="1:8" ht="15.75" customHeight="1" x14ac:dyDescent="0.25">
      <c r="A809" s="6"/>
      <c r="C809" s="6"/>
      <c r="E809" s="6"/>
      <c r="F809" s="6"/>
      <c r="G809" s="6"/>
      <c r="H809" s="66"/>
    </row>
    <row r="810" spans="1:8" ht="15.75" customHeight="1" x14ac:dyDescent="0.25">
      <c r="A810" s="6"/>
      <c r="C810" s="6"/>
      <c r="E810" s="6"/>
      <c r="F810" s="6"/>
      <c r="G810" s="6"/>
      <c r="H810" s="66"/>
    </row>
    <row r="811" spans="1:8" ht="15.75" customHeight="1" x14ac:dyDescent="0.25">
      <c r="A811" s="6"/>
      <c r="C811" s="6"/>
      <c r="E811" s="6"/>
      <c r="F811" s="6"/>
      <c r="G811" s="6"/>
      <c r="H811" s="66"/>
    </row>
    <row r="812" spans="1:8" ht="15.75" customHeight="1" x14ac:dyDescent="0.25">
      <c r="A812" s="6"/>
      <c r="C812" s="6"/>
      <c r="E812" s="6"/>
      <c r="F812" s="6"/>
      <c r="G812" s="6"/>
      <c r="H812" s="66"/>
    </row>
    <row r="813" spans="1:8" ht="15.75" customHeight="1" x14ac:dyDescent="0.25">
      <c r="A813" s="6"/>
      <c r="C813" s="6"/>
      <c r="E813" s="6"/>
      <c r="F813" s="6"/>
      <c r="G813" s="6"/>
      <c r="H813" s="66"/>
    </row>
    <row r="814" spans="1:8" ht="15.75" customHeight="1" x14ac:dyDescent="0.25">
      <c r="A814" s="6"/>
      <c r="C814" s="6"/>
      <c r="E814" s="6"/>
      <c r="F814" s="6"/>
      <c r="G814" s="6"/>
      <c r="H814" s="66"/>
    </row>
    <row r="815" spans="1:8" ht="15.75" customHeight="1" x14ac:dyDescent="0.25">
      <c r="A815" s="6"/>
      <c r="C815" s="6"/>
      <c r="E815" s="6"/>
      <c r="F815" s="6"/>
      <c r="G815" s="6"/>
      <c r="H815" s="66"/>
    </row>
    <row r="816" spans="1:8" ht="15.75" customHeight="1" x14ac:dyDescent="0.25">
      <c r="A816" s="6"/>
      <c r="C816" s="6"/>
      <c r="E816" s="6"/>
      <c r="F816" s="6"/>
      <c r="G816" s="6"/>
      <c r="H816" s="66"/>
    </row>
    <row r="817" spans="1:8" ht="15.75" customHeight="1" x14ac:dyDescent="0.25">
      <c r="A817" s="6"/>
      <c r="C817" s="6"/>
      <c r="E817" s="6"/>
      <c r="F817" s="6"/>
      <c r="G817" s="6"/>
      <c r="H817" s="66"/>
    </row>
    <row r="818" spans="1:8" ht="15.75" customHeight="1" x14ac:dyDescent="0.25">
      <c r="A818" s="6"/>
      <c r="C818" s="6"/>
      <c r="E818" s="6"/>
      <c r="F818" s="6"/>
      <c r="G818" s="6"/>
      <c r="H818" s="66"/>
    </row>
    <row r="819" spans="1:8" ht="15.75" customHeight="1" x14ac:dyDescent="0.25">
      <c r="A819" s="6"/>
      <c r="C819" s="6"/>
      <c r="E819" s="6"/>
      <c r="F819" s="6"/>
      <c r="G819" s="6"/>
      <c r="H819" s="66"/>
    </row>
    <row r="820" spans="1:8" ht="15.75" customHeight="1" x14ac:dyDescent="0.25">
      <c r="A820" s="6"/>
      <c r="C820" s="6"/>
      <c r="E820" s="6"/>
      <c r="F820" s="6"/>
      <c r="G820" s="6"/>
      <c r="H820" s="66"/>
    </row>
    <row r="821" spans="1:8" ht="15.75" customHeight="1" x14ac:dyDescent="0.25">
      <c r="A821" s="6"/>
      <c r="C821" s="6"/>
      <c r="E821" s="6"/>
      <c r="F821" s="6"/>
      <c r="G821" s="6"/>
      <c r="H821" s="66"/>
    </row>
    <row r="822" spans="1:8" ht="15.75" customHeight="1" x14ac:dyDescent="0.25">
      <c r="A822" s="6"/>
      <c r="C822" s="6"/>
      <c r="E822" s="6"/>
      <c r="F822" s="6"/>
      <c r="G822" s="6"/>
      <c r="H822" s="66"/>
    </row>
    <row r="823" spans="1:8" ht="15.75" customHeight="1" x14ac:dyDescent="0.25">
      <c r="A823" s="6"/>
      <c r="C823" s="6"/>
      <c r="E823" s="6"/>
      <c r="F823" s="6"/>
      <c r="G823" s="6"/>
      <c r="H823" s="66"/>
    </row>
    <row r="824" spans="1:8" ht="15.75" customHeight="1" x14ac:dyDescent="0.25">
      <c r="A824" s="6"/>
      <c r="C824" s="6"/>
      <c r="E824" s="6"/>
      <c r="F824" s="6"/>
      <c r="G824" s="6"/>
      <c r="H824" s="66"/>
    </row>
    <row r="825" spans="1:8" ht="15.75" customHeight="1" x14ac:dyDescent="0.25">
      <c r="A825" s="6"/>
      <c r="C825" s="6"/>
      <c r="E825" s="6"/>
      <c r="F825" s="6"/>
      <c r="G825" s="6"/>
      <c r="H825" s="66"/>
    </row>
    <row r="826" spans="1:8" ht="15.75" customHeight="1" x14ac:dyDescent="0.25">
      <c r="A826" s="6"/>
      <c r="C826" s="6"/>
      <c r="E826" s="6"/>
      <c r="F826" s="6"/>
      <c r="G826" s="6"/>
      <c r="H826" s="66"/>
    </row>
    <row r="827" spans="1:8" ht="15.75" customHeight="1" x14ac:dyDescent="0.25">
      <c r="A827" s="6"/>
      <c r="C827" s="6"/>
      <c r="E827" s="6"/>
      <c r="F827" s="6"/>
      <c r="G827" s="6"/>
      <c r="H827" s="66"/>
    </row>
    <row r="828" spans="1:8" ht="15.75" customHeight="1" x14ac:dyDescent="0.25">
      <c r="A828" s="6"/>
      <c r="C828" s="6"/>
      <c r="E828" s="6"/>
      <c r="F828" s="6"/>
      <c r="G828" s="6"/>
      <c r="H828" s="66"/>
    </row>
    <row r="829" spans="1:8" ht="15.75" customHeight="1" x14ac:dyDescent="0.25">
      <c r="A829" s="6"/>
      <c r="C829" s="6"/>
      <c r="E829" s="6"/>
      <c r="F829" s="6"/>
      <c r="G829" s="6"/>
      <c r="H829" s="66"/>
    </row>
    <row r="830" spans="1:8" ht="15.75" customHeight="1" x14ac:dyDescent="0.25">
      <c r="A830" s="6"/>
      <c r="C830" s="6"/>
      <c r="E830" s="6"/>
      <c r="F830" s="6"/>
      <c r="G830" s="6"/>
      <c r="H830" s="66"/>
    </row>
    <row r="831" spans="1:8" ht="15.75" customHeight="1" x14ac:dyDescent="0.25">
      <c r="A831" s="6"/>
      <c r="C831" s="6"/>
      <c r="E831" s="6"/>
      <c r="F831" s="6"/>
      <c r="G831" s="6"/>
      <c r="H831" s="66"/>
    </row>
    <row r="832" spans="1:8" ht="15.75" customHeight="1" x14ac:dyDescent="0.25">
      <c r="A832" s="6"/>
      <c r="C832" s="6"/>
      <c r="E832" s="6"/>
      <c r="F832" s="6"/>
      <c r="G832" s="6"/>
      <c r="H832" s="66"/>
    </row>
    <row r="833" spans="1:8" ht="15.75" customHeight="1" x14ac:dyDescent="0.25">
      <c r="A833" s="6"/>
      <c r="C833" s="6"/>
      <c r="E833" s="6"/>
      <c r="F833" s="6"/>
      <c r="G833" s="6"/>
      <c r="H833" s="66"/>
    </row>
    <row r="834" spans="1:8" ht="15.75" customHeight="1" x14ac:dyDescent="0.25">
      <c r="A834" s="6"/>
      <c r="C834" s="6"/>
      <c r="E834" s="6"/>
      <c r="F834" s="6"/>
      <c r="G834" s="6"/>
      <c r="H834" s="66"/>
    </row>
    <row r="835" spans="1:8" ht="15.75" customHeight="1" x14ac:dyDescent="0.25">
      <c r="A835" s="6"/>
      <c r="C835" s="6"/>
      <c r="E835" s="6"/>
      <c r="F835" s="6"/>
      <c r="G835" s="6"/>
      <c r="H835" s="66"/>
    </row>
    <row r="836" spans="1:8" ht="15.75" customHeight="1" x14ac:dyDescent="0.25">
      <c r="A836" s="6"/>
      <c r="C836" s="6"/>
      <c r="E836" s="6"/>
      <c r="F836" s="6"/>
      <c r="G836" s="6"/>
      <c r="H836" s="66"/>
    </row>
    <row r="837" spans="1:8" ht="15.75" customHeight="1" x14ac:dyDescent="0.25">
      <c r="A837" s="6"/>
      <c r="C837" s="6"/>
      <c r="E837" s="6"/>
      <c r="F837" s="6"/>
      <c r="G837" s="6"/>
      <c r="H837" s="66"/>
    </row>
    <row r="838" spans="1:8" ht="15.75" customHeight="1" x14ac:dyDescent="0.25">
      <c r="A838" s="6"/>
      <c r="C838" s="6"/>
      <c r="E838" s="6"/>
      <c r="F838" s="6"/>
      <c r="G838" s="6"/>
      <c r="H838" s="66"/>
    </row>
    <row r="839" spans="1:8" ht="15.75" customHeight="1" x14ac:dyDescent="0.25">
      <c r="A839" s="6"/>
      <c r="C839" s="6"/>
      <c r="E839" s="6"/>
      <c r="F839" s="6"/>
      <c r="G839" s="6"/>
      <c r="H839" s="66"/>
    </row>
    <row r="840" spans="1:8" ht="15.75" customHeight="1" x14ac:dyDescent="0.25">
      <c r="A840" s="6"/>
      <c r="C840" s="6"/>
      <c r="E840" s="6"/>
      <c r="F840" s="6"/>
      <c r="G840" s="6"/>
      <c r="H840" s="66"/>
    </row>
    <row r="841" spans="1:8" ht="15.75" customHeight="1" x14ac:dyDescent="0.25">
      <c r="A841" s="6"/>
      <c r="C841" s="6"/>
      <c r="E841" s="6"/>
      <c r="F841" s="6"/>
      <c r="G841" s="6"/>
      <c r="H841" s="66"/>
    </row>
    <row r="842" spans="1:8" ht="15.75" customHeight="1" x14ac:dyDescent="0.25">
      <c r="A842" s="6"/>
      <c r="C842" s="6"/>
      <c r="E842" s="6"/>
      <c r="F842" s="6"/>
      <c r="G842" s="6"/>
      <c r="H842" s="66"/>
    </row>
    <row r="843" spans="1:8" ht="15.75" customHeight="1" x14ac:dyDescent="0.25">
      <c r="A843" s="6"/>
      <c r="C843" s="6"/>
      <c r="E843" s="6"/>
      <c r="F843" s="6"/>
      <c r="G843" s="6"/>
      <c r="H843" s="66"/>
    </row>
    <row r="844" spans="1:8" ht="15.75" customHeight="1" x14ac:dyDescent="0.25">
      <c r="A844" s="6"/>
      <c r="C844" s="6"/>
      <c r="E844" s="6"/>
      <c r="F844" s="6"/>
      <c r="G844" s="6"/>
      <c r="H844" s="66"/>
    </row>
    <row r="845" spans="1:8" ht="15.75" customHeight="1" x14ac:dyDescent="0.25">
      <c r="A845" s="6"/>
      <c r="C845" s="6"/>
      <c r="E845" s="6"/>
      <c r="F845" s="6"/>
      <c r="G845" s="6"/>
      <c r="H845" s="66"/>
    </row>
    <row r="846" spans="1:8" ht="15.75" customHeight="1" x14ac:dyDescent="0.25">
      <c r="A846" s="6"/>
      <c r="C846" s="6"/>
      <c r="E846" s="6"/>
      <c r="F846" s="6"/>
      <c r="G846" s="6"/>
      <c r="H846" s="66"/>
    </row>
    <row r="847" spans="1:8" ht="15.75" customHeight="1" x14ac:dyDescent="0.25">
      <c r="A847" s="6"/>
      <c r="C847" s="6"/>
      <c r="E847" s="6"/>
      <c r="F847" s="6"/>
      <c r="G847" s="6"/>
      <c r="H847" s="66"/>
    </row>
    <row r="848" spans="1:8" ht="15.75" customHeight="1" x14ac:dyDescent="0.25">
      <c r="A848" s="6"/>
      <c r="C848" s="6"/>
      <c r="E848" s="6"/>
      <c r="F848" s="6"/>
      <c r="G848" s="6"/>
      <c r="H848" s="66"/>
    </row>
    <row r="849" spans="1:8" ht="15.75" customHeight="1" x14ac:dyDescent="0.25">
      <c r="A849" s="6"/>
      <c r="C849" s="6"/>
      <c r="E849" s="6"/>
      <c r="F849" s="6"/>
      <c r="G849" s="6"/>
      <c r="H849" s="66"/>
    </row>
    <row r="850" spans="1:8" ht="15.75" customHeight="1" x14ac:dyDescent="0.25">
      <c r="A850" s="6"/>
      <c r="C850" s="6"/>
      <c r="E850" s="6"/>
      <c r="F850" s="6"/>
      <c r="G850" s="6"/>
      <c r="H850" s="66"/>
    </row>
    <row r="851" spans="1:8" ht="15.75" customHeight="1" x14ac:dyDescent="0.25">
      <c r="A851" s="6"/>
      <c r="C851" s="6"/>
      <c r="E851" s="6"/>
      <c r="F851" s="6"/>
      <c r="G851" s="6"/>
      <c r="H851" s="66"/>
    </row>
    <row r="852" spans="1:8" ht="15.75" customHeight="1" x14ac:dyDescent="0.25">
      <c r="A852" s="6"/>
      <c r="C852" s="6"/>
      <c r="E852" s="6"/>
      <c r="F852" s="6"/>
      <c r="G852" s="6"/>
      <c r="H852" s="66"/>
    </row>
    <row r="853" spans="1:8" ht="15.75" customHeight="1" x14ac:dyDescent="0.25">
      <c r="A853" s="6"/>
      <c r="C853" s="6"/>
      <c r="E853" s="6"/>
      <c r="F853" s="6"/>
      <c r="G853" s="6"/>
      <c r="H853" s="66"/>
    </row>
    <row r="854" spans="1:8" ht="15.75" customHeight="1" x14ac:dyDescent="0.25">
      <c r="A854" s="6"/>
      <c r="C854" s="6"/>
      <c r="E854" s="6"/>
      <c r="F854" s="6"/>
      <c r="G854" s="6"/>
      <c r="H854" s="66"/>
    </row>
    <row r="855" spans="1:8" ht="15.75" customHeight="1" x14ac:dyDescent="0.25">
      <c r="A855" s="6"/>
      <c r="C855" s="6"/>
      <c r="E855" s="6"/>
      <c r="F855" s="6"/>
      <c r="G855" s="6"/>
      <c r="H855" s="66"/>
    </row>
    <row r="856" spans="1:8" ht="15.75" customHeight="1" x14ac:dyDescent="0.25">
      <c r="A856" s="6"/>
      <c r="C856" s="6"/>
      <c r="E856" s="6"/>
      <c r="F856" s="6"/>
      <c r="G856" s="6"/>
      <c r="H856" s="66"/>
    </row>
    <row r="857" spans="1:8" ht="15.75" customHeight="1" x14ac:dyDescent="0.25">
      <c r="A857" s="6"/>
      <c r="C857" s="6"/>
      <c r="E857" s="6"/>
      <c r="F857" s="6"/>
      <c r="G857" s="6"/>
      <c r="H857" s="66"/>
    </row>
    <row r="858" spans="1:8" ht="15.75" customHeight="1" x14ac:dyDescent="0.25">
      <c r="A858" s="6"/>
      <c r="C858" s="6"/>
      <c r="E858" s="6"/>
      <c r="F858" s="6"/>
      <c r="G858" s="6"/>
      <c r="H858" s="66"/>
    </row>
    <row r="859" spans="1:8" ht="15.75" customHeight="1" x14ac:dyDescent="0.25">
      <c r="A859" s="6"/>
      <c r="C859" s="6"/>
      <c r="E859" s="6"/>
      <c r="F859" s="6"/>
      <c r="G859" s="6"/>
      <c r="H859" s="66"/>
    </row>
    <row r="860" spans="1:8" ht="15.75" customHeight="1" x14ac:dyDescent="0.25">
      <c r="A860" s="6"/>
      <c r="C860" s="6"/>
      <c r="E860" s="6"/>
      <c r="F860" s="6"/>
      <c r="G860" s="6"/>
      <c r="H860" s="66"/>
    </row>
    <row r="861" spans="1:8" ht="15.75" customHeight="1" x14ac:dyDescent="0.25">
      <c r="A861" s="6"/>
      <c r="C861" s="6"/>
      <c r="E861" s="6"/>
      <c r="F861" s="6"/>
      <c r="G861" s="6"/>
      <c r="H861" s="66"/>
    </row>
    <row r="862" spans="1:8" ht="15.75" customHeight="1" x14ac:dyDescent="0.25">
      <c r="A862" s="6"/>
      <c r="C862" s="6"/>
      <c r="E862" s="6"/>
      <c r="F862" s="6"/>
      <c r="G862" s="6"/>
      <c r="H862" s="66"/>
    </row>
    <row r="863" spans="1:8" ht="15.75" customHeight="1" x14ac:dyDescent="0.25">
      <c r="A863" s="6"/>
      <c r="C863" s="6"/>
      <c r="E863" s="6"/>
      <c r="F863" s="6"/>
      <c r="G863" s="6"/>
      <c r="H863" s="66"/>
    </row>
    <row r="864" spans="1:8" ht="15.75" customHeight="1" x14ac:dyDescent="0.25">
      <c r="A864" s="6"/>
      <c r="C864" s="6"/>
      <c r="E864" s="6"/>
      <c r="F864" s="6"/>
      <c r="G864" s="6"/>
      <c r="H864" s="66"/>
    </row>
    <row r="865" spans="1:8" ht="15.75" customHeight="1" x14ac:dyDescent="0.25">
      <c r="A865" s="6"/>
      <c r="C865" s="6"/>
      <c r="E865" s="6"/>
      <c r="F865" s="6"/>
      <c r="G865" s="6"/>
      <c r="H865" s="66"/>
    </row>
    <row r="866" spans="1:8" ht="15.75" customHeight="1" x14ac:dyDescent="0.25">
      <c r="A866" s="6"/>
      <c r="C866" s="6"/>
      <c r="E866" s="6"/>
      <c r="F866" s="6"/>
      <c r="G866" s="6"/>
      <c r="H866" s="66"/>
    </row>
    <row r="867" spans="1:8" ht="15.75" customHeight="1" x14ac:dyDescent="0.25">
      <c r="A867" s="6"/>
      <c r="C867" s="6"/>
      <c r="E867" s="6"/>
      <c r="F867" s="6"/>
      <c r="G867" s="6"/>
      <c r="H867" s="66"/>
    </row>
    <row r="868" spans="1:8" ht="15.75" customHeight="1" x14ac:dyDescent="0.25">
      <c r="A868" s="6"/>
      <c r="C868" s="6"/>
      <c r="E868" s="6"/>
      <c r="F868" s="6"/>
      <c r="G868" s="6"/>
      <c r="H868" s="66"/>
    </row>
    <row r="869" spans="1:8" ht="15.75" customHeight="1" x14ac:dyDescent="0.25">
      <c r="A869" s="6"/>
      <c r="C869" s="6"/>
      <c r="E869" s="6"/>
      <c r="F869" s="6"/>
      <c r="G869" s="6"/>
      <c r="H869" s="66"/>
    </row>
    <row r="870" spans="1:8" ht="15.75" customHeight="1" x14ac:dyDescent="0.25">
      <c r="A870" s="6"/>
      <c r="C870" s="6"/>
      <c r="E870" s="6"/>
      <c r="F870" s="6"/>
      <c r="G870" s="6"/>
      <c r="H870" s="66"/>
    </row>
    <row r="871" spans="1:8" ht="15.75" customHeight="1" x14ac:dyDescent="0.25">
      <c r="A871" s="6"/>
      <c r="C871" s="6"/>
      <c r="E871" s="6"/>
      <c r="F871" s="6"/>
      <c r="G871" s="6"/>
      <c r="H871" s="66"/>
    </row>
    <row r="872" spans="1:8" ht="15.75" customHeight="1" x14ac:dyDescent="0.25">
      <c r="A872" s="6"/>
      <c r="C872" s="6"/>
      <c r="E872" s="6"/>
      <c r="F872" s="6"/>
      <c r="G872" s="6"/>
      <c r="H872" s="66"/>
    </row>
    <row r="873" spans="1:8" ht="15.75" customHeight="1" x14ac:dyDescent="0.25">
      <c r="A873" s="6"/>
      <c r="C873" s="6"/>
      <c r="E873" s="6"/>
      <c r="F873" s="6"/>
      <c r="G873" s="6"/>
      <c r="H873" s="66"/>
    </row>
    <row r="874" spans="1:8" ht="15.75" customHeight="1" x14ac:dyDescent="0.25">
      <c r="A874" s="6"/>
      <c r="C874" s="6"/>
      <c r="E874" s="6"/>
      <c r="F874" s="6"/>
      <c r="G874" s="6"/>
      <c r="H874" s="66"/>
    </row>
    <row r="875" spans="1:8" ht="15.75" customHeight="1" x14ac:dyDescent="0.25">
      <c r="A875" s="6"/>
      <c r="C875" s="6"/>
      <c r="E875" s="6"/>
      <c r="F875" s="6"/>
      <c r="G875" s="6"/>
      <c r="H875" s="66"/>
    </row>
    <row r="876" spans="1:8" ht="15.75" customHeight="1" x14ac:dyDescent="0.25">
      <c r="A876" s="6"/>
      <c r="C876" s="6"/>
      <c r="E876" s="6"/>
      <c r="F876" s="6"/>
      <c r="G876" s="6"/>
      <c r="H876" s="66"/>
    </row>
    <row r="877" spans="1:8" ht="15.75" customHeight="1" x14ac:dyDescent="0.25">
      <c r="A877" s="6"/>
      <c r="C877" s="6"/>
      <c r="E877" s="6"/>
      <c r="F877" s="6"/>
      <c r="G877" s="6"/>
      <c r="H877" s="66"/>
    </row>
    <row r="878" spans="1:8" ht="15.75" customHeight="1" x14ac:dyDescent="0.25">
      <c r="A878" s="6"/>
      <c r="C878" s="6"/>
      <c r="E878" s="6"/>
      <c r="F878" s="6"/>
      <c r="G878" s="6"/>
      <c r="H878" s="66"/>
    </row>
    <row r="879" spans="1:8" ht="15.75" customHeight="1" x14ac:dyDescent="0.25">
      <c r="A879" s="6"/>
      <c r="C879" s="6"/>
      <c r="E879" s="6"/>
      <c r="F879" s="6"/>
      <c r="G879" s="6"/>
      <c r="H879" s="66"/>
    </row>
    <row r="880" spans="1:8" ht="15.75" customHeight="1" x14ac:dyDescent="0.25">
      <c r="A880" s="6"/>
      <c r="C880" s="6"/>
      <c r="E880" s="6"/>
      <c r="F880" s="6"/>
      <c r="G880" s="6"/>
      <c r="H880" s="66"/>
    </row>
    <row r="881" spans="1:8" ht="15.75" customHeight="1" x14ac:dyDescent="0.25">
      <c r="A881" s="6"/>
      <c r="C881" s="6"/>
      <c r="E881" s="6"/>
      <c r="F881" s="6"/>
      <c r="G881" s="6"/>
      <c r="H881" s="66"/>
    </row>
    <row r="882" spans="1:8" ht="15.75" customHeight="1" x14ac:dyDescent="0.25">
      <c r="A882" s="6"/>
      <c r="C882" s="6"/>
      <c r="E882" s="6"/>
      <c r="F882" s="6"/>
      <c r="G882" s="6"/>
      <c r="H882" s="66"/>
    </row>
    <row r="883" spans="1:8" ht="15.75" customHeight="1" x14ac:dyDescent="0.25">
      <c r="A883" s="6"/>
      <c r="C883" s="6"/>
      <c r="E883" s="6"/>
      <c r="F883" s="6"/>
      <c r="G883" s="6"/>
      <c r="H883" s="66"/>
    </row>
    <row r="884" spans="1:8" ht="15.75" customHeight="1" x14ac:dyDescent="0.25">
      <c r="A884" s="6"/>
      <c r="C884" s="6"/>
      <c r="E884" s="6"/>
      <c r="F884" s="6"/>
      <c r="G884" s="6"/>
      <c r="H884" s="66"/>
    </row>
    <row r="885" spans="1:8" ht="15.75" customHeight="1" x14ac:dyDescent="0.25">
      <c r="A885" s="6"/>
      <c r="C885" s="6"/>
      <c r="E885" s="6"/>
      <c r="F885" s="6"/>
      <c r="G885" s="6"/>
      <c r="H885" s="66"/>
    </row>
    <row r="886" spans="1:8" ht="15.75" customHeight="1" x14ac:dyDescent="0.25">
      <c r="A886" s="6"/>
      <c r="C886" s="6"/>
      <c r="E886" s="6"/>
      <c r="F886" s="6"/>
      <c r="G886" s="6"/>
      <c r="H886" s="66"/>
    </row>
    <row r="887" spans="1:8" ht="15.75" customHeight="1" x14ac:dyDescent="0.25">
      <c r="A887" s="6"/>
      <c r="C887" s="6"/>
      <c r="E887" s="6"/>
      <c r="F887" s="6"/>
      <c r="G887" s="6"/>
      <c r="H887" s="66"/>
    </row>
    <row r="888" spans="1:8" ht="15.75" customHeight="1" x14ac:dyDescent="0.25">
      <c r="A888" s="6"/>
      <c r="C888" s="6"/>
      <c r="E888" s="6"/>
      <c r="F888" s="6"/>
      <c r="G888" s="6"/>
      <c r="H888" s="66"/>
    </row>
    <row r="889" spans="1:8" ht="15.75" customHeight="1" x14ac:dyDescent="0.25">
      <c r="A889" s="6"/>
      <c r="C889" s="6"/>
      <c r="E889" s="6"/>
      <c r="F889" s="6"/>
      <c r="G889" s="6"/>
      <c r="H889" s="66"/>
    </row>
    <row r="890" spans="1:8" ht="15.75" customHeight="1" x14ac:dyDescent="0.25">
      <c r="A890" s="6"/>
      <c r="C890" s="6"/>
      <c r="E890" s="6"/>
      <c r="F890" s="6"/>
      <c r="G890" s="6"/>
      <c r="H890" s="66"/>
    </row>
    <row r="891" spans="1:8" ht="15.75" customHeight="1" x14ac:dyDescent="0.25">
      <c r="A891" s="6"/>
      <c r="C891" s="6"/>
      <c r="E891" s="6"/>
      <c r="F891" s="6"/>
      <c r="G891" s="6"/>
      <c r="H891" s="66"/>
    </row>
    <row r="892" spans="1:8" ht="15.75" customHeight="1" x14ac:dyDescent="0.25">
      <c r="A892" s="6"/>
      <c r="C892" s="6"/>
      <c r="E892" s="6"/>
      <c r="F892" s="6"/>
      <c r="G892" s="6"/>
      <c r="H892" s="66"/>
    </row>
    <row r="893" spans="1:8" ht="15.75" customHeight="1" x14ac:dyDescent="0.25">
      <c r="A893" s="6"/>
      <c r="C893" s="6"/>
      <c r="E893" s="6"/>
      <c r="F893" s="6"/>
      <c r="G893" s="6"/>
      <c r="H893" s="66"/>
    </row>
    <row r="894" spans="1:8" ht="15.75" customHeight="1" x14ac:dyDescent="0.25">
      <c r="A894" s="6"/>
      <c r="C894" s="6"/>
      <c r="E894" s="6"/>
      <c r="F894" s="6"/>
      <c r="G894" s="6"/>
      <c r="H894" s="66"/>
    </row>
    <row r="895" spans="1:8" ht="15" customHeight="1" x14ac:dyDescent="0.25">
      <c r="G895" s="6"/>
      <c r="H895" s="66"/>
    </row>
    <row r="896" spans="1:8" ht="15" customHeight="1" x14ac:dyDescent="0.25">
      <c r="G896" s="6"/>
      <c r="H896" s="66"/>
    </row>
    <row r="897" spans="7:8" ht="15" customHeight="1" x14ac:dyDescent="0.25">
      <c r="G897" s="6"/>
      <c r="H897" s="66"/>
    </row>
    <row r="898" spans="7:8" ht="15" customHeight="1" x14ac:dyDescent="0.25">
      <c r="G898" s="6"/>
      <c r="H898" s="66"/>
    </row>
    <row r="899" spans="7:8" ht="15" customHeight="1" x14ac:dyDescent="0.25">
      <c r="G899" s="6"/>
      <c r="H899" s="66"/>
    </row>
    <row r="900" spans="7:8" ht="15" customHeight="1" x14ac:dyDescent="0.25">
      <c r="G900" s="6"/>
      <c r="H900" s="66"/>
    </row>
    <row r="901" spans="7:8" ht="15" customHeight="1" x14ac:dyDescent="0.25">
      <c r="G901" s="6"/>
      <c r="H901" s="66"/>
    </row>
    <row r="902" spans="7:8" ht="15" customHeight="1" x14ac:dyDescent="0.25">
      <c r="G902" s="6"/>
      <c r="H902" s="66"/>
    </row>
    <row r="903" spans="7:8" ht="15" customHeight="1" x14ac:dyDescent="0.25">
      <c r="G903" s="6"/>
      <c r="H903" s="66"/>
    </row>
    <row r="904" spans="7:8" ht="15" customHeight="1" x14ac:dyDescent="0.25">
      <c r="G904" s="6"/>
      <c r="H904" s="66"/>
    </row>
    <row r="905" spans="7:8" ht="15" customHeight="1" x14ac:dyDescent="0.25">
      <c r="G905" s="6"/>
      <c r="H905" s="66"/>
    </row>
    <row r="906" spans="7:8" ht="15" customHeight="1" x14ac:dyDescent="0.25">
      <c r="G906" s="6"/>
      <c r="H906" s="66"/>
    </row>
    <row r="907" spans="7:8" ht="15" customHeight="1" x14ac:dyDescent="0.25">
      <c r="G907" s="6"/>
      <c r="H907" s="66"/>
    </row>
    <row r="908" spans="7:8" ht="15" customHeight="1" x14ac:dyDescent="0.25">
      <c r="G908" s="6"/>
      <c r="H908" s="66"/>
    </row>
    <row r="909" spans="7:8" ht="15" customHeight="1" x14ac:dyDescent="0.25">
      <c r="G909" s="6"/>
      <c r="H909" s="66"/>
    </row>
    <row r="910" spans="7:8" ht="15" customHeight="1" x14ac:dyDescent="0.25">
      <c r="G910" s="6"/>
      <c r="H910" s="66"/>
    </row>
    <row r="911" spans="7:8" ht="15" customHeight="1" x14ac:dyDescent="0.25">
      <c r="G911" s="6"/>
      <c r="H911" s="66"/>
    </row>
    <row r="912" spans="7:8" ht="15" customHeight="1" x14ac:dyDescent="0.25">
      <c r="G912" s="6"/>
      <c r="H912" s="66"/>
    </row>
    <row r="913" spans="7:8" ht="15" customHeight="1" x14ac:dyDescent="0.25">
      <c r="G913" s="6"/>
      <c r="H913" s="66"/>
    </row>
    <row r="914" spans="7:8" ht="15" customHeight="1" x14ac:dyDescent="0.25">
      <c r="G914" s="6"/>
      <c r="H914" s="66"/>
    </row>
    <row r="915" spans="7:8" ht="15" customHeight="1" x14ac:dyDescent="0.25">
      <c r="G915" s="6"/>
      <c r="H915" s="66"/>
    </row>
    <row r="916" spans="7:8" ht="15" customHeight="1" x14ac:dyDescent="0.25">
      <c r="G916" s="6"/>
      <c r="H916" s="66"/>
    </row>
    <row r="917" spans="7:8" ht="15" customHeight="1" x14ac:dyDescent="0.25">
      <c r="G917" s="6"/>
      <c r="H917" s="66"/>
    </row>
    <row r="918" spans="7:8" ht="15" customHeight="1" x14ac:dyDescent="0.25">
      <c r="G918" s="6"/>
      <c r="H918" s="66"/>
    </row>
    <row r="919" spans="7:8" ht="15" customHeight="1" x14ac:dyDescent="0.25">
      <c r="G919" s="6"/>
      <c r="H919" s="66"/>
    </row>
    <row r="920" spans="7:8" ht="15" customHeight="1" x14ac:dyDescent="0.25">
      <c r="G920" s="6"/>
      <c r="H920" s="66"/>
    </row>
    <row r="921" spans="7:8" ht="15" customHeight="1" x14ac:dyDescent="0.25">
      <c r="G921" s="6"/>
      <c r="H921" s="66"/>
    </row>
    <row r="922" spans="7:8" ht="15" customHeight="1" x14ac:dyDescent="0.25">
      <c r="G922" s="6"/>
      <c r="H922" s="66"/>
    </row>
    <row r="923" spans="7:8" ht="15" customHeight="1" x14ac:dyDescent="0.25">
      <c r="G923" s="6"/>
      <c r="H923" s="66"/>
    </row>
    <row r="924" spans="7:8" ht="15" customHeight="1" x14ac:dyDescent="0.25">
      <c r="G924" s="6"/>
      <c r="H924" s="66"/>
    </row>
    <row r="925" spans="7:8" ht="15" customHeight="1" x14ac:dyDescent="0.25">
      <c r="G925" s="6"/>
      <c r="H925" s="66"/>
    </row>
    <row r="926" spans="7:8" ht="15" customHeight="1" x14ac:dyDescent="0.25">
      <c r="G926" s="6"/>
      <c r="H926" s="66"/>
    </row>
    <row r="927" spans="7:8" ht="15" customHeight="1" x14ac:dyDescent="0.25">
      <c r="G927" s="6"/>
      <c r="H927" s="66"/>
    </row>
    <row r="928" spans="7:8" ht="15" customHeight="1" x14ac:dyDescent="0.25">
      <c r="G928" s="6"/>
      <c r="H928" s="66"/>
    </row>
    <row r="929" spans="7:8" ht="15" customHeight="1" x14ac:dyDescent="0.25">
      <c r="G929" s="6"/>
      <c r="H929" s="66"/>
    </row>
    <row r="930" spans="7:8" ht="15" customHeight="1" x14ac:dyDescent="0.25">
      <c r="G930" s="6"/>
      <c r="H930" s="66"/>
    </row>
    <row r="931" spans="7:8" ht="15" customHeight="1" x14ac:dyDescent="0.25">
      <c r="G931" s="6"/>
      <c r="H931" s="66"/>
    </row>
    <row r="932" spans="7:8" ht="15" customHeight="1" x14ac:dyDescent="0.25">
      <c r="G932" s="6"/>
      <c r="H932" s="66"/>
    </row>
    <row r="933" spans="7:8" ht="15" customHeight="1" x14ac:dyDescent="0.25">
      <c r="G933" s="6"/>
      <c r="H933" s="66"/>
    </row>
    <row r="934" spans="7:8" ht="15" customHeight="1" x14ac:dyDescent="0.25">
      <c r="G934" s="6"/>
      <c r="H934" s="66"/>
    </row>
    <row r="935" spans="7:8" ht="15" customHeight="1" x14ac:dyDescent="0.25">
      <c r="G935" s="6"/>
      <c r="H935" s="66"/>
    </row>
    <row r="936" spans="7:8" ht="15" customHeight="1" x14ac:dyDescent="0.25">
      <c r="G936" s="6"/>
      <c r="H936" s="66"/>
    </row>
    <row r="937" spans="7:8" ht="15" customHeight="1" x14ac:dyDescent="0.25">
      <c r="G937" s="6"/>
      <c r="H937" s="66"/>
    </row>
    <row r="938" spans="7:8" ht="15" customHeight="1" x14ac:dyDescent="0.25">
      <c r="G938" s="6"/>
      <c r="H938" s="66"/>
    </row>
    <row r="939" spans="7:8" ht="15" customHeight="1" x14ac:dyDescent="0.25">
      <c r="G939" s="6"/>
      <c r="H939" s="66"/>
    </row>
    <row r="940" spans="7:8" ht="15" customHeight="1" x14ac:dyDescent="0.25">
      <c r="G940" s="6"/>
      <c r="H940" s="66"/>
    </row>
    <row r="941" spans="7:8" ht="15" customHeight="1" x14ac:dyDescent="0.25">
      <c r="G941" s="6"/>
      <c r="H941" s="66"/>
    </row>
    <row r="942" spans="7:8" ht="15" customHeight="1" x14ac:dyDescent="0.25">
      <c r="G942" s="6"/>
      <c r="H942" s="66"/>
    </row>
    <row r="943" spans="7:8" ht="15" customHeight="1" x14ac:dyDescent="0.25">
      <c r="G943" s="6"/>
      <c r="H943" s="66"/>
    </row>
    <row r="944" spans="7:8" ht="15" customHeight="1" x14ac:dyDescent="0.25">
      <c r="G944" s="6"/>
      <c r="H944" s="66"/>
    </row>
    <row r="945" spans="7:8" ht="15" customHeight="1" x14ac:dyDescent="0.25">
      <c r="G945" s="6"/>
      <c r="H945" s="66"/>
    </row>
    <row r="946" spans="7:8" ht="15" customHeight="1" x14ac:dyDescent="0.25">
      <c r="G946" s="6"/>
      <c r="H946" s="66"/>
    </row>
    <row r="947" spans="7:8" ht="15" customHeight="1" x14ac:dyDescent="0.25">
      <c r="G947" s="6"/>
      <c r="H947" s="66"/>
    </row>
    <row r="948" spans="7:8" ht="15" customHeight="1" x14ac:dyDescent="0.25">
      <c r="G948" s="6"/>
      <c r="H948" s="66"/>
    </row>
    <row r="949" spans="7:8" ht="15" customHeight="1" x14ac:dyDescent="0.25">
      <c r="G949" s="6"/>
      <c r="H949" s="66"/>
    </row>
    <row r="950" spans="7:8" ht="15" customHeight="1" x14ac:dyDescent="0.25">
      <c r="G950" s="6"/>
      <c r="H950" s="66"/>
    </row>
    <row r="951" spans="7:8" ht="15" customHeight="1" x14ac:dyDescent="0.25">
      <c r="G951" s="6"/>
      <c r="H951" s="66"/>
    </row>
    <row r="952" spans="7:8" ht="15" customHeight="1" x14ac:dyDescent="0.25">
      <c r="G952" s="6"/>
      <c r="H952" s="66"/>
    </row>
    <row r="953" spans="7:8" ht="15" customHeight="1" x14ac:dyDescent="0.25">
      <c r="G953" s="6"/>
      <c r="H953" s="66"/>
    </row>
    <row r="954" spans="7:8" ht="15" customHeight="1" x14ac:dyDescent="0.25">
      <c r="G954" s="6"/>
      <c r="H954" s="66"/>
    </row>
    <row r="955" spans="7:8" ht="15" customHeight="1" x14ac:dyDescent="0.25">
      <c r="G955" s="6"/>
      <c r="H955" s="66"/>
    </row>
    <row r="956" spans="7:8" ht="15" customHeight="1" x14ac:dyDescent="0.25">
      <c r="G956" s="6"/>
      <c r="H956" s="66"/>
    </row>
    <row r="957" spans="7:8" ht="15" customHeight="1" x14ac:dyDescent="0.25">
      <c r="G957" s="6"/>
      <c r="H957" s="66"/>
    </row>
    <row r="958" spans="7:8" ht="15" customHeight="1" x14ac:dyDescent="0.25">
      <c r="G958" s="6"/>
      <c r="H958" s="66"/>
    </row>
    <row r="959" spans="7:8" ht="15" customHeight="1" x14ac:dyDescent="0.25">
      <c r="G959" s="6"/>
      <c r="H959" s="66"/>
    </row>
    <row r="960" spans="7:8" ht="15" customHeight="1" x14ac:dyDescent="0.25">
      <c r="G960" s="6"/>
      <c r="H960" s="66"/>
    </row>
    <row r="961" spans="7:8" ht="15" customHeight="1" x14ac:dyDescent="0.25">
      <c r="G961" s="6"/>
      <c r="H961" s="66"/>
    </row>
    <row r="962" spans="7:8" ht="15" customHeight="1" x14ac:dyDescent="0.25">
      <c r="G962" s="6"/>
      <c r="H962" s="66"/>
    </row>
    <row r="963" spans="7:8" ht="15" customHeight="1" x14ac:dyDescent="0.25">
      <c r="G963" s="6"/>
      <c r="H963" s="66"/>
    </row>
    <row r="964" spans="7:8" ht="15" customHeight="1" x14ac:dyDescent="0.25">
      <c r="G964" s="6"/>
      <c r="H964" s="66"/>
    </row>
    <row r="965" spans="7:8" ht="15" customHeight="1" x14ac:dyDescent="0.25">
      <c r="G965" s="6"/>
      <c r="H965" s="66"/>
    </row>
    <row r="966" spans="7:8" ht="15" customHeight="1" x14ac:dyDescent="0.25">
      <c r="G966" s="6"/>
      <c r="H966" s="66"/>
    </row>
    <row r="967" spans="7:8" ht="15" customHeight="1" x14ac:dyDescent="0.25">
      <c r="G967" s="6"/>
      <c r="H967" s="66"/>
    </row>
    <row r="968" spans="7:8" ht="15" customHeight="1" x14ac:dyDescent="0.25">
      <c r="G968" s="6"/>
      <c r="H968" s="66"/>
    </row>
    <row r="969" spans="7:8" ht="15" customHeight="1" x14ac:dyDescent="0.25">
      <c r="G969" s="6"/>
      <c r="H969" s="66"/>
    </row>
    <row r="970" spans="7:8" ht="15" customHeight="1" x14ac:dyDescent="0.25">
      <c r="G970" s="6"/>
      <c r="H970" s="66"/>
    </row>
    <row r="971" spans="7:8" ht="15" customHeight="1" x14ac:dyDescent="0.25">
      <c r="G971" s="6"/>
      <c r="H971" s="66"/>
    </row>
    <row r="972" spans="7:8" ht="15" customHeight="1" x14ac:dyDescent="0.25">
      <c r="G972" s="6"/>
      <c r="H972" s="66"/>
    </row>
    <row r="973" spans="7:8" ht="15" customHeight="1" x14ac:dyDescent="0.25">
      <c r="G973" s="6"/>
      <c r="H973" s="66"/>
    </row>
    <row r="974" spans="7:8" ht="15" customHeight="1" x14ac:dyDescent="0.25">
      <c r="G974" s="6"/>
      <c r="H974" s="66"/>
    </row>
    <row r="975" spans="7:8" ht="15" customHeight="1" x14ac:dyDescent="0.25">
      <c r="G975" s="6"/>
      <c r="H975" s="66"/>
    </row>
    <row r="976" spans="7:8" ht="15" customHeight="1" x14ac:dyDescent="0.25">
      <c r="G976" s="6"/>
      <c r="H976" s="66"/>
    </row>
    <row r="977" spans="7:8" ht="15" customHeight="1" x14ac:dyDescent="0.25">
      <c r="G977" s="6"/>
      <c r="H977" s="66"/>
    </row>
    <row r="978" spans="7:8" ht="15" customHeight="1" x14ac:dyDescent="0.25">
      <c r="G978" s="6"/>
      <c r="H978" s="66"/>
    </row>
    <row r="979" spans="7:8" ht="15" customHeight="1" x14ac:dyDescent="0.25">
      <c r="G979" s="6"/>
      <c r="H979" s="66"/>
    </row>
    <row r="980" spans="7:8" ht="15" customHeight="1" x14ac:dyDescent="0.25">
      <c r="G980" s="6"/>
      <c r="H980" s="66"/>
    </row>
    <row r="981" spans="7:8" ht="15" customHeight="1" x14ac:dyDescent="0.25">
      <c r="G981" s="6"/>
      <c r="H981" s="66"/>
    </row>
    <row r="982" spans="7:8" ht="15" customHeight="1" x14ac:dyDescent="0.25">
      <c r="G982" s="6"/>
      <c r="H982" s="66"/>
    </row>
    <row r="983" spans="7:8" ht="15" customHeight="1" x14ac:dyDescent="0.25">
      <c r="G983" s="6"/>
      <c r="H983" s="66"/>
    </row>
    <row r="984" spans="7:8" ht="15" customHeight="1" x14ac:dyDescent="0.25">
      <c r="G984" s="6"/>
      <c r="H984" s="66"/>
    </row>
    <row r="985" spans="7:8" ht="15" customHeight="1" x14ac:dyDescent="0.25">
      <c r="G985" s="6"/>
      <c r="H985" s="66"/>
    </row>
    <row r="986" spans="7:8" ht="15" customHeight="1" x14ac:dyDescent="0.25">
      <c r="G986" s="6"/>
      <c r="H986" s="66"/>
    </row>
    <row r="987" spans="7:8" ht="15" customHeight="1" x14ac:dyDescent="0.25">
      <c r="G987" s="6"/>
      <c r="H987" s="66"/>
    </row>
    <row r="988" spans="7:8" ht="15" customHeight="1" x14ac:dyDescent="0.25">
      <c r="G988" s="6"/>
      <c r="H988" s="66"/>
    </row>
  </sheetData>
  <mergeCells count="1">
    <mergeCell ref="B1:E1"/>
  </mergeCells>
  <pageMargins left="0.25" right="0.25" top="0.75" bottom="0.75" header="0.3" footer="0.3"/>
  <pageSetup paperSize="8" scale="8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AA985"/>
  <sheetViews>
    <sheetView zoomScaleNormal="100" workbookViewId="0">
      <pane xSplit="5" ySplit="2" topLeftCell="F3" activePane="bottomRight" state="frozen"/>
      <selection pane="topRight" activeCell="E1" sqref="E1"/>
      <selection pane="bottomLeft" activeCell="A3" sqref="A3"/>
      <selection pane="bottomRight" sqref="A1:A1048576"/>
    </sheetView>
  </sheetViews>
  <sheetFormatPr defaultColWidth="14.42578125" defaultRowHeight="15" customHeight="1" x14ac:dyDescent="0.25"/>
  <cols>
    <col min="1" max="1" width="11" hidden="1" customWidth="1"/>
    <col min="2" max="2" width="66.140625" style="34" customWidth="1"/>
    <col min="3" max="3" width="8.7109375" style="6" customWidth="1"/>
    <col min="4" max="4" width="76.28515625" style="34" customWidth="1"/>
    <col min="5" max="5" width="13" customWidth="1"/>
    <col min="6" max="14" width="6.85546875" customWidth="1"/>
    <col min="15" max="15" width="10.7109375" customWidth="1"/>
    <col min="16" max="27" width="11.42578125" customWidth="1"/>
  </cols>
  <sheetData>
    <row r="1" spans="1:27" ht="27.75" customHeight="1" x14ac:dyDescent="0.3">
      <c r="B1" s="291" t="s">
        <v>433</v>
      </c>
      <c r="C1" s="289"/>
      <c r="D1" s="289"/>
      <c r="E1" s="289"/>
      <c r="F1" s="26"/>
      <c r="G1" s="26"/>
      <c r="H1" s="26"/>
      <c r="I1" s="26"/>
      <c r="J1" s="26"/>
      <c r="K1" s="26"/>
      <c r="L1" s="26"/>
      <c r="M1" s="26"/>
      <c r="N1" s="26"/>
      <c r="O1" s="26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30" customHeight="1" x14ac:dyDescent="0.25">
      <c r="A2" s="67" t="s">
        <v>49</v>
      </c>
      <c r="B2" s="50" t="s">
        <v>50</v>
      </c>
      <c r="C2" s="75" t="s">
        <v>51</v>
      </c>
      <c r="D2" s="50" t="s">
        <v>52</v>
      </c>
      <c r="E2" s="50" t="s">
        <v>53</v>
      </c>
      <c r="F2" s="76">
        <v>1</v>
      </c>
      <c r="G2" s="77">
        <v>2</v>
      </c>
      <c r="H2" s="76">
        <v>3</v>
      </c>
      <c r="I2" s="76">
        <v>4</v>
      </c>
      <c r="J2" s="76">
        <v>5</v>
      </c>
      <c r="K2" s="76">
        <v>6</v>
      </c>
      <c r="L2" s="50">
        <v>7</v>
      </c>
      <c r="M2" s="50">
        <v>8</v>
      </c>
      <c r="N2" s="50">
        <v>9</v>
      </c>
      <c r="O2" s="50" t="s">
        <v>352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5">
      <c r="A3" s="117">
        <v>2228</v>
      </c>
      <c r="B3" s="143" t="s">
        <v>57</v>
      </c>
      <c r="C3" s="117" t="s">
        <v>55</v>
      </c>
      <c r="D3" s="143" t="s">
        <v>33</v>
      </c>
      <c r="E3" s="117" t="s">
        <v>56</v>
      </c>
      <c r="F3" s="238">
        <v>0</v>
      </c>
      <c r="G3" s="238">
        <v>8.3333333333333329E-2</v>
      </c>
      <c r="H3" s="238">
        <v>0</v>
      </c>
      <c r="I3" s="238">
        <v>8.3333333333333329E-2</v>
      </c>
      <c r="J3" s="238">
        <v>0</v>
      </c>
      <c r="K3" s="238">
        <v>0</v>
      </c>
      <c r="L3" s="238">
        <v>0</v>
      </c>
      <c r="M3" s="238">
        <v>0</v>
      </c>
      <c r="N3" s="238">
        <v>0</v>
      </c>
      <c r="O3" s="117">
        <v>12</v>
      </c>
    </row>
    <row r="4" spans="1:27" x14ac:dyDescent="0.25">
      <c r="A4" s="239">
        <v>2242</v>
      </c>
      <c r="B4" s="143" t="s">
        <v>60</v>
      </c>
      <c r="C4" s="117" t="s">
        <v>55</v>
      </c>
      <c r="D4" s="143" t="s">
        <v>33</v>
      </c>
      <c r="E4" s="117" t="s">
        <v>61</v>
      </c>
      <c r="F4" s="238">
        <v>0.19736842105263158</v>
      </c>
      <c r="G4" s="238">
        <v>0.31578947368421051</v>
      </c>
      <c r="H4" s="238">
        <v>0.39473684210526316</v>
      </c>
      <c r="I4" s="238">
        <v>6.5789473684210523E-2</v>
      </c>
      <c r="J4" s="238">
        <v>0.35526315789473684</v>
      </c>
      <c r="K4" s="238">
        <v>0.34210526315789475</v>
      </c>
      <c r="L4" s="238">
        <v>0.43421052631578949</v>
      </c>
      <c r="M4" s="238">
        <v>0.32894736842105265</v>
      </c>
      <c r="N4" s="238">
        <v>5.2631578947368418E-2</v>
      </c>
      <c r="O4" s="117">
        <v>76</v>
      </c>
    </row>
    <row r="5" spans="1:27" x14ac:dyDescent="0.25">
      <c r="A5" s="117">
        <v>2079</v>
      </c>
      <c r="B5" s="143" t="s">
        <v>62</v>
      </c>
      <c r="C5" s="117" t="s">
        <v>55</v>
      </c>
      <c r="D5" s="143" t="s">
        <v>33</v>
      </c>
      <c r="E5" s="117" t="s">
        <v>63</v>
      </c>
      <c r="F5" s="238">
        <v>0.33574879227053139</v>
      </c>
      <c r="G5" s="238">
        <v>0.38550724637681161</v>
      </c>
      <c r="H5" s="238">
        <v>0.48647342995169079</v>
      </c>
      <c r="I5" s="238">
        <v>0.16473429951690821</v>
      </c>
      <c r="J5" s="238">
        <v>0.37729468599033816</v>
      </c>
      <c r="K5" s="238">
        <v>0.39710144927536234</v>
      </c>
      <c r="L5" s="238">
        <v>0.4647342995169082</v>
      </c>
      <c r="M5" s="238">
        <v>0.26763285024154587</v>
      </c>
      <c r="N5" s="238">
        <v>5.1207729468599035E-2</v>
      </c>
      <c r="O5" s="117">
        <v>2070</v>
      </c>
    </row>
    <row r="6" spans="1:27" x14ac:dyDescent="0.25">
      <c r="A6" s="117">
        <v>2201</v>
      </c>
      <c r="B6" s="143" t="s">
        <v>64</v>
      </c>
      <c r="C6" s="117" t="s">
        <v>55</v>
      </c>
      <c r="D6" s="143" t="s">
        <v>33</v>
      </c>
      <c r="E6" s="117" t="s">
        <v>65</v>
      </c>
      <c r="F6" s="238">
        <v>0.33695652173913043</v>
      </c>
      <c r="G6" s="238">
        <v>0.24456521739130435</v>
      </c>
      <c r="H6" s="238">
        <v>0.32065217391304346</v>
      </c>
      <c r="I6" s="238">
        <v>0.20652173913043478</v>
      </c>
      <c r="J6" s="238">
        <v>0.27173913043478259</v>
      </c>
      <c r="K6" s="238">
        <v>0.32065217391304346</v>
      </c>
      <c r="L6" s="238">
        <v>0.51630434782608692</v>
      </c>
      <c r="M6" s="238">
        <v>0.32608695652173914</v>
      </c>
      <c r="N6" s="238">
        <v>6.5217391304347824E-2</v>
      </c>
      <c r="O6" s="117">
        <v>184</v>
      </c>
    </row>
    <row r="7" spans="1:27" x14ac:dyDescent="0.25">
      <c r="A7" s="142">
        <v>2248</v>
      </c>
      <c r="B7" s="143" t="s">
        <v>364</v>
      </c>
      <c r="C7" s="117" t="s">
        <v>66</v>
      </c>
      <c r="D7" s="143" t="s">
        <v>33</v>
      </c>
      <c r="E7" s="117" t="s">
        <v>365</v>
      </c>
      <c r="F7" s="238">
        <v>0</v>
      </c>
      <c r="G7" s="238">
        <v>7.1428571428571425E-2</v>
      </c>
      <c r="H7" s="238">
        <v>7.1428571428571425E-2</v>
      </c>
      <c r="I7" s="238">
        <v>0</v>
      </c>
      <c r="J7" s="238">
        <v>0.2857142857142857</v>
      </c>
      <c r="K7" s="238">
        <v>7.1428571428571425E-2</v>
      </c>
      <c r="L7" s="238">
        <v>0.2857142857142857</v>
      </c>
      <c r="M7" s="238">
        <v>0.2857142857142857</v>
      </c>
      <c r="N7" s="238">
        <v>7.1428571428571425E-2</v>
      </c>
      <c r="O7" s="117">
        <v>14</v>
      </c>
    </row>
    <row r="8" spans="1:27" x14ac:dyDescent="0.25">
      <c r="A8" s="117">
        <v>2212</v>
      </c>
      <c r="B8" s="143" t="s">
        <v>67</v>
      </c>
      <c r="C8" s="117" t="s">
        <v>66</v>
      </c>
      <c r="D8" s="143" t="s">
        <v>33</v>
      </c>
      <c r="E8" s="117" t="s">
        <v>68</v>
      </c>
      <c r="F8" s="238">
        <v>0.26428571428571429</v>
      </c>
      <c r="G8" s="238">
        <v>0.27857142857142858</v>
      </c>
      <c r="H8" s="238">
        <v>0.37142857142857144</v>
      </c>
      <c r="I8" s="238">
        <v>0.18571428571428572</v>
      </c>
      <c r="J8" s="238">
        <v>0.37142857142857144</v>
      </c>
      <c r="K8" s="238">
        <v>0.19285714285714287</v>
      </c>
      <c r="L8" s="238">
        <v>0.44285714285714284</v>
      </c>
      <c r="M8" s="238">
        <v>0.24285714285714285</v>
      </c>
      <c r="N8" s="238">
        <v>8.5714285714285715E-2</v>
      </c>
      <c r="O8" s="117">
        <v>140</v>
      </c>
    </row>
    <row r="9" spans="1:27" x14ac:dyDescent="0.25">
      <c r="A9" s="117">
        <v>2046</v>
      </c>
      <c r="B9" s="143" t="s">
        <v>69</v>
      </c>
      <c r="C9" s="117" t="s">
        <v>66</v>
      </c>
      <c r="D9" s="143" t="s">
        <v>33</v>
      </c>
      <c r="E9" s="117" t="s">
        <v>70</v>
      </c>
      <c r="F9" s="238">
        <v>0.26984126984126983</v>
      </c>
      <c r="G9" s="238">
        <v>0.19047619047619047</v>
      </c>
      <c r="H9" s="238">
        <v>0.22222222222222221</v>
      </c>
      <c r="I9" s="238">
        <v>0.19047619047619047</v>
      </c>
      <c r="J9" s="238">
        <v>0.25396825396825395</v>
      </c>
      <c r="K9" s="238">
        <v>0.12698412698412698</v>
      </c>
      <c r="L9" s="238">
        <v>0.26984126984126983</v>
      </c>
      <c r="M9" s="238">
        <v>0.19047619047619047</v>
      </c>
      <c r="N9" s="238">
        <v>0</v>
      </c>
      <c r="O9" s="117">
        <v>63</v>
      </c>
    </row>
    <row r="10" spans="1:27" x14ac:dyDescent="0.25">
      <c r="A10" s="117">
        <v>2005</v>
      </c>
      <c r="B10" s="143" t="s">
        <v>33</v>
      </c>
      <c r="C10" s="117" t="s">
        <v>71</v>
      </c>
      <c r="D10" s="143" t="s">
        <v>33</v>
      </c>
      <c r="E10" s="117" t="s">
        <v>72</v>
      </c>
      <c r="F10" s="238">
        <v>0.32244318181818182</v>
      </c>
      <c r="G10" s="238">
        <v>0.31960227272727271</v>
      </c>
      <c r="H10" s="238">
        <v>0.37642045454545453</v>
      </c>
      <c r="I10" s="238">
        <v>0.15340909090909091</v>
      </c>
      <c r="J10" s="238">
        <v>0.37073863636363635</v>
      </c>
      <c r="K10" s="238">
        <v>0.30965909090909088</v>
      </c>
      <c r="L10" s="238">
        <v>0.38139204545454547</v>
      </c>
      <c r="M10" s="238">
        <v>0.23721590909090909</v>
      </c>
      <c r="N10" s="238">
        <v>4.1193181818181816E-2</v>
      </c>
      <c r="O10" s="117">
        <v>1408</v>
      </c>
    </row>
    <row r="11" spans="1:27" x14ac:dyDescent="0.25">
      <c r="A11" s="117">
        <v>2030</v>
      </c>
      <c r="B11" s="143" t="s">
        <v>74</v>
      </c>
      <c r="C11" s="117" t="s">
        <v>71</v>
      </c>
      <c r="D11" s="143" t="s">
        <v>33</v>
      </c>
      <c r="E11" s="117" t="s">
        <v>72</v>
      </c>
      <c r="F11" s="238">
        <v>0.27419354838709675</v>
      </c>
      <c r="G11" s="238">
        <v>0.22580645161290322</v>
      </c>
      <c r="H11" s="238">
        <v>0.25</v>
      </c>
      <c r="I11" s="238">
        <v>0.18548387096774194</v>
      </c>
      <c r="J11" s="238">
        <v>0.29838709677419356</v>
      </c>
      <c r="K11" s="238">
        <v>0.27419354838709675</v>
      </c>
      <c r="L11" s="238">
        <v>0.35483870967741937</v>
      </c>
      <c r="M11" s="238">
        <v>0.10483870967741936</v>
      </c>
      <c r="N11" s="238">
        <v>4.8387096774193547E-2</v>
      </c>
      <c r="O11" s="117">
        <v>124</v>
      </c>
    </row>
    <row r="12" spans="1:27" x14ac:dyDescent="0.25">
      <c r="A12" s="117">
        <v>2170</v>
      </c>
      <c r="B12" s="143" t="s">
        <v>75</v>
      </c>
      <c r="C12" s="117" t="s">
        <v>55</v>
      </c>
      <c r="D12" s="143" t="s">
        <v>35</v>
      </c>
      <c r="E12" s="117" t="s">
        <v>76</v>
      </c>
      <c r="F12" s="238">
        <v>0.23469387755102042</v>
      </c>
      <c r="G12" s="238">
        <v>0.29591836734693877</v>
      </c>
      <c r="H12" s="238">
        <v>0.28163265306122448</v>
      </c>
      <c r="I12" s="238">
        <v>0.15714285714285714</v>
      </c>
      <c r="J12" s="238">
        <v>0.31020408163265306</v>
      </c>
      <c r="K12" s="238">
        <v>0.26530612244897961</v>
      </c>
      <c r="L12" s="238">
        <v>0.35918367346938773</v>
      </c>
      <c r="M12" s="238">
        <v>0.29591836734693877</v>
      </c>
      <c r="N12" s="238">
        <v>4.2857142857142858E-2</v>
      </c>
      <c r="O12" s="117">
        <v>490</v>
      </c>
    </row>
    <row r="13" spans="1:27" x14ac:dyDescent="0.25">
      <c r="A13" s="117">
        <v>2173</v>
      </c>
      <c r="B13" s="143" t="s">
        <v>77</v>
      </c>
      <c r="C13" s="117" t="s">
        <v>55</v>
      </c>
      <c r="D13" s="143" t="s">
        <v>35</v>
      </c>
      <c r="E13" s="117" t="s">
        <v>76</v>
      </c>
      <c r="F13" s="238">
        <v>0.28305785123966942</v>
      </c>
      <c r="G13" s="238">
        <v>0.27479338842975204</v>
      </c>
      <c r="H13" s="238">
        <v>0.29545454545454547</v>
      </c>
      <c r="I13" s="238">
        <v>0.15909090909090909</v>
      </c>
      <c r="J13" s="238">
        <v>0.24173553719008264</v>
      </c>
      <c r="K13" s="238">
        <v>0.24173553719008264</v>
      </c>
      <c r="L13" s="238">
        <v>0.45661157024793386</v>
      </c>
      <c r="M13" s="238">
        <v>0.29338842975206614</v>
      </c>
      <c r="N13" s="238">
        <v>2.0661157024793389E-2</v>
      </c>
      <c r="O13" s="117">
        <v>484</v>
      </c>
    </row>
    <row r="14" spans="1:27" x14ac:dyDescent="0.25">
      <c r="A14" s="117">
        <v>2175</v>
      </c>
      <c r="B14" s="143" t="s">
        <v>78</v>
      </c>
      <c r="C14" s="117" t="s">
        <v>55</v>
      </c>
      <c r="D14" s="143" t="s">
        <v>35</v>
      </c>
      <c r="E14" s="117" t="s">
        <v>76</v>
      </c>
      <c r="F14" s="238">
        <v>0.11570247933884298</v>
      </c>
      <c r="G14" s="238">
        <v>0.13223140495867769</v>
      </c>
      <c r="H14" s="238">
        <v>0.11570247933884298</v>
      </c>
      <c r="I14" s="238">
        <v>9.9173553719008267E-2</v>
      </c>
      <c r="J14" s="238">
        <v>4.1322314049586778E-2</v>
      </c>
      <c r="K14" s="238">
        <v>0.11570247933884298</v>
      </c>
      <c r="L14" s="238">
        <v>0.17355371900826447</v>
      </c>
      <c r="M14" s="238">
        <v>0.19008264462809918</v>
      </c>
      <c r="N14" s="238">
        <v>0</v>
      </c>
      <c r="O14" s="117">
        <v>121</v>
      </c>
    </row>
    <row r="15" spans="1:27" x14ac:dyDescent="0.25">
      <c r="A15" s="117">
        <v>2168</v>
      </c>
      <c r="B15" s="143" t="s">
        <v>79</v>
      </c>
      <c r="C15" s="117" t="s">
        <v>55</v>
      </c>
      <c r="D15" s="143" t="s">
        <v>35</v>
      </c>
      <c r="E15" s="117" t="s">
        <v>76</v>
      </c>
      <c r="F15" s="238">
        <v>0.25</v>
      </c>
      <c r="G15" s="238">
        <v>0.27358490566037735</v>
      </c>
      <c r="H15" s="238">
        <v>0.26886792452830188</v>
      </c>
      <c r="I15" s="238">
        <v>0.23584905660377359</v>
      </c>
      <c r="J15" s="238">
        <v>0.37264150943396224</v>
      </c>
      <c r="K15" s="238">
        <v>0.28301886792452829</v>
      </c>
      <c r="L15" s="238">
        <v>0.43867924528301888</v>
      </c>
      <c r="M15" s="238">
        <v>0.25471698113207547</v>
      </c>
      <c r="N15" s="238">
        <v>1.8867924528301886E-2</v>
      </c>
      <c r="O15" s="117">
        <v>212</v>
      </c>
    </row>
    <row r="16" spans="1:27" x14ac:dyDescent="0.25">
      <c r="A16" s="117">
        <v>2237</v>
      </c>
      <c r="B16" s="143" t="s">
        <v>80</v>
      </c>
      <c r="C16" s="117" t="s">
        <v>55</v>
      </c>
      <c r="D16" s="143" t="s">
        <v>35</v>
      </c>
      <c r="E16" s="117" t="s">
        <v>81</v>
      </c>
      <c r="F16" s="238">
        <v>0.16666666666666666</v>
      </c>
      <c r="G16" s="238">
        <v>0.12121212121212122</v>
      </c>
      <c r="H16" s="238">
        <v>0.16060606060606061</v>
      </c>
      <c r="I16" s="238">
        <v>0.10303030303030303</v>
      </c>
      <c r="J16" s="238">
        <v>0.16060606060606061</v>
      </c>
      <c r="K16" s="238">
        <v>0.15757575757575756</v>
      </c>
      <c r="L16" s="238">
        <v>0.3515151515151515</v>
      </c>
      <c r="M16" s="238">
        <v>0.18181818181818182</v>
      </c>
      <c r="N16" s="238">
        <v>1.5151515151515152E-2</v>
      </c>
      <c r="O16" s="117">
        <v>330</v>
      </c>
    </row>
    <row r="17" spans="1:15" x14ac:dyDescent="0.25">
      <c r="A17" s="117">
        <v>2166</v>
      </c>
      <c r="B17" s="143" t="s">
        <v>82</v>
      </c>
      <c r="C17" s="117" t="s">
        <v>55</v>
      </c>
      <c r="D17" s="143" t="s">
        <v>35</v>
      </c>
      <c r="E17" s="117" t="s">
        <v>81</v>
      </c>
      <c r="F17" s="238">
        <v>0.32</v>
      </c>
      <c r="G17" s="238">
        <v>0.40857142857142859</v>
      </c>
      <c r="H17" s="238">
        <v>0.41714285714285715</v>
      </c>
      <c r="I17" s="238">
        <v>0.19142857142857142</v>
      </c>
      <c r="J17" s="238">
        <v>0.40285714285714286</v>
      </c>
      <c r="K17" s="238">
        <v>0.37714285714285717</v>
      </c>
      <c r="L17" s="238">
        <v>0.5485714285714286</v>
      </c>
      <c r="M17" s="238">
        <v>0.42</v>
      </c>
      <c r="N17" s="238">
        <v>5.7142857142857143E-3</v>
      </c>
      <c r="O17" s="117">
        <v>350</v>
      </c>
    </row>
    <row r="18" spans="1:15" x14ac:dyDescent="0.25">
      <c r="A18" s="117">
        <v>2165</v>
      </c>
      <c r="B18" s="143" t="s">
        <v>83</v>
      </c>
      <c r="C18" s="117" t="s">
        <v>55</v>
      </c>
      <c r="D18" s="143" t="s">
        <v>35</v>
      </c>
      <c r="E18" s="117" t="s">
        <v>81</v>
      </c>
      <c r="F18" s="238">
        <v>0.19555555555555557</v>
      </c>
      <c r="G18" s="238">
        <v>0.26666666666666666</v>
      </c>
      <c r="H18" s="238">
        <v>0.27555555555555555</v>
      </c>
      <c r="I18" s="238">
        <v>0.19555555555555557</v>
      </c>
      <c r="J18" s="238">
        <v>0.27555555555555555</v>
      </c>
      <c r="K18" s="238">
        <v>0.29777777777777775</v>
      </c>
      <c r="L18" s="238">
        <v>0.4</v>
      </c>
      <c r="M18" s="238">
        <v>0.26666666666666666</v>
      </c>
      <c r="N18" s="238">
        <v>2.6666666666666668E-2</v>
      </c>
      <c r="O18" s="117">
        <v>225</v>
      </c>
    </row>
    <row r="19" spans="1:15" x14ac:dyDescent="0.25">
      <c r="A19" s="117">
        <v>2011</v>
      </c>
      <c r="B19" s="143" t="s">
        <v>84</v>
      </c>
      <c r="C19" s="117" t="s">
        <v>66</v>
      </c>
      <c r="D19" s="143" t="s">
        <v>35</v>
      </c>
      <c r="E19" s="117" t="s">
        <v>85</v>
      </c>
      <c r="F19" s="238">
        <v>0.27666666666666667</v>
      </c>
      <c r="G19" s="238">
        <v>0.43333333333333335</v>
      </c>
      <c r="H19" s="238">
        <v>0.34333333333333332</v>
      </c>
      <c r="I19" s="238">
        <v>0.21</v>
      </c>
      <c r="J19" s="238">
        <v>0.33</v>
      </c>
      <c r="K19" s="238">
        <v>0.32666666666666666</v>
      </c>
      <c r="L19" s="238">
        <v>0.56333333333333335</v>
      </c>
      <c r="M19" s="238">
        <v>0.37</v>
      </c>
      <c r="N19" s="238">
        <v>3.3333333333333333E-2</v>
      </c>
      <c r="O19" s="117">
        <v>300</v>
      </c>
    </row>
    <row r="20" spans="1:15" ht="15.75" customHeight="1" x14ac:dyDescent="0.25">
      <c r="A20" s="142">
        <v>2264</v>
      </c>
      <c r="B20" s="143" t="s">
        <v>390</v>
      </c>
      <c r="C20" s="117" t="s">
        <v>66</v>
      </c>
      <c r="D20" s="143" t="s">
        <v>35</v>
      </c>
      <c r="E20" s="117" t="s">
        <v>87</v>
      </c>
      <c r="F20" s="238">
        <v>0.41304347826086957</v>
      </c>
      <c r="G20" s="238">
        <v>0.5</v>
      </c>
      <c r="H20" s="238">
        <v>0.34782608695652173</v>
      </c>
      <c r="I20" s="238">
        <v>0.39130434782608697</v>
      </c>
      <c r="J20" s="238">
        <v>0.36956521739130432</v>
      </c>
      <c r="K20" s="238">
        <v>0.39130434782608697</v>
      </c>
      <c r="L20" s="238">
        <v>0.43478260869565216</v>
      </c>
      <c r="M20" s="238">
        <v>0.36956521739130432</v>
      </c>
      <c r="N20" s="238">
        <v>8.6956521739130432E-2</v>
      </c>
      <c r="O20" s="117">
        <v>46</v>
      </c>
    </row>
    <row r="21" spans="1:15" ht="15.75" customHeight="1" x14ac:dyDescent="0.25">
      <c r="A21" s="239">
        <v>2241</v>
      </c>
      <c r="B21" s="143" t="s">
        <v>86</v>
      </c>
      <c r="C21" s="117" t="s">
        <v>66</v>
      </c>
      <c r="D21" s="143" t="s">
        <v>35</v>
      </c>
      <c r="E21" s="117" t="s">
        <v>87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117">
        <v>3</v>
      </c>
    </row>
    <row r="22" spans="1:15" ht="15.75" customHeight="1" x14ac:dyDescent="0.25">
      <c r="A22" s="117">
        <v>2174</v>
      </c>
      <c r="B22" s="143" t="s">
        <v>88</v>
      </c>
      <c r="C22" s="117" t="s">
        <v>66</v>
      </c>
      <c r="D22" s="143" t="s">
        <v>35</v>
      </c>
      <c r="E22" s="117" t="s">
        <v>89</v>
      </c>
      <c r="F22" s="238">
        <v>0.33468559837728196</v>
      </c>
      <c r="G22" s="238">
        <v>0.28600405679513186</v>
      </c>
      <c r="H22" s="238">
        <v>0.32048681541582152</v>
      </c>
      <c r="I22" s="238">
        <v>0.28803245436105479</v>
      </c>
      <c r="J22" s="238">
        <v>0.3711967545638945</v>
      </c>
      <c r="K22" s="238">
        <v>0.35496957403651114</v>
      </c>
      <c r="L22" s="238">
        <v>0.63488843813387419</v>
      </c>
      <c r="M22" s="238">
        <v>0.29614604462474647</v>
      </c>
      <c r="N22" s="238">
        <v>9.1277890466531439E-2</v>
      </c>
      <c r="O22" s="117">
        <v>493</v>
      </c>
    </row>
    <row r="23" spans="1:15" ht="15.75" customHeight="1" x14ac:dyDescent="0.25">
      <c r="A23" s="117">
        <v>2041</v>
      </c>
      <c r="B23" s="143" t="s">
        <v>90</v>
      </c>
      <c r="C23" s="117" t="s">
        <v>71</v>
      </c>
      <c r="D23" s="143" t="s">
        <v>35</v>
      </c>
      <c r="E23" s="117" t="s">
        <v>91</v>
      </c>
      <c r="F23" s="238">
        <v>0.35405405405405405</v>
      </c>
      <c r="G23" s="238">
        <v>0.37379879879879879</v>
      </c>
      <c r="H23" s="238">
        <v>0.31951951951951951</v>
      </c>
      <c r="I23" s="238">
        <v>0.30217717717717718</v>
      </c>
      <c r="J23" s="238">
        <v>0.39279279279279278</v>
      </c>
      <c r="K23" s="238">
        <v>0.35593093093093092</v>
      </c>
      <c r="L23" s="238">
        <v>0.50187687687687688</v>
      </c>
      <c r="M23" s="238">
        <v>0.48078078078078079</v>
      </c>
      <c r="N23" s="238">
        <v>0.05</v>
      </c>
      <c r="O23" s="117">
        <v>13320</v>
      </c>
    </row>
    <row r="24" spans="1:15" ht="15.75" customHeight="1" x14ac:dyDescent="0.25">
      <c r="A24" s="142">
        <v>2265</v>
      </c>
      <c r="B24" s="143" t="s">
        <v>391</v>
      </c>
      <c r="C24" s="117" t="s">
        <v>71</v>
      </c>
      <c r="D24" s="143" t="s">
        <v>35</v>
      </c>
      <c r="E24" s="117" t="s">
        <v>91</v>
      </c>
      <c r="F24" s="238">
        <v>0.30788804071246817</v>
      </c>
      <c r="G24" s="238">
        <v>0.47073791348600508</v>
      </c>
      <c r="H24" s="238">
        <v>0.41221374045801529</v>
      </c>
      <c r="I24" s="238">
        <v>0.17557251908396945</v>
      </c>
      <c r="J24" s="238">
        <v>0.38931297709923662</v>
      </c>
      <c r="K24" s="238">
        <v>0.32315521628498728</v>
      </c>
      <c r="L24" s="238">
        <v>0.62086513994910941</v>
      </c>
      <c r="M24" s="238">
        <v>0.56743002544529264</v>
      </c>
      <c r="N24" s="238">
        <v>8.6513994910941472E-2</v>
      </c>
      <c r="O24" s="117">
        <v>393</v>
      </c>
    </row>
    <row r="25" spans="1:15" ht="15.75" customHeight="1" x14ac:dyDescent="0.25">
      <c r="A25" s="117">
        <v>2194</v>
      </c>
      <c r="B25" s="143" t="s">
        <v>92</v>
      </c>
      <c r="C25" s="117" t="s">
        <v>55</v>
      </c>
      <c r="D25" s="143" t="s">
        <v>41</v>
      </c>
      <c r="E25" s="117" t="s">
        <v>93</v>
      </c>
      <c r="F25" s="238">
        <v>0.32270311313591493</v>
      </c>
      <c r="G25" s="238">
        <v>0.29840546697038722</v>
      </c>
      <c r="H25" s="238">
        <v>0.36826119969627941</v>
      </c>
      <c r="I25" s="238">
        <v>0.13363705391040243</v>
      </c>
      <c r="J25" s="238">
        <v>0.31738800303720577</v>
      </c>
      <c r="K25" s="238">
        <v>0.31511009870918755</v>
      </c>
      <c r="L25" s="238">
        <v>0.45709946848899013</v>
      </c>
      <c r="M25" s="238">
        <v>0.34016704631738798</v>
      </c>
      <c r="N25" s="238">
        <v>5.0873196659073652E-2</v>
      </c>
      <c r="O25" s="117">
        <v>1317</v>
      </c>
    </row>
    <row r="26" spans="1:15" ht="15.75" customHeight="1" x14ac:dyDescent="0.25">
      <c r="A26" s="117">
        <v>2113</v>
      </c>
      <c r="B26" s="143" t="s">
        <v>94</v>
      </c>
      <c r="C26" s="117" t="s">
        <v>55</v>
      </c>
      <c r="D26" s="143" t="s">
        <v>41</v>
      </c>
      <c r="E26" s="117" t="s">
        <v>95</v>
      </c>
      <c r="F26" s="238">
        <v>0.32118853908737177</v>
      </c>
      <c r="G26" s="238">
        <v>0.33144676335337814</v>
      </c>
      <c r="H26" s="238">
        <v>0.39724089140431551</v>
      </c>
      <c r="I26" s="238">
        <v>0.18747789175804741</v>
      </c>
      <c r="J26" s="238">
        <v>0.30880792359391579</v>
      </c>
      <c r="K26" s="238">
        <v>0.31835868411743901</v>
      </c>
      <c r="L26" s="238">
        <v>0.48779625044216485</v>
      </c>
      <c r="M26" s="238">
        <v>0.51998585072515036</v>
      </c>
      <c r="N26" s="238">
        <v>6.6147859922178989E-2</v>
      </c>
      <c r="O26" s="117">
        <v>2827</v>
      </c>
    </row>
    <row r="27" spans="1:15" ht="15.75" customHeight="1" x14ac:dyDescent="0.25">
      <c r="A27" s="117">
        <v>2114</v>
      </c>
      <c r="B27" s="143" t="s">
        <v>96</v>
      </c>
      <c r="C27" s="117" t="s">
        <v>55</v>
      </c>
      <c r="D27" s="143" t="s">
        <v>41</v>
      </c>
      <c r="E27" s="117" t="s">
        <v>95</v>
      </c>
      <c r="F27" s="238">
        <v>0.30273972602739724</v>
      </c>
      <c r="G27" s="238">
        <v>0.30958904109589042</v>
      </c>
      <c r="H27" s="238">
        <v>0.33835616438356164</v>
      </c>
      <c r="I27" s="238">
        <v>0.16301369863013698</v>
      </c>
      <c r="J27" s="238">
        <v>0.31506849315068491</v>
      </c>
      <c r="K27" s="238">
        <v>0.27534246575342464</v>
      </c>
      <c r="L27" s="238">
        <v>0.51917808219178085</v>
      </c>
      <c r="M27" s="238">
        <v>0.4178082191780822</v>
      </c>
      <c r="N27" s="238">
        <v>4.3835616438356165E-2</v>
      </c>
      <c r="O27" s="117">
        <v>730</v>
      </c>
    </row>
    <row r="28" spans="1:15" ht="15.75" customHeight="1" x14ac:dyDescent="0.25">
      <c r="A28" s="117">
        <v>2136</v>
      </c>
      <c r="B28" s="143" t="s">
        <v>97</v>
      </c>
      <c r="C28" s="117" t="s">
        <v>55</v>
      </c>
      <c r="D28" s="143" t="s">
        <v>41</v>
      </c>
      <c r="E28" s="117" t="s">
        <v>98</v>
      </c>
      <c r="F28" s="238">
        <v>0.1721311475409836</v>
      </c>
      <c r="G28" s="238">
        <v>0.16393442622950818</v>
      </c>
      <c r="H28" s="238">
        <v>0.16393442622950818</v>
      </c>
      <c r="I28" s="238">
        <v>0.23360655737704919</v>
      </c>
      <c r="J28" s="238">
        <v>0.25409836065573771</v>
      </c>
      <c r="K28" s="238">
        <v>0.14754098360655737</v>
      </c>
      <c r="L28" s="238">
        <v>0.42213114754098363</v>
      </c>
      <c r="M28" s="238">
        <v>0.35245901639344263</v>
      </c>
      <c r="N28" s="238">
        <v>4.0983606557377046E-2</v>
      </c>
      <c r="O28" s="117">
        <v>244</v>
      </c>
    </row>
    <row r="29" spans="1:15" ht="15.75" customHeight="1" x14ac:dyDescent="0.25">
      <c r="A29" s="117">
        <v>2137</v>
      </c>
      <c r="B29" s="143" t="s">
        <v>99</v>
      </c>
      <c r="C29" s="117" t="s">
        <v>55</v>
      </c>
      <c r="D29" s="143" t="s">
        <v>41</v>
      </c>
      <c r="E29" s="117" t="s">
        <v>98</v>
      </c>
      <c r="F29" s="238">
        <v>0.27140255009107467</v>
      </c>
      <c r="G29" s="238">
        <v>0.28233151183970856</v>
      </c>
      <c r="H29" s="238">
        <v>0.30054644808743169</v>
      </c>
      <c r="I29" s="238">
        <v>0.20765027322404372</v>
      </c>
      <c r="J29" s="238">
        <v>0.29508196721311475</v>
      </c>
      <c r="K29" s="238">
        <v>0.26229508196721313</v>
      </c>
      <c r="L29" s="238">
        <v>0.40072859744990891</v>
      </c>
      <c r="M29" s="238">
        <v>0.36612021857923499</v>
      </c>
      <c r="N29" s="238">
        <v>2.3679417122040074E-2</v>
      </c>
      <c r="O29" s="117">
        <v>549</v>
      </c>
    </row>
    <row r="30" spans="1:15" ht="15.75" customHeight="1" x14ac:dyDescent="0.25">
      <c r="A30" s="142">
        <v>2249</v>
      </c>
      <c r="B30" s="143" t="s">
        <v>392</v>
      </c>
      <c r="C30" s="117" t="s">
        <v>55</v>
      </c>
      <c r="D30" s="143" t="s">
        <v>41</v>
      </c>
      <c r="E30" s="117" t="s">
        <v>369</v>
      </c>
      <c r="F30" s="238">
        <v>0.23157894736842105</v>
      </c>
      <c r="G30" s="238">
        <v>0.33684210526315789</v>
      </c>
      <c r="H30" s="238">
        <v>0.42105263157894735</v>
      </c>
      <c r="I30" s="238">
        <v>0.1368421052631579</v>
      </c>
      <c r="J30" s="238">
        <v>0.45263157894736844</v>
      </c>
      <c r="K30" s="238">
        <v>0.28421052631578947</v>
      </c>
      <c r="L30" s="238">
        <v>0.52631578947368418</v>
      </c>
      <c r="M30" s="238">
        <v>0.56842105263157894</v>
      </c>
      <c r="N30" s="238">
        <v>0.18947368421052632</v>
      </c>
      <c r="O30" s="117">
        <v>95</v>
      </c>
    </row>
    <row r="31" spans="1:15" ht="15.75" customHeight="1" x14ac:dyDescent="0.25">
      <c r="A31" s="117">
        <v>2218</v>
      </c>
      <c r="B31" s="143" t="s">
        <v>100</v>
      </c>
      <c r="C31" s="117" t="s">
        <v>66</v>
      </c>
      <c r="D31" s="143" t="s">
        <v>41</v>
      </c>
      <c r="E31" s="117" t="s">
        <v>101</v>
      </c>
      <c r="F31" s="238">
        <v>0.1206896551724138</v>
      </c>
      <c r="G31" s="238">
        <v>0.18103448275862069</v>
      </c>
      <c r="H31" s="238">
        <v>0.26724137931034481</v>
      </c>
      <c r="I31" s="238">
        <v>5.1724137931034482E-2</v>
      </c>
      <c r="J31" s="238">
        <v>0.18965517241379309</v>
      </c>
      <c r="K31" s="238">
        <v>0.25862068965517243</v>
      </c>
      <c r="L31" s="238">
        <v>0.50862068965517238</v>
      </c>
      <c r="M31" s="238">
        <v>0.18103448275862069</v>
      </c>
      <c r="N31" s="238">
        <v>3.4482758620689655E-2</v>
      </c>
      <c r="O31" s="117">
        <v>116</v>
      </c>
    </row>
    <row r="32" spans="1:15" ht="15.75" customHeight="1" x14ac:dyDescent="0.25">
      <c r="A32" s="117">
        <v>2215</v>
      </c>
      <c r="B32" s="143" t="s">
        <v>102</v>
      </c>
      <c r="C32" s="117" t="s">
        <v>66</v>
      </c>
      <c r="D32" s="143" t="s">
        <v>41</v>
      </c>
      <c r="E32" s="117" t="s">
        <v>103</v>
      </c>
      <c r="F32" s="238">
        <v>0.32105263157894737</v>
      </c>
      <c r="G32" s="238">
        <v>0.24210526315789474</v>
      </c>
      <c r="H32" s="238">
        <v>0.37894736842105264</v>
      </c>
      <c r="I32" s="238">
        <v>0.17894736842105263</v>
      </c>
      <c r="J32" s="238">
        <v>0.35789473684210527</v>
      </c>
      <c r="K32" s="238">
        <v>0.2</v>
      </c>
      <c r="L32" s="238">
        <v>0.34210526315789475</v>
      </c>
      <c r="M32" s="238">
        <v>0.22105263157894736</v>
      </c>
      <c r="N32" s="238">
        <v>4.2105263157894736E-2</v>
      </c>
      <c r="O32" s="117">
        <v>190</v>
      </c>
    </row>
    <row r="33" spans="1:15" ht="15.75" customHeight="1" x14ac:dyDescent="0.25">
      <c r="A33" s="117">
        <v>2231</v>
      </c>
      <c r="B33" s="143" t="s">
        <v>104</v>
      </c>
      <c r="C33" s="117" t="s">
        <v>66</v>
      </c>
      <c r="D33" s="143" t="s">
        <v>41</v>
      </c>
      <c r="E33" s="117" t="s">
        <v>105</v>
      </c>
      <c r="F33" s="238">
        <v>0.30719999999999997</v>
      </c>
      <c r="G33" s="238">
        <v>0.2656</v>
      </c>
      <c r="H33" s="238">
        <v>0.38879999999999998</v>
      </c>
      <c r="I33" s="238">
        <v>0.15840000000000001</v>
      </c>
      <c r="J33" s="238">
        <v>0.31519999999999998</v>
      </c>
      <c r="K33" s="238">
        <v>0.2848</v>
      </c>
      <c r="L33" s="238">
        <v>0.3952</v>
      </c>
      <c r="M33" s="238">
        <v>0.3952</v>
      </c>
      <c r="N33" s="238">
        <v>3.8399999999999997E-2</v>
      </c>
      <c r="O33" s="117">
        <v>625</v>
      </c>
    </row>
    <row r="34" spans="1:15" ht="15.75" customHeight="1" x14ac:dyDescent="0.25">
      <c r="A34" s="117">
        <v>2232</v>
      </c>
      <c r="B34" s="143" t="s">
        <v>107</v>
      </c>
      <c r="C34" s="117" t="s">
        <v>66</v>
      </c>
      <c r="D34" s="143" t="s">
        <v>41</v>
      </c>
      <c r="E34" s="117" t="s">
        <v>106</v>
      </c>
      <c r="F34" s="238">
        <v>0.1326530612244898</v>
      </c>
      <c r="G34" s="238">
        <v>0.18367346938775511</v>
      </c>
      <c r="H34" s="238">
        <v>0.29591836734693877</v>
      </c>
      <c r="I34" s="238">
        <v>0.11224489795918367</v>
      </c>
      <c r="J34" s="238">
        <v>0.17346938775510204</v>
      </c>
      <c r="K34" s="238">
        <v>0.16326530612244897</v>
      </c>
      <c r="L34" s="238">
        <v>0.22448979591836735</v>
      </c>
      <c r="M34" s="238">
        <v>0.16326530612244897</v>
      </c>
      <c r="N34" s="238">
        <v>0.10204081632653061</v>
      </c>
      <c r="O34" s="117">
        <v>98</v>
      </c>
    </row>
    <row r="35" spans="1:15" ht="15.75" customHeight="1" x14ac:dyDescent="0.25">
      <c r="A35" s="142">
        <v>2250</v>
      </c>
      <c r="B35" s="143" t="s">
        <v>370</v>
      </c>
      <c r="C35" s="117" t="s">
        <v>66</v>
      </c>
      <c r="D35" s="143" t="s">
        <v>41</v>
      </c>
      <c r="E35" s="117" t="s">
        <v>371</v>
      </c>
      <c r="F35" s="238">
        <v>9.375E-2</v>
      </c>
      <c r="G35" s="238">
        <v>0.171875</v>
      </c>
      <c r="H35" s="238">
        <v>0.234375</v>
      </c>
      <c r="I35" s="238">
        <v>0.140625</v>
      </c>
      <c r="J35" s="238">
        <v>0.15625</v>
      </c>
      <c r="K35" s="238">
        <v>9.375E-2</v>
      </c>
      <c r="L35" s="238">
        <v>0.265625</v>
      </c>
      <c r="M35" s="238">
        <v>0.125</v>
      </c>
      <c r="N35" s="238">
        <v>0.25</v>
      </c>
      <c r="O35" s="117">
        <v>64</v>
      </c>
    </row>
    <row r="36" spans="1:15" ht="15.75" customHeight="1" x14ac:dyDescent="0.25">
      <c r="A36" s="117">
        <v>2057</v>
      </c>
      <c r="B36" s="143" t="s">
        <v>109</v>
      </c>
      <c r="C36" s="117" t="s">
        <v>66</v>
      </c>
      <c r="D36" s="143" t="s">
        <v>41</v>
      </c>
      <c r="E36" s="117" t="s">
        <v>110</v>
      </c>
      <c r="F36" s="238">
        <v>0.23076923076923078</v>
      </c>
      <c r="G36" s="238">
        <v>0.16666666666666666</v>
      </c>
      <c r="H36" s="238">
        <v>0.24358974358974358</v>
      </c>
      <c r="I36" s="238">
        <v>0.12179487179487179</v>
      </c>
      <c r="J36" s="238">
        <v>0.17948717948717949</v>
      </c>
      <c r="K36" s="238">
        <v>0.12820512820512819</v>
      </c>
      <c r="L36" s="238">
        <v>0.26923076923076922</v>
      </c>
      <c r="M36" s="238">
        <v>0.15384615384615385</v>
      </c>
      <c r="N36" s="238">
        <v>6.41025641025641E-3</v>
      </c>
      <c r="O36" s="117">
        <v>156</v>
      </c>
    </row>
    <row r="37" spans="1:15" ht="15.75" customHeight="1" x14ac:dyDescent="0.25">
      <c r="A37" s="142">
        <v>2251</v>
      </c>
      <c r="B37" s="143" t="s">
        <v>372</v>
      </c>
      <c r="C37" s="117" t="s">
        <v>66</v>
      </c>
      <c r="D37" s="143" t="s">
        <v>41</v>
      </c>
      <c r="E37" s="117" t="s">
        <v>112</v>
      </c>
      <c r="F37" s="238">
        <v>0.19018404907975461</v>
      </c>
      <c r="G37" s="238">
        <v>0.13496932515337423</v>
      </c>
      <c r="H37" s="238">
        <v>0.19018404907975461</v>
      </c>
      <c r="I37" s="238">
        <v>0.20858895705521471</v>
      </c>
      <c r="J37" s="238">
        <v>0.25766871165644173</v>
      </c>
      <c r="K37" s="238">
        <v>0.16564417177914109</v>
      </c>
      <c r="L37" s="238">
        <v>0.27607361963190186</v>
      </c>
      <c r="M37" s="238">
        <v>9.815950920245399E-2</v>
      </c>
      <c r="N37" s="238">
        <v>3.6809815950920248E-2</v>
      </c>
      <c r="O37" s="117">
        <v>163</v>
      </c>
    </row>
    <row r="38" spans="1:15" ht="15.75" customHeight="1" x14ac:dyDescent="0.25">
      <c r="A38" s="117">
        <v>2069</v>
      </c>
      <c r="B38" s="143" t="s">
        <v>111</v>
      </c>
      <c r="C38" s="117" t="s">
        <v>66</v>
      </c>
      <c r="D38" s="143" t="s">
        <v>41</v>
      </c>
      <c r="E38" s="117" t="s">
        <v>112</v>
      </c>
      <c r="F38" s="238">
        <v>0.29629629629629628</v>
      </c>
      <c r="G38" s="238">
        <v>0.33333333333333331</v>
      </c>
      <c r="H38" s="238">
        <v>0.55555555555555558</v>
      </c>
      <c r="I38" s="238">
        <v>0.22222222222222221</v>
      </c>
      <c r="J38" s="238">
        <v>0.33333333333333331</v>
      </c>
      <c r="K38" s="238">
        <v>0.25925925925925924</v>
      </c>
      <c r="L38" s="238">
        <v>0.40740740740740738</v>
      </c>
      <c r="M38" s="238">
        <v>0.22222222222222221</v>
      </c>
      <c r="N38" s="238">
        <v>0.14814814814814814</v>
      </c>
      <c r="O38" s="117">
        <v>27</v>
      </c>
    </row>
    <row r="39" spans="1:15" ht="15.75" customHeight="1" x14ac:dyDescent="0.25">
      <c r="A39" s="117">
        <v>2070</v>
      </c>
      <c r="B39" s="143" t="s">
        <v>113</v>
      </c>
      <c r="C39" s="117" t="s">
        <v>66</v>
      </c>
      <c r="D39" s="143" t="s">
        <v>41</v>
      </c>
      <c r="E39" s="117" t="s">
        <v>114</v>
      </c>
      <c r="F39" s="238">
        <v>0.2513089005235602</v>
      </c>
      <c r="G39" s="238">
        <v>0.22251308900523561</v>
      </c>
      <c r="H39" s="238">
        <v>0.40837696335078533</v>
      </c>
      <c r="I39" s="238">
        <v>0.18324607329842932</v>
      </c>
      <c r="J39" s="238">
        <v>0.25654450261780104</v>
      </c>
      <c r="K39" s="238">
        <v>0.30366492146596857</v>
      </c>
      <c r="L39" s="238">
        <v>0.3900523560209424</v>
      </c>
      <c r="M39" s="238">
        <v>0.29842931937172773</v>
      </c>
      <c r="N39" s="238">
        <v>7.3298429319371722E-2</v>
      </c>
      <c r="O39" s="117">
        <v>382</v>
      </c>
    </row>
    <row r="40" spans="1:15" ht="15.75" customHeight="1" x14ac:dyDescent="0.25">
      <c r="A40" s="117">
        <v>2042</v>
      </c>
      <c r="B40" s="143" t="s">
        <v>115</v>
      </c>
      <c r="C40" s="117" t="s">
        <v>66</v>
      </c>
      <c r="D40" s="143" t="s">
        <v>41</v>
      </c>
      <c r="E40" s="117" t="s">
        <v>116</v>
      </c>
      <c r="F40" s="238">
        <v>0.26436781609195403</v>
      </c>
      <c r="G40" s="238">
        <v>0.19923371647509577</v>
      </c>
      <c r="H40" s="238">
        <v>0.25670498084291188</v>
      </c>
      <c r="I40" s="238">
        <v>0.17241379310344829</v>
      </c>
      <c r="J40" s="238">
        <v>0.33716475095785442</v>
      </c>
      <c r="K40" s="238">
        <v>0.19923371647509577</v>
      </c>
      <c r="L40" s="238">
        <v>0.37164750957854409</v>
      </c>
      <c r="M40" s="238">
        <v>0.1532567049808429</v>
      </c>
      <c r="N40" s="238">
        <v>9.5785440613026823E-2</v>
      </c>
      <c r="O40" s="117">
        <v>261</v>
      </c>
    </row>
    <row r="41" spans="1:15" ht="15.75" customHeight="1" x14ac:dyDescent="0.25">
      <c r="A41" s="117">
        <v>2208</v>
      </c>
      <c r="B41" s="143" t="s">
        <v>117</v>
      </c>
      <c r="C41" s="117" t="s">
        <v>55</v>
      </c>
      <c r="D41" s="143" t="s">
        <v>373</v>
      </c>
      <c r="E41" s="117" t="s">
        <v>81</v>
      </c>
      <c r="F41" s="238">
        <v>0.25</v>
      </c>
      <c r="G41" s="238">
        <v>0.16363636363636364</v>
      </c>
      <c r="H41" s="238">
        <v>0.23636363636363636</v>
      </c>
      <c r="I41" s="238">
        <v>0.13181818181818181</v>
      </c>
      <c r="J41" s="238">
        <v>0.2</v>
      </c>
      <c r="K41" s="238">
        <v>0.15909090909090909</v>
      </c>
      <c r="L41" s="238">
        <v>0.29090909090909089</v>
      </c>
      <c r="M41" s="238">
        <v>0.23636363636363636</v>
      </c>
      <c r="N41" s="238">
        <v>9.0909090909090905E-3</v>
      </c>
      <c r="O41" s="117">
        <v>220</v>
      </c>
    </row>
    <row r="42" spans="1:15" ht="15.75" customHeight="1" x14ac:dyDescent="0.25">
      <c r="A42" s="117">
        <v>2045</v>
      </c>
      <c r="B42" s="143" t="s">
        <v>118</v>
      </c>
      <c r="C42" s="117" t="s">
        <v>71</v>
      </c>
      <c r="D42" s="143" t="s">
        <v>373</v>
      </c>
      <c r="E42" s="117" t="s">
        <v>119</v>
      </c>
      <c r="F42" s="238">
        <v>0.21013289036544849</v>
      </c>
      <c r="G42" s="238">
        <v>0.26328903654485047</v>
      </c>
      <c r="H42" s="238">
        <v>0.26827242524916944</v>
      </c>
      <c r="I42" s="238">
        <v>0.20265780730897009</v>
      </c>
      <c r="J42" s="238">
        <v>0.24086378737541528</v>
      </c>
      <c r="K42" s="238">
        <v>0.24750830564784054</v>
      </c>
      <c r="L42" s="238">
        <v>0.36378737541528239</v>
      </c>
      <c r="M42" s="238">
        <v>0.34883720930232559</v>
      </c>
      <c r="N42" s="238">
        <v>2.823920265780731E-2</v>
      </c>
      <c r="O42" s="117">
        <v>1204</v>
      </c>
    </row>
    <row r="43" spans="1:15" ht="15.75" customHeight="1" x14ac:dyDescent="0.25">
      <c r="A43" s="117">
        <v>2219</v>
      </c>
      <c r="B43" s="143" t="s">
        <v>120</v>
      </c>
      <c r="C43" s="117" t="s">
        <v>55</v>
      </c>
      <c r="D43" s="143" t="s">
        <v>37</v>
      </c>
      <c r="E43" s="117" t="s">
        <v>121</v>
      </c>
      <c r="F43" s="238">
        <v>0.25210084033613445</v>
      </c>
      <c r="G43" s="238">
        <v>0.21008403361344538</v>
      </c>
      <c r="H43" s="238">
        <v>0.30252100840336132</v>
      </c>
      <c r="I43" s="238">
        <v>8.4033613445378158E-2</v>
      </c>
      <c r="J43" s="238">
        <v>0.20168067226890757</v>
      </c>
      <c r="K43" s="238">
        <v>0.27731092436974791</v>
      </c>
      <c r="L43" s="238">
        <v>0.34453781512605042</v>
      </c>
      <c r="M43" s="238">
        <v>0.24369747899159663</v>
      </c>
      <c r="N43" s="238">
        <v>1.680672268907563E-2</v>
      </c>
      <c r="O43" s="117">
        <v>119</v>
      </c>
    </row>
    <row r="44" spans="1:15" ht="15.75" customHeight="1" x14ac:dyDescent="0.25">
      <c r="A44" s="117">
        <v>2124</v>
      </c>
      <c r="B44" s="143" t="s">
        <v>122</v>
      </c>
      <c r="C44" s="117" t="s">
        <v>55</v>
      </c>
      <c r="D44" s="143" t="s">
        <v>37</v>
      </c>
      <c r="E44" s="117" t="s">
        <v>121</v>
      </c>
      <c r="F44" s="238">
        <v>0.19786910197869101</v>
      </c>
      <c r="G44" s="238">
        <v>0.36834094368340942</v>
      </c>
      <c r="H44" s="238">
        <v>0.36225266362252662</v>
      </c>
      <c r="I44" s="238">
        <v>8.9802130898021304E-2</v>
      </c>
      <c r="J44" s="238">
        <v>0.35768645357686452</v>
      </c>
      <c r="K44" s="238">
        <v>0.38660578386605782</v>
      </c>
      <c r="L44" s="238">
        <v>0.41400304414003042</v>
      </c>
      <c r="M44" s="238">
        <v>0.31050228310502281</v>
      </c>
      <c r="N44" s="238">
        <v>3.5007610350076102E-2</v>
      </c>
      <c r="O44" s="117">
        <v>657</v>
      </c>
    </row>
    <row r="45" spans="1:15" ht="15.75" customHeight="1" x14ac:dyDescent="0.25">
      <c r="A45" s="117">
        <v>2159</v>
      </c>
      <c r="B45" s="143" t="s">
        <v>123</v>
      </c>
      <c r="C45" s="117" t="s">
        <v>66</v>
      </c>
      <c r="D45" s="143" t="s">
        <v>37</v>
      </c>
      <c r="E45" s="117" t="s">
        <v>124</v>
      </c>
      <c r="F45" s="238">
        <v>0.2</v>
      </c>
      <c r="G45" s="238">
        <v>0.104</v>
      </c>
      <c r="H45" s="238">
        <v>0.13600000000000001</v>
      </c>
      <c r="I45" s="238">
        <v>8.7999999999999995E-2</v>
      </c>
      <c r="J45" s="238">
        <v>0.112</v>
      </c>
      <c r="K45" s="238">
        <v>0.16800000000000001</v>
      </c>
      <c r="L45" s="238">
        <v>0.28000000000000003</v>
      </c>
      <c r="M45" s="238">
        <v>0.16</v>
      </c>
      <c r="N45" s="238">
        <v>0</v>
      </c>
      <c r="O45" s="117">
        <v>125</v>
      </c>
    </row>
    <row r="46" spans="1:15" ht="15.75" customHeight="1" x14ac:dyDescent="0.25">
      <c r="A46" s="117">
        <v>2020</v>
      </c>
      <c r="B46" s="143" t="s">
        <v>125</v>
      </c>
      <c r="C46" s="117" t="s">
        <v>66</v>
      </c>
      <c r="D46" s="143" t="s">
        <v>37</v>
      </c>
      <c r="E46" s="117" t="s">
        <v>126</v>
      </c>
      <c r="F46" s="238">
        <v>0.1</v>
      </c>
      <c r="G46" s="238">
        <v>8.8888888888888892E-2</v>
      </c>
      <c r="H46" s="238">
        <v>7.7777777777777779E-2</v>
      </c>
      <c r="I46" s="238">
        <v>0.16111111111111112</v>
      </c>
      <c r="J46" s="238">
        <v>0.25</v>
      </c>
      <c r="K46" s="238">
        <v>0.2388888888888889</v>
      </c>
      <c r="L46" s="238">
        <v>0.25555555555555554</v>
      </c>
      <c r="M46" s="238">
        <v>0.05</v>
      </c>
      <c r="N46" s="238">
        <v>0</v>
      </c>
      <c r="O46" s="117">
        <v>180</v>
      </c>
    </row>
    <row r="47" spans="1:15" ht="15.75" customHeight="1" x14ac:dyDescent="0.25">
      <c r="A47" s="117">
        <v>2177</v>
      </c>
      <c r="B47" s="143" t="s">
        <v>127</v>
      </c>
      <c r="C47" s="117" t="s">
        <v>71</v>
      </c>
      <c r="D47" s="143" t="s">
        <v>37</v>
      </c>
      <c r="E47" s="117" t="s">
        <v>128</v>
      </c>
      <c r="F47" s="238">
        <v>0.20512820512820512</v>
      </c>
      <c r="G47" s="238">
        <v>0.41025641025641024</v>
      </c>
      <c r="H47" s="238">
        <v>0.53846153846153844</v>
      </c>
      <c r="I47" s="238">
        <v>7.6923076923076927E-2</v>
      </c>
      <c r="J47" s="238">
        <v>0.4358974358974359</v>
      </c>
      <c r="K47" s="238">
        <v>0.61538461538461542</v>
      </c>
      <c r="L47" s="238">
        <v>0.5641025641025641</v>
      </c>
      <c r="M47" s="238">
        <v>0.25641025641025639</v>
      </c>
      <c r="N47" s="238">
        <v>7.6923076923076927E-2</v>
      </c>
      <c r="O47" s="117">
        <v>39</v>
      </c>
    </row>
    <row r="48" spans="1:15" ht="15.75" customHeight="1" x14ac:dyDescent="0.25">
      <c r="A48" s="117">
        <v>2217</v>
      </c>
      <c r="B48" s="143" t="s">
        <v>127</v>
      </c>
      <c r="C48" s="117" t="s">
        <v>71</v>
      </c>
      <c r="D48" s="143" t="s">
        <v>37</v>
      </c>
      <c r="E48" s="117" t="s">
        <v>128</v>
      </c>
      <c r="F48" s="238">
        <v>0.30612244897959184</v>
      </c>
      <c r="G48" s="238">
        <v>0.29931972789115646</v>
      </c>
      <c r="H48" s="238">
        <v>0.51700680272108845</v>
      </c>
      <c r="I48" s="238">
        <v>0.12244897959183673</v>
      </c>
      <c r="J48" s="238">
        <v>0.39455782312925169</v>
      </c>
      <c r="K48" s="238">
        <v>0.40136054421768708</v>
      </c>
      <c r="L48" s="238">
        <v>0.65306122448979587</v>
      </c>
      <c r="M48" s="238">
        <v>0.30612244897959184</v>
      </c>
      <c r="N48" s="238">
        <v>2.7210884353741496E-2</v>
      </c>
      <c r="O48" s="117">
        <v>147</v>
      </c>
    </row>
    <row r="49" spans="1:15" ht="15.75" customHeight="1" x14ac:dyDescent="0.25">
      <c r="A49" s="117">
        <v>2146</v>
      </c>
      <c r="B49" s="143" t="s">
        <v>130</v>
      </c>
      <c r="C49" s="117" t="s">
        <v>55</v>
      </c>
      <c r="D49" s="143" t="s">
        <v>47</v>
      </c>
      <c r="E49" s="117" t="s">
        <v>131</v>
      </c>
      <c r="F49" s="238">
        <v>0.38983050847457629</v>
      </c>
      <c r="G49" s="238">
        <v>0.1864406779661017</v>
      </c>
      <c r="H49" s="238">
        <v>0.23728813559322035</v>
      </c>
      <c r="I49" s="238">
        <v>0.1751412429378531</v>
      </c>
      <c r="J49" s="238">
        <v>0.2655367231638418</v>
      </c>
      <c r="K49" s="238">
        <v>0.22598870056497175</v>
      </c>
      <c r="L49" s="238">
        <v>0.35028248587570621</v>
      </c>
      <c r="M49" s="238">
        <v>0.4576271186440678</v>
      </c>
      <c r="N49" s="238">
        <v>4.519774011299435E-2</v>
      </c>
      <c r="O49" s="117">
        <v>177</v>
      </c>
    </row>
    <row r="50" spans="1:15" ht="15.75" customHeight="1" x14ac:dyDescent="0.25">
      <c r="A50" s="239">
        <v>2244</v>
      </c>
      <c r="B50" s="143" t="s">
        <v>132</v>
      </c>
      <c r="C50" s="117" t="s">
        <v>66</v>
      </c>
      <c r="D50" s="143" t="s">
        <v>47</v>
      </c>
      <c r="E50" s="117" t="s">
        <v>133</v>
      </c>
      <c r="F50" s="238">
        <v>0.20512820512820512</v>
      </c>
      <c r="G50" s="238">
        <v>0.30769230769230771</v>
      </c>
      <c r="H50" s="238">
        <v>0.26495726495726496</v>
      </c>
      <c r="I50" s="238">
        <v>0.19658119658119658</v>
      </c>
      <c r="J50" s="238">
        <v>0.47863247863247865</v>
      </c>
      <c r="K50" s="238">
        <v>0.29059829059829062</v>
      </c>
      <c r="L50" s="238">
        <v>0.46153846153846156</v>
      </c>
      <c r="M50" s="238">
        <v>0.47008547008547008</v>
      </c>
      <c r="N50" s="238">
        <v>0.28205128205128205</v>
      </c>
      <c r="O50" s="117">
        <v>117</v>
      </c>
    </row>
    <row r="51" spans="1:15" ht="15.75" customHeight="1" x14ac:dyDescent="0.25">
      <c r="A51" s="117">
        <v>470</v>
      </c>
      <c r="B51" s="143" t="s">
        <v>47</v>
      </c>
      <c r="C51" s="117" t="s">
        <v>71</v>
      </c>
      <c r="D51" s="143" t="s">
        <v>47</v>
      </c>
      <c r="E51" s="117" t="s">
        <v>134</v>
      </c>
      <c r="F51" s="238">
        <v>0.33605492670254222</v>
      </c>
      <c r="G51" s="238">
        <v>0.305993690851735</v>
      </c>
      <c r="H51" s="238">
        <v>0.35702356652440154</v>
      </c>
      <c r="I51" s="238">
        <v>0.28075709779179808</v>
      </c>
      <c r="J51" s="238">
        <v>0.33531267396548525</v>
      </c>
      <c r="K51" s="238">
        <v>0.30042679532380778</v>
      </c>
      <c r="L51" s="238">
        <v>0.41195026906661719</v>
      </c>
      <c r="M51" s="238">
        <v>0.44312488402300981</v>
      </c>
      <c r="N51" s="238">
        <v>4.397847467062535E-2</v>
      </c>
      <c r="O51" s="117">
        <v>5389</v>
      </c>
    </row>
    <row r="52" spans="1:15" ht="15.75" customHeight="1" x14ac:dyDescent="0.25">
      <c r="A52" s="117">
        <v>471</v>
      </c>
      <c r="B52" s="143" t="s">
        <v>135</v>
      </c>
      <c r="C52" s="117" t="s">
        <v>71</v>
      </c>
      <c r="D52" s="143" t="s">
        <v>47</v>
      </c>
      <c r="E52" s="117" t="s">
        <v>134</v>
      </c>
      <c r="F52" s="238">
        <v>0.18798955613577023</v>
      </c>
      <c r="G52" s="238">
        <v>0.20104438642297651</v>
      </c>
      <c r="H52" s="238">
        <v>0.24543080939947781</v>
      </c>
      <c r="I52" s="238">
        <v>0.15404699738903394</v>
      </c>
      <c r="J52" s="238">
        <v>0.27937336814621411</v>
      </c>
      <c r="K52" s="238">
        <v>0.18276762402088773</v>
      </c>
      <c r="L52" s="238">
        <v>0.35770234986945171</v>
      </c>
      <c r="M52" s="238">
        <v>0.46475195822454307</v>
      </c>
      <c r="N52" s="238">
        <v>7.832898172323759E-3</v>
      </c>
      <c r="O52" s="117">
        <v>383</v>
      </c>
    </row>
    <row r="53" spans="1:15" ht="15.75" customHeight="1" x14ac:dyDescent="0.25">
      <c r="A53" s="117">
        <v>2179</v>
      </c>
      <c r="B53" s="143" t="s">
        <v>139</v>
      </c>
      <c r="C53" s="117" t="s">
        <v>55</v>
      </c>
      <c r="D53" s="143" t="s">
        <v>38</v>
      </c>
      <c r="E53" s="117" t="s">
        <v>140</v>
      </c>
      <c r="F53" s="238">
        <v>0.2696245733788396</v>
      </c>
      <c r="G53" s="238">
        <v>0.36860068259385664</v>
      </c>
      <c r="H53" s="238">
        <v>0.30034129692832767</v>
      </c>
      <c r="I53" s="238">
        <v>0.10580204778156997</v>
      </c>
      <c r="J53" s="238">
        <v>0.35494880546075086</v>
      </c>
      <c r="K53" s="238">
        <v>0.33447098976109213</v>
      </c>
      <c r="L53" s="238">
        <v>0.44368600682593856</v>
      </c>
      <c r="M53" s="238">
        <v>0.46416382252559729</v>
      </c>
      <c r="N53" s="238">
        <v>4.778156996587031E-2</v>
      </c>
      <c r="O53" s="117">
        <v>293</v>
      </c>
    </row>
    <row r="54" spans="1:15" ht="15.75" customHeight="1" x14ac:dyDescent="0.25">
      <c r="A54" s="117">
        <v>2140</v>
      </c>
      <c r="B54" s="143" t="s">
        <v>141</v>
      </c>
      <c r="C54" s="117" t="s">
        <v>55</v>
      </c>
      <c r="D54" s="143" t="s">
        <v>38</v>
      </c>
      <c r="E54" s="117" t="s">
        <v>137</v>
      </c>
      <c r="F54" s="238">
        <v>0.2688702516033547</v>
      </c>
      <c r="G54" s="238">
        <v>0.35816477553034043</v>
      </c>
      <c r="H54" s="238">
        <v>0.35421805624074987</v>
      </c>
      <c r="I54" s="238">
        <v>0.11593487913172176</v>
      </c>
      <c r="J54" s="238">
        <v>0.25012333497779971</v>
      </c>
      <c r="K54" s="238">
        <v>0.25703009373458313</v>
      </c>
      <c r="L54" s="238">
        <v>0.43167242229896396</v>
      </c>
      <c r="M54" s="238">
        <v>0.46965959546127284</v>
      </c>
      <c r="N54" s="238">
        <v>3.7493833251110012E-2</v>
      </c>
      <c r="O54" s="117">
        <v>2027</v>
      </c>
    </row>
    <row r="55" spans="1:15" ht="15.75" customHeight="1" x14ac:dyDescent="0.25">
      <c r="A55" s="117">
        <v>2222</v>
      </c>
      <c r="B55" s="143" t="s">
        <v>142</v>
      </c>
      <c r="C55" s="117" t="s">
        <v>55</v>
      </c>
      <c r="D55" s="143" t="s">
        <v>38</v>
      </c>
      <c r="E55" s="117" t="s">
        <v>137</v>
      </c>
      <c r="F55" s="238">
        <v>0.25526932084309134</v>
      </c>
      <c r="G55" s="238">
        <v>0.29976580796252927</v>
      </c>
      <c r="H55" s="238">
        <v>0.31615925058548011</v>
      </c>
      <c r="I55" s="238">
        <v>9.8360655737704916E-2</v>
      </c>
      <c r="J55" s="238">
        <v>0.28337236533957844</v>
      </c>
      <c r="K55" s="238">
        <v>0.29976580796252927</v>
      </c>
      <c r="L55" s="238">
        <v>0.48477751756440279</v>
      </c>
      <c r="M55" s="238">
        <v>0.4566744730679157</v>
      </c>
      <c r="N55" s="238">
        <v>3.7470725995316159E-2</v>
      </c>
      <c r="O55" s="117">
        <v>427</v>
      </c>
    </row>
    <row r="56" spans="1:15" ht="15.75" customHeight="1" x14ac:dyDescent="0.25">
      <c r="A56" s="117">
        <v>2211</v>
      </c>
      <c r="B56" s="143" t="s">
        <v>144</v>
      </c>
      <c r="C56" s="117" t="s">
        <v>55</v>
      </c>
      <c r="D56" s="143" t="s">
        <v>38</v>
      </c>
      <c r="E56" s="117" t="s">
        <v>137</v>
      </c>
      <c r="F56" s="238">
        <v>0.30927105449398445</v>
      </c>
      <c r="G56" s="238">
        <v>0.39915074309978771</v>
      </c>
      <c r="H56" s="238">
        <v>0.4041047416843595</v>
      </c>
      <c r="I56" s="238">
        <v>0.12951167728237792</v>
      </c>
      <c r="J56" s="238">
        <v>0.32271762208067939</v>
      </c>
      <c r="K56" s="238">
        <v>0.36447275300778487</v>
      </c>
      <c r="L56" s="238">
        <v>0.46072186836518048</v>
      </c>
      <c r="M56" s="238">
        <v>0.45081387119603678</v>
      </c>
      <c r="N56" s="238">
        <v>4.4585987261146494E-2</v>
      </c>
      <c r="O56" s="117">
        <v>1413</v>
      </c>
    </row>
    <row r="57" spans="1:15" ht="15.75" customHeight="1" x14ac:dyDescent="0.25">
      <c r="A57" s="117">
        <v>2188</v>
      </c>
      <c r="B57" s="143" t="s">
        <v>145</v>
      </c>
      <c r="C57" s="117" t="s">
        <v>55</v>
      </c>
      <c r="D57" s="143" t="s">
        <v>38</v>
      </c>
      <c r="E57" s="117" t="s">
        <v>146</v>
      </c>
      <c r="F57" s="238">
        <v>0.26392459297343618</v>
      </c>
      <c r="G57" s="238">
        <v>0.39245929734361612</v>
      </c>
      <c r="H57" s="238">
        <v>0.42073693230505571</v>
      </c>
      <c r="I57" s="238">
        <v>0.11311053984575835</v>
      </c>
      <c r="J57" s="238">
        <v>0.28363324764353043</v>
      </c>
      <c r="K57" s="238">
        <v>0.37789203084832906</v>
      </c>
      <c r="L57" s="238">
        <v>0.47386461011139674</v>
      </c>
      <c r="M57" s="238">
        <v>0.44301628106255353</v>
      </c>
      <c r="N57" s="238">
        <v>5.9125964010282778E-2</v>
      </c>
      <c r="O57" s="117">
        <v>1167</v>
      </c>
    </row>
    <row r="58" spans="1:15" ht="15.75" customHeight="1" x14ac:dyDescent="0.25">
      <c r="A58" s="117">
        <v>2221</v>
      </c>
      <c r="B58" s="143" t="s">
        <v>147</v>
      </c>
      <c r="C58" s="117" t="s">
        <v>55</v>
      </c>
      <c r="D58" s="143" t="s">
        <v>38</v>
      </c>
      <c r="E58" s="117" t="s">
        <v>140</v>
      </c>
      <c r="F58" s="238">
        <v>0.32203389830508472</v>
      </c>
      <c r="G58" s="238">
        <v>0.40677966101694918</v>
      </c>
      <c r="H58" s="238">
        <v>0.38559322033898308</v>
      </c>
      <c r="I58" s="238">
        <v>0.11016949152542373</v>
      </c>
      <c r="J58" s="238">
        <v>0.25847457627118642</v>
      </c>
      <c r="K58" s="238">
        <v>0.3135593220338983</v>
      </c>
      <c r="L58" s="238">
        <v>0.40677966101694918</v>
      </c>
      <c r="M58" s="238">
        <v>0.38135593220338981</v>
      </c>
      <c r="N58" s="238">
        <v>7.2033898305084748E-2</v>
      </c>
      <c r="O58" s="117">
        <v>236</v>
      </c>
    </row>
    <row r="59" spans="1:15" ht="15.75" customHeight="1" x14ac:dyDescent="0.25">
      <c r="A59" s="117">
        <v>2210</v>
      </c>
      <c r="B59" s="143" t="s">
        <v>148</v>
      </c>
      <c r="C59" s="117" t="s">
        <v>55</v>
      </c>
      <c r="D59" s="143" t="s">
        <v>38</v>
      </c>
      <c r="E59" s="117" t="s">
        <v>137</v>
      </c>
      <c r="F59" s="238">
        <v>0.32298136645962733</v>
      </c>
      <c r="G59" s="238">
        <v>0.42236024844720499</v>
      </c>
      <c r="H59" s="238">
        <v>0.34782608695652173</v>
      </c>
      <c r="I59" s="238">
        <v>0.21118012422360249</v>
      </c>
      <c r="J59" s="238">
        <v>0.39751552795031053</v>
      </c>
      <c r="K59" s="238">
        <v>0.34161490683229812</v>
      </c>
      <c r="L59" s="238">
        <v>0.51552795031055898</v>
      </c>
      <c r="M59" s="238">
        <v>0.44720496894409939</v>
      </c>
      <c r="N59" s="238">
        <v>5.5900621118012424E-2</v>
      </c>
      <c r="O59" s="117">
        <v>161</v>
      </c>
    </row>
    <row r="60" spans="1:15" ht="15.75" customHeight="1" x14ac:dyDescent="0.25">
      <c r="A60" s="142">
        <v>2253</v>
      </c>
      <c r="B60" s="143" t="s">
        <v>374</v>
      </c>
      <c r="C60" s="117" t="s">
        <v>55</v>
      </c>
      <c r="D60" s="143" t="s">
        <v>38</v>
      </c>
      <c r="E60" s="117" t="s">
        <v>137</v>
      </c>
      <c r="F60" s="238">
        <v>0.18367346938775511</v>
      </c>
      <c r="G60" s="238">
        <v>0.55102040816326525</v>
      </c>
      <c r="H60" s="238">
        <v>0.63265306122448983</v>
      </c>
      <c r="I60" s="238">
        <v>6.1224489795918366E-2</v>
      </c>
      <c r="J60" s="238">
        <v>0.34693877551020408</v>
      </c>
      <c r="K60" s="238">
        <v>0.34693877551020408</v>
      </c>
      <c r="L60" s="238">
        <v>0.59183673469387754</v>
      </c>
      <c r="M60" s="238">
        <v>0.5714285714285714</v>
      </c>
      <c r="N60" s="238">
        <v>0.12244897959183673</v>
      </c>
      <c r="O60" s="117">
        <v>49</v>
      </c>
    </row>
    <row r="61" spans="1:15" ht="15.75" customHeight="1" x14ac:dyDescent="0.25">
      <c r="A61" s="117">
        <v>2223</v>
      </c>
      <c r="B61" s="143" t="s">
        <v>136</v>
      </c>
      <c r="C61" s="117" t="s">
        <v>55</v>
      </c>
      <c r="D61" s="143" t="s">
        <v>38</v>
      </c>
      <c r="E61" s="117" t="s">
        <v>137</v>
      </c>
      <c r="F61" s="238">
        <v>0.32705248990578734</v>
      </c>
      <c r="G61" s="238">
        <v>0.4468371467025572</v>
      </c>
      <c r="H61" s="238">
        <v>0.45760430686406461</v>
      </c>
      <c r="I61" s="238">
        <v>9.5558546433378203E-2</v>
      </c>
      <c r="J61" s="238">
        <v>0.33109017496635262</v>
      </c>
      <c r="K61" s="238">
        <v>0.414535666218035</v>
      </c>
      <c r="L61" s="238">
        <v>0.41318977119784656</v>
      </c>
      <c r="M61" s="238">
        <v>0.35935397039030953</v>
      </c>
      <c r="N61" s="238">
        <v>8.0753701211305512E-2</v>
      </c>
      <c r="O61" s="117">
        <v>743</v>
      </c>
    </row>
    <row r="62" spans="1:15" ht="15.75" customHeight="1" x14ac:dyDescent="0.25">
      <c r="A62" s="117">
        <v>2193</v>
      </c>
      <c r="B62" s="143" t="s">
        <v>149</v>
      </c>
      <c r="C62" s="117" t="s">
        <v>55</v>
      </c>
      <c r="D62" s="143" t="s">
        <v>38</v>
      </c>
      <c r="E62" s="117" t="s">
        <v>146</v>
      </c>
      <c r="F62" s="238">
        <v>0.34430379746835443</v>
      </c>
      <c r="G62" s="238">
        <v>0.44303797468354428</v>
      </c>
      <c r="H62" s="238">
        <v>0.45417721518987342</v>
      </c>
      <c r="I62" s="238">
        <v>0.14987341772151899</v>
      </c>
      <c r="J62" s="238">
        <v>0.30734177215189873</v>
      </c>
      <c r="K62" s="238">
        <v>0.42025316455696204</v>
      </c>
      <c r="L62" s="238">
        <v>0.49063291139240506</v>
      </c>
      <c r="M62" s="238">
        <v>0.40759493670886077</v>
      </c>
      <c r="N62" s="238">
        <v>8.4050632911392406E-2</v>
      </c>
      <c r="O62" s="117">
        <v>1975</v>
      </c>
    </row>
    <row r="63" spans="1:15" ht="15.75" customHeight="1" x14ac:dyDescent="0.25">
      <c r="A63" s="117">
        <v>2226</v>
      </c>
      <c r="B63" s="143" t="s">
        <v>138</v>
      </c>
      <c r="C63" s="117" t="s">
        <v>55</v>
      </c>
      <c r="D63" s="143" t="s">
        <v>38</v>
      </c>
      <c r="E63" s="117" t="s">
        <v>61</v>
      </c>
      <c r="F63" s="238">
        <v>0.31818181818181818</v>
      </c>
      <c r="G63" s="238">
        <v>0.40151515151515149</v>
      </c>
      <c r="H63" s="238">
        <v>0.46464646464646464</v>
      </c>
      <c r="I63" s="238">
        <v>9.5959595959595953E-2</v>
      </c>
      <c r="J63" s="238">
        <v>0.39141414141414144</v>
      </c>
      <c r="K63" s="238">
        <v>0.37626262626262624</v>
      </c>
      <c r="L63" s="238">
        <v>0.50252525252525249</v>
      </c>
      <c r="M63" s="238">
        <v>0.38636363636363635</v>
      </c>
      <c r="N63" s="238">
        <v>6.0606060606060608E-2</v>
      </c>
      <c r="O63" s="117">
        <v>396</v>
      </c>
    </row>
    <row r="64" spans="1:15" ht="15.75" customHeight="1" x14ac:dyDescent="0.25">
      <c r="A64" s="117">
        <v>2224</v>
      </c>
      <c r="B64" s="143" t="s">
        <v>151</v>
      </c>
      <c r="C64" s="117" t="s">
        <v>55</v>
      </c>
      <c r="D64" s="143" t="s">
        <v>38</v>
      </c>
      <c r="E64" s="117" t="s">
        <v>137</v>
      </c>
      <c r="F64" s="238">
        <v>0.32485029940119758</v>
      </c>
      <c r="G64" s="238">
        <v>0.36976047904191617</v>
      </c>
      <c r="H64" s="238">
        <v>0.41317365269461076</v>
      </c>
      <c r="I64" s="238">
        <v>0.15119760479041916</v>
      </c>
      <c r="J64" s="238">
        <v>0.3592814371257485</v>
      </c>
      <c r="K64" s="238">
        <v>0.3652694610778443</v>
      </c>
      <c r="L64" s="238">
        <v>0.46257485029940121</v>
      </c>
      <c r="M64" s="238">
        <v>0.43562874251497008</v>
      </c>
      <c r="N64" s="238">
        <v>8.2335329341317362E-2</v>
      </c>
      <c r="O64" s="117">
        <v>668</v>
      </c>
    </row>
    <row r="65" spans="1:15" ht="15.75" customHeight="1" x14ac:dyDescent="0.25">
      <c r="A65" s="117">
        <v>2092</v>
      </c>
      <c r="B65" s="143" t="s">
        <v>152</v>
      </c>
      <c r="C65" s="117" t="s">
        <v>55</v>
      </c>
      <c r="D65" s="143" t="s">
        <v>38</v>
      </c>
      <c r="E65" s="117" t="s">
        <v>146</v>
      </c>
      <c r="F65" s="238">
        <v>0.22601279317697229</v>
      </c>
      <c r="G65" s="238">
        <v>0.46908315565031983</v>
      </c>
      <c r="H65" s="238">
        <v>0.45202558635394458</v>
      </c>
      <c r="I65" s="238">
        <v>8.1023454157782518E-2</v>
      </c>
      <c r="J65" s="238">
        <v>0.32835820895522388</v>
      </c>
      <c r="K65" s="238">
        <v>0.40085287846481876</v>
      </c>
      <c r="L65" s="238">
        <v>0.44349680170575695</v>
      </c>
      <c r="M65" s="238">
        <v>0.37100213219616207</v>
      </c>
      <c r="N65" s="238">
        <v>2.7718550106609809E-2</v>
      </c>
      <c r="O65" s="117">
        <v>469</v>
      </c>
    </row>
    <row r="66" spans="1:15" ht="15.75" customHeight="1" x14ac:dyDescent="0.25">
      <c r="A66" s="142">
        <v>2252</v>
      </c>
      <c r="B66" s="143" t="s">
        <v>375</v>
      </c>
      <c r="C66" s="117" t="s">
        <v>55</v>
      </c>
      <c r="D66" s="143" t="s">
        <v>38</v>
      </c>
      <c r="E66" s="117" t="s">
        <v>146</v>
      </c>
      <c r="F66" s="238">
        <v>0.30281690140845069</v>
      </c>
      <c r="G66" s="238">
        <v>0.43661971830985913</v>
      </c>
      <c r="H66" s="238">
        <v>0.43661971830985913</v>
      </c>
      <c r="I66" s="238">
        <v>9.154929577464789E-2</v>
      </c>
      <c r="J66" s="238">
        <v>0.30633802816901406</v>
      </c>
      <c r="K66" s="238">
        <v>0.36971830985915494</v>
      </c>
      <c r="L66" s="238">
        <v>0.51760563380281688</v>
      </c>
      <c r="M66" s="238">
        <v>0.46830985915492956</v>
      </c>
      <c r="N66" s="238">
        <v>0.10563380281690141</v>
      </c>
      <c r="O66" s="117">
        <v>284</v>
      </c>
    </row>
    <row r="67" spans="1:15" ht="15.75" customHeight="1" x14ac:dyDescent="0.25">
      <c r="A67" s="117">
        <v>2094</v>
      </c>
      <c r="B67" s="143" t="s">
        <v>153</v>
      </c>
      <c r="C67" s="117" t="s">
        <v>55</v>
      </c>
      <c r="D67" s="143" t="s">
        <v>38</v>
      </c>
      <c r="E67" s="117" t="s">
        <v>137</v>
      </c>
      <c r="F67" s="238">
        <v>0.26423866718326228</v>
      </c>
      <c r="G67" s="238">
        <v>0.33707865168539325</v>
      </c>
      <c r="H67" s="238">
        <v>0.33746609841146841</v>
      </c>
      <c r="I67" s="238">
        <v>0.11352189074002325</v>
      </c>
      <c r="J67" s="238">
        <v>0.21658271987601704</v>
      </c>
      <c r="K67" s="238">
        <v>0.28942270437814799</v>
      </c>
      <c r="L67" s="238">
        <v>0.33165439752034093</v>
      </c>
      <c r="M67" s="238">
        <v>0.32235567609453702</v>
      </c>
      <c r="N67" s="238">
        <v>4.6881053855094924E-2</v>
      </c>
      <c r="O67" s="117">
        <v>2581</v>
      </c>
    </row>
    <row r="68" spans="1:15" ht="15.75" customHeight="1" x14ac:dyDescent="0.25">
      <c r="A68" s="117">
        <v>2178</v>
      </c>
      <c r="B68" s="143" t="s">
        <v>154</v>
      </c>
      <c r="C68" s="117" t="s">
        <v>55</v>
      </c>
      <c r="D68" s="143" t="s">
        <v>38</v>
      </c>
      <c r="E68" s="117" t="s">
        <v>146</v>
      </c>
      <c r="F68" s="238">
        <v>0.34134615384615385</v>
      </c>
      <c r="G68" s="238">
        <v>0.4860576923076923</v>
      </c>
      <c r="H68" s="238">
        <v>0.45048076923076924</v>
      </c>
      <c r="I68" s="238">
        <v>0.11778846153846154</v>
      </c>
      <c r="J68" s="238">
        <v>0.42499999999999999</v>
      </c>
      <c r="K68" s="238">
        <v>0.45048076923076924</v>
      </c>
      <c r="L68" s="238">
        <v>0.49759615384615385</v>
      </c>
      <c r="M68" s="238">
        <v>0.50432692307692306</v>
      </c>
      <c r="N68" s="238">
        <v>6.3942307692307687E-2</v>
      </c>
      <c r="O68" s="117">
        <v>2080</v>
      </c>
    </row>
    <row r="69" spans="1:15" ht="15.75" customHeight="1" x14ac:dyDescent="0.25">
      <c r="A69" s="117">
        <v>2055</v>
      </c>
      <c r="B69" s="143" t="s">
        <v>155</v>
      </c>
      <c r="C69" s="117" t="s">
        <v>55</v>
      </c>
      <c r="D69" s="143" t="s">
        <v>38</v>
      </c>
      <c r="E69" s="117" t="s">
        <v>137</v>
      </c>
      <c r="F69" s="238">
        <v>0.28449197860962566</v>
      </c>
      <c r="G69" s="238">
        <v>0.41497326203208557</v>
      </c>
      <c r="H69" s="238">
        <v>0.36203208556149735</v>
      </c>
      <c r="I69" s="238">
        <v>0.13368983957219252</v>
      </c>
      <c r="J69" s="238">
        <v>0.33743315508021393</v>
      </c>
      <c r="K69" s="238">
        <v>0.40160427807486632</v>
      </c>
      <c r="L69" s="238">
        <v>0.42459893048128344</v>
      </c>
      <c r="M69" s="238">
        <v>0.3679144385026738</v>
      </c>
      <c r="N69" s="238">
        <v>7.1657754010695185E-2</v>
      </c>
      <c r="O69" s="117">
        <v>1870</v>
      </c>
    </row>
    <row r="70" spans="1:15" ht="15.75" customHeight="1" x14ac:dyDescent="0.25">
      <c r="A70" s="117">
        <v>2234</v>
      </c>
      <c r="B70" s="143" t="s">
        <v>156</v>
      </c>
      <c r="C70" s="117" t="s">
        <v>66</v>
      </c>
      <c r="D70" s="143" t="s">
        <v>38</v>
      </c>
      <c r="E70" s="117" t="s">
        <v>157</v>
      </c>
      <c r="F70" s="238">
        <v>0.39740820734341253</v>
      </c>
      <c r="G70" s="238">
        <v>0.4038876889848812</v>
      </c>
      <c r="H70" s="238">
        <v>0.41036717062634992</v>
      </c>
      <c r="I70" s="238">
        <v>0.27861771058315332</v>
      </c>
      <c r="J70" s="238">
        <v>0.35421166306695462</v>
      </c>
      <c r="K70" s="238">
        <v>0.37365010799136067</v>
      </c>
      <c r="L70" s="238">
        <v>0.4794816414686825</v>
      </c>
      <c r="M70" s="238">
        <v>0.34557235421166305</v>
      </c>
      <c r="N70" s="238">
        <v>0.19870410367170627</v>
      </c>
      <c r="O70" s="117">
        <v>463</v>
      </c>
    </row>
    <row r="71" spans="1:15" ht="15.75" customHeight="1" x14ac:dyDescent="0.25">
      <c r="A71" s="117">
        <v>2024</v>
      </c>
      <c r="B71" s="143" t="s">
        <v>158</v>
      </c>
      <c r="C71" s="117" t="s">
        <v>66</v>
      </c>
      <c r="D71" s="143" t="s">
        <v>38</v>
      </c>
      <c r="E71" s="117" t="s">
        <v>159</v>
      </c>
      <c r="F71" s="238">
        <v>0.33333333333333331</v>
      </c>
      <c r="G71" s="238">
        <v>0.38738738738738737</v>
      </c>
      <c r="H71" s="238">
        <v>0.36036036036036034</v>
      </c>
      <c r="I71" s="238">
        <v>0.16216216216216217</v>
      </c>
      <c r="J71" s="238">
        <v>0.30630630630630629</v>
      </c>
      <c r="K71" s="238">
        <v>0.40540540540540543</v>
      </c>
      <c r="L71" s="238">
        <v>0.49549549549549549</v>
      </c>
      <c r="M71" s="238">
        <v>0.16216216216216217</v>
      </c>
      <c r="N71" s="238">
        <v>0</v>
      </c>
      <c r="O71" s="117">
        <v>111</v>
      </c>
    </row>
    <row r="72" spans="1:15" ht="15.75" customHeight="1" x14ac:dyDescent="0.25">
      <c r="A72" s="117">
        <v>2236</v>
      </c>
      <c r="B72" s="143" t="s">
        <v>141</v>
      </c>
      <c r="C72" s="117" t="s">
        <v>66</v>
      </c>
      <c r="D72" s="143" t="s">
        <v>38</v>
      </c>
      <c r="E72" s="117" t="s">
        <v>160</v>
      </c>
      <c r="F72" s="238">
        <v>0.26209677419354838</v>
      </c>
      <c r="G72" s="238">
        <v>0.36491935483870969</v>
      </c>
      <c r="H72" s="238">
        <v>0.37903225806451613</v>
      </c>
      <c r="I72" s="238">
        <v>0.18145161290322581</v>
      </c>
      <c r="J72" s="238">
        <v>0.35282258064516131</v>
      </c>
      <c r="K72" s="238">
        <v>0.37701612903225806</v>
      </c>
      <c r="L72" s="238">
        <v>0.51814516129032262</v>
      </c>
      <c r="M72" s="238">
        <v>0.30846774193548387</v>
      </c>
      <c r="N72" s="238">
        <v>8.0645161290322578E-3</v>
      </c>
      <c r="O72" s="117">
        <v>496</v>
      </c>
    </row>
    <row r="73" spans="1:15" ht="15.75" customHeight="1" x14ac:dyDescent="0.25">
      <c r="A73" s="117">
        <v>2025</v>
      </c>
      <c r="B73" s="143" t="s">
        <v>143</v>
      </c>
      <c r="C73" s="117" t="s">
        <v>66</v>
      </c>
      <c r="D73" s="143" t="s">
        <v>38</v>
      </c>
      <c r="E73" s="117" t="s">
        <v>161</v>
      </c>
      <c r="F73" s="238">
        <v>0.34532374100719426</v>
      </c>
      <c r="G73" s="238">
        <v>0.3345323741007194</v>
      </c>
      <c r="H73" s="238">
        <v>0.37410071942446044</v>
      </c>
      <c r="I73" s="238">
        <v>0.14388489208633093</v>
      </c>
      <c r="J73" s="238">
        <v>0.30935251798561153</v>
      </c>
      <c r="K73" s="238">
        <v>0.34532374100719426</v>
      </c>
      <c r="L73" s="238">
        <v>0.4460431654676259</v>
      </c>
      <c r="M73" s="238">
        <v>0.2805755395683453</v>
      </c>
      <c r="N73" s="238">
        <v>1.4388489208633094E-2</v>
      </c>
      <c r="O73" s="117">
        <v>278</v>
      </c>
    </row>
    <row r="74" spans="1:15" ht="15.75" customHeight="1" x14ac:dyDescent="0.25">
      <c r="A74" s="117">
        <v>2026</v>
      </c>
      <c r="B74" s="143" t="s">
        <v>147</v>
      </c>
      <c r="C74" s="117" t="s">
        <v>66</v>
      </c>
      <c r="D74" s="143" t="s">
        <v>38</v>
      </c>
      <c r="E74" s="117" t="s">
        <v>162</v>
      </c>
      <c r="F74" s="238">
        <v>0.29333333333333333</v>
      </c>
      <c r="G74" s="238">
        <v>0.36</v>
      </c>
      <c r="H74" s="238">
        <v>0.25777777777777777</v>
      </c>
      <c r="I74" s="238">
        <v>8.4444444444444447E-2</v>
      </c>
      <c r="J74" s="238">
        <v>0.28444444444444444</v>
      </c>
      <c r="K74" s="238">
        <v>0.45333333333333331</v>
      </c>
      <c r="L74" s="238">
        <v>0.50222222222222224</v>
      </c>
      <c r="M74" s="238">
        <v>0.31111111111111112</v>
      </c>
      <c r="N74" s="238">
        <v>2.6666666666666668E-2</v>
      </c>
      <c r="O74" s="117">
        <v>225</v>
      </c>
    </row>
    <row r="75" spans="1:15" ht="15.75" customHeight="1" x14ac:dyDescent="0.25">
      <c r="A75" s="142">
        <v>2254</v>
      </c>
      <c r="B75" s="143" t="s">
        <v>393</v>
      </c>
      <c r="C75" s="117" t="s">
        <v>66</v>
      </c>
      <c r="D75" s="143" t="s">
        <v>38</v>
      </c>
      <c r="E75" s="117" t="s">
        <v>379</v>
      </c>
      <c r="F75" s="238">
        <v>0.29357798165137616</v>
      </c>
      <c r="G75" s="238">
        <v>0.43119266055045874</v>
      </c>
      <c r="H75" s="238">
        <v>0.45871559633027525</v>
      </c>
      <c r="I75" s="238">
        <v>0.19266055045871561</v>
      </c>
      <c r="J75" s="238">
        <v>0.41284403669724773</v>
      </c>
      <c r="K75" s="238">
        <v>0.51376146788990829</v>
      </c>
      <c r="L75" s="238">
        <v>0.64220183486238536</v>
      </c>
      <c r="M75" s="238">
        <v>0.12844036697247707</v>
      </c>
      <c r="N75" s="238">
        <v>0</v>
      </c>
      <c r="O75" s="117">
        <v>109</v>
      </c>
    </row>
    <row r="76" spans="1:15" ht="15.75" customHeight="1" x14ac:dyDescent="0.25">
      <c r="A76" s="117">
        <v>2027</v>
      </c>
      <c r="B76" s="143" t="s">
        <v>163</v>
      </c>
      <c r="C76" s="117" t="s">
        <v>66</v>
      </c>
      <c r="D76" s="143" t="s">
        <v>38</v>
      </c>
      <c r="E76" s="117" t="s">
        <v>164</v>
      </c>
      <c r="F76" s="238">
        <v>0.1858974358974359</v>
      </c>
      <c r="G76" s="238">
        <v>0.26923076923076922</v>
      </c>
      <c r="H76" s="238">
        <v>0.32051282051282054</v>
      </c>
      <c r="I76" s="238">
        <v>0.14743589743589744</v>
      </c>
      <c r="J76" s="238">
        <v>0.35897435897435898</v>
      </c>
      <c r="K76" s="238">
        <v>0.37179487179487181</v>
      </c>
      <c r="L76" s="238">
        <v>0.42307692307692307</v>
      </c>
      <c r="M76" s="238">
        <v>0.23717948717948717</v>
      </c>
      <c r="N76" s="238">
        <v>2.564102564102564E-2</v>
      </c>
      <c r="O76" s="117">
        <v>156</v>
      </c>
    </row>
    <row r="77" spans="1:15" ht="15.75" customHeight="1" x14ac:dyDescent="0.25">
      <c r="A77" s="117">
        <v>2202</v>
      </c>
      <c r="B77" s="143" t="s">
        <v>165</v>
      </c>
      <c r="C77" s="117" t="s">
        <v>66</v>
      </c>
      <c r="D77" s="143" t="s">
        <v>38</v>
      </c>
      <c r="E77" s="117" t="s">
        <v>166</v>
      </c>
      <c r="F77" s="238">
        <v>0.29411764705882354</v>
      </c>
      <c r="G77" s="238">
        <v>0.26470588235294118</v>
      </c>
      <c r="H77" s="238">
        <v>0.19117647058823528</v>
      </c>
      <c r="I77" s="238">
        <v>0.125</v>
      </c>
      <c r="J77" s="238">
        <v>0.22058823529411764</v>
      </c>
      <c r="K77" s="238">
        <v>0.26470588235294118</v>
      </c>
      <c r="L77" s="238">
        <v>0.47058823529411764</v>
      </c>
      <c r="M77" s="238">
        <v>0.23529411764705882</v>
      </c>
      <c r="N77" s="238">
        <v>0</v>
      </c>
      <c r="O77" s="117">
        <v>136</v>
      </c>
    </row>
    <row r="78" spans="1:15" ht="15.75" customHeight="1" x14ac:dyDescent="0.25">
      <c r="A78" s="117">
        <v>2031</v>
      </c>
      <c r="B78" s="143" t="s">
        <v>150</v>
      </c>
      <c r="C78" s="117" t="s">
        <v>66</v>
      </c>
      <c r="D78" s="143" t="s">
        <v>38</v>
      </c>
      <c r="E78" s="117" t="s">
        <v>167</v>
      </c>
      <c r="F78" s="238">
        <v>0.19658119658119658</v>
      </c>
      <c r="G78" s="238">
        <v>0.22222222222222221</v>
      </c>
      <c r="H78" s="238">
        <v>0.21367521367521367</v>
      </c>
      <c r="I78" s="238">
        <v>8.5470085470085472E-2</v>
      </c>
      <c r="J78" s="238">
        <v>0.19658119658119658</v>
      </c>
      <c r="K78" s="238">
        <v>0.24786324786324787</v>
      </c>
      <c r="L78" s="238">
        <v>0.28632478632478631</v>
      </c>
      <c r="M78" s="238">
        <v>0.27777777777777779</v>
      </c>
      <c r="N78" s="238">
        <v>1.282051282051282E-2</v>
      </c>
      <c r="O78" s="117">
        <v>234</v>
      </c>
    </row>
    <row r="79" spans="1:15" ht="15.75" customHeight="1" x14ac:dyDescent="0.25">
      <c r="A79" s="117">
        <v>2033</v>
      </c>
      <c r="B79" s="143" t="s">
        <v>168</v>
      </c>
      <c r="C79" s="117" t="s">
        <v>66</v>
      </c>
      <c r="D79" s="143" t="s">
        <v>38</v>
      </c>
      <c r="E79" s="117" t="s">
        <v>169</v>
      </c>
      <c r="F79" s="238">
        <v>0.22108843537414966</v>
      </c>
      <c r="G79" s="238">
        <v>0.29931972789115646</v>
      </c>
      <c r="H79" s="238">
        <v>0.30612244897959184</v>
      </c>
      <c r="I79" s="238">
        <v>0.12244897959183673</v>
      </c>
      <c r="J79" s="238">
        <v>0.28231292517006801</v>
      </c>
      <c r="K79" s="238">
        <v>0.40816326530612246</v>
      </c>
      <c r="L79" s="238">
        <v>0.51700680272108845</v>
      </c>
      <c r="M79" s="238">
        <v>0.13945578231292516</v>
      </c>
      <c r="N79" s="238">
        <v>1.3605442176870748E-2</v>
      </c>
      <c r="O79" s="117">
        <v>294</v>
      </c>
    </row>
    <row r="80" spans="1:15" ht="15.75" customHeight="1" x14ac:dyDescent="0.25">
      <c r="A80" s="117">
        <v>2034</v>
      </c>
      <c r="B80" s="143" t="s">
        <v>153</v>
      </c>
      <c r="C80" s="117" t="s">
        <v>66</v>
      </c>
      <c r="D80" s="143" t="s">
        <v>38</v>
      </c>
      <c r="E80" s="117" t="s">
        <v>170</v>
      </c>
      <c r="F80" s="238">
        <v>0.25849056603773585</v>
      </c>
      <c r="G80" s="238">
        <v>0.35471698113207545</v>
      </c>
      <c r="H80" s="238">
        <v>0.29433962264150942</v>
      </c>
      <c r="I80" s="238">
        <v>0.11320754716981132</v>
      </c>
      <c r="J80" s="238">
        <v>0.28490566037735848</v>
      </c>
      <c r="K80" s="238">
        <v>0.3867924528301887</v>
      </c>
      <c r="L80" s="238">
        <v>0.46981132075471699</v>
      </c>
      <c r="M80" s="238">
        <v>0.23962264150943396</v>
      </c>
      <c r="N80" s="238">
        <v>3.5849056603773584E-2</v>
      </c>
      <c r="O80" s="117">
        <v>530</v>
      </c>
    </row>
    <row r="81" spans="1:15" ht="15.75" customHeight="1" x14ac:dyDescent="0.25">
      <c r="A81" s="117">
        <v>2035</v>
      </c>
      <c r="B81" s="143" t="s">
        <v>154</v>
      </c>
      <c r="C81" s="117" t="s">
        <v>66</v>
      </c>
      <c r="D81" s="143" t="s">
        <v>38</v>
      </c>
      <c r="E81" s="117" t="s">
        <v>171</v>
      </c>
      <c r="F81" s="238">
        <v>0.31962025316455694</v>
      </c>
      <c r="G81" s="238">
        <v>0.439873417721519</v>
      </c>
      <c r="H81" s="238">
        <v>0.35126582278481011</v>
      </c>
      <c r="I81" s="238">
        <v>0.1550632911392405</v>
      </c>
      <c r="J81" s="238">
        <v>0.31645569620253167</v>
      </c>
      <c r="K81" s="238">
        <v>0.36708860759493672</v>
      </c>
      <c r="L81" s="238">
        <v>0.49683544303797467</v>
      </c>
      <c r="M81" s="238">
        <v>0.31329113924050633</v>
      </c>
      <c r="N81" s="238">
        <v>4.4303797468354431E-2</v>
      </c>
      <c r="O81" s="117">
        <v>316</v>
      </c>
    </row>
    <row r="82" spans="1:15" ht="15.75" customHeight="1" x14ac:dyDescent="0.25">
      <c r="A82" s="117">
        <v>2036</v>
      </c>
      <c r="B82" s="143" t="s">
        <v>155</v>
      </c>
      <c r="C82" s="117" t="s">
        <v>66</v>
      </c>
      <c r="D82" s="143" t="s">
        <v>38</v>
      </c>
      <c r="E82" s="117" t="s">
        <v>172</v>
      </c>
      <c r="F82" s="238">
        <v>0.20512820512820512</v>
      </c>
      <c r="G82" s="238">
        <v>0.29914529914529914</v>
      </c>
      <c r="H82" s="238">
        <v>0.27350427350427353</v>
      </c>
      <c r="I82" s="238">
        <v>9.9715099715099717E-2</v>
      </c>
      <c r="J82" s="238">
        <v>0.23361823361823361</v>
      </c>
      <c r="K82" s="238">
        <v>0.37891737891737892</v>
      </c>
      <c r="L82" s="238">
        <v>0.38461538461538464</v>
      </c>
      <c r="M82" s="238">
        <v>0.18233618233618235</v>
      </c>
      <c r="N82" s="238">
        <v>2.2792022792022793E-2</v>
      </c>
      <c r="O82" s="117">
        <v>351</v>
      </c>
    </row>
    <row r="83" spans="1:15" ht="15.75" customHeight="1" x14ac:dyDescent="0.25">
      <c r="A83" s="142">
        <v>2255</v>
      </c>
      <c r="B83" s="143" t="s">
        <v>380</v>
      </c>
      <c r="C83" s="117" t="s">
        <v>66</v>
      </c>
      <c r="D83" s="143" t="s">
        <v>38</v>
      </c>
      <c r="E83" s="117" t="s">
        <v>170</v>
      </c>
      <c r="F83" s="238">
        <v>0.38582677165354329</v>
      </c>
      <c r="G83" s="238">
        <v>0.42834645669291338</v>
      </c>
      <c r="H83" s="238">
        <v>0.40314960629921259</v>
      </c>
      <c r="I83" s="238">
        <v>0.18267716535433071</v>
      </c>
      <c r="J83" s="238">
        <v>0.30866141732283464</v>
      </c>
      <c r="K83" s="238">
        <v>0.35275590551181102</v>
      </c>
      <c r="L83" s="238">
        <v>0.4377952755905512</v>
      </c>
      <c r="M83" s="238">
        <v>0.34015748031496063</v>
      </c>
      <c r="N83" s="238">
        <v>9.4488188976377951E-2</v>
      </c>
      <c r="O83" s="117">
        <v>635</v>
      </c>
    </row>
    <row r="84" spans="1:15" ht="15.75" customHeight="1" x14ac:dyDescent="0.25">
      <c r="A84" s="142">
        <v>2256</v>
      </c>
      <c r="B84" s="143" t="s">
        <v>394</v>
      </c>
      <c r="C84" s="117" t="s">
        <v>66</v>
      </c>
      <c r="D84" s="143" t="s">
        <v>38</v>
      </c>
      <c r="E84" s="117" t="s">
        <v>170</v>
      </c>
      <c r="F84" s="238">
        <v>0.36363636363636365</v>
      </c>
      <c r="G84" s="238">
        <v>0.72727272727272729</v>
      </c>
      <c r="H84" s="238">
        <v>0.59090909090909094</v>
      </c>
      <c r="I84" s="238">
        <v>0.36363636363636365</v>
      </c>
      <c r="J84" s="238">
        <v>0.54545454545454541</v>
      </c>
      <c r="K84" s="238">
        <v>0.68181818181818177</v>
      </c>
      <c r="L84" s="238">
        <v>0.5</v>
      </c>
      <c r="M84" s="238">
        <v>0.5</v>
      </c>
      <c r="N84" s="238">
        <v>0.27272727272727271</v>
      </c>
      <c r="O84" s="117">
        <v>22</v>
      </c>
    </row>
    <row r="85" spans="1:15" ht="15.75" customHeight="1" x14ac:dyDescent="0.25">
      <c r="A85" s="117">
        <v>2086</v>
      </c>
      <c r="B85" s="143" t="s">
        <v>173</v>
      </c>
      <c r="C85" s="117" t="s">
        <v>55</v>
      </c>
      <c r="D85" s="143" t="s">
        <v>34</v>
      </c>
      <c r="E85" s="117" t="s">
        <v>174</v>
      </c>
      <c r="F85" s="238">
        <v>0.40940525587828491</v>
      </c>
      <c r="G85" s="238">
        <v>0.45089903181189489</v>
      </c>
      <c r="H85" s="238">
        <v>0.48547717842323651</v>
      </c>
      <c r="I85" s="238">
        <v>0.15491009681881052</v>
      </c>
      <c r="J85" s="238">
        <v>0.38865836791147995</v>
      </c>
      <c r="K85" s="238">
        <v>0.42876901798063621</v>
      </c>
      <c r="L85" s="238">
        <v>0.50069156293222683</v>
      </c>
      <c r="M85" s="238">
        <v>0.42461964038727523</v>
      </c>
      <c r="N85" s="238">
        <v>0.1037344398340249</v>
      </c>
      <c r="O85" s="117">
        <v>723</v>
      </c>
    </row>
    <row r="86" spans="1:15" ht="15.75" customHeight="1" x14ac:dyDescent="0.25">
      <c r="A86" s="117">
        <v>2102</v>
      </c>
      <c r="B86" s="143" t="s">
        <v>175</v>
      </c>
      <c r="C86" s="117" t="s">
        <v>55</v>
      </c>
      <c r="D86" s="143" t="s">
        <v>34</v>
      </c>
      <c r="E86" s="117" t="s">
        <v>176</v>
      </c>
      <c r="F86" s="238">
        <v>0.30297029702970296</v>
      </c>
      <c r="G86" s="238">
        <v>0.53861386138613865</v>
      </c>
      <c r="H86" s="238">
        <v>0.39603960396039606</v>
      </c>
      <c r="I86" s="238">
        <v>9.3069306930693069E-2</v>
      </c>
      <c r="J86" s="238">
        <v>0.23762376237623761</v>
      </c>
      <c r="K86" s="238">
        <v>0.34455445544554453</v>
      </c>
      <c r="L86" s="238">
        <v>0.51683168316831685</v>
      </c>
      <c r="M86" s="238">
        <v>0.37029702970297029</v>
      </c>
      <c r="N86" s="238">
        <v>2.9702970297029702E-2</v>
      </c>
      <c r="O86" s="117">
        <v>505</v>
      </c>
    </row>
    <row r="87" spans="1:15" ht="15.75" customHeight="1" x14ac:dyDescent="0.25">
      <c r="A87" s="117">
        <v>2010</v>
      </c>
      <c r="B87" s="143" t="s">
        <v>173</v>
      </c>
      <c r="C87" s="117" t="s">
        <v>66</v>
      </c>
      <c r="D87" s="143" t="s">
        <v>34</v>
      </c>
      <c r="E87" s="117" t="s">
        <v>177</v>
      </c>
      <c r="F87" s="238">
        <v>0.24590163934426229</v>
      </c>
      <c r="G87" s="238">
        <v>0.26229508196721313</v>
      </c>
      <c r="H87" s="238">
        <v>0.31147540983606559</v>
      </c>
      <c r="I87" s="238">
        <v>4.9180327868852458E-2</v>
      </c>
      <c r="J87" s="238">
        <v>0.32786885245901637</v>
      </c>
      <c r="K87" s="238">
        <v>0.34426229508196721</v>
      </c>
      <c r="L87" s="238">
        <v>0.32786885245901637</v>
      </c>
      <c r="M87" s="238">
        <v>0.31147540983606559</v>
      </c>
      <c r="N87" s="238">
        <v>3.2786885245901641E-2</v>
      </c>
      <c r="O87" s="117">
        <v>61</v>
      </c>
    </row>
    <row r="88" spans="1:15" ht="15.75" customHeight="1" x14ac:dyDescent="0.25">
      <c r="A88" s="117">
        <v>2158</v>
      </c>
      <c r="B88" s="143" t="s">
        <v>175</v>
      </c>
      <c r="C88" s="117" t="s">
        <v>66</v>
      </c>
      <c r="D88" s="143" t="s">
        <v>34</v>
      </c>
      <c r="E88" s="117" t="s">
        <v>178</v>
      </c>
      <c r="F88" s="238">
        <v>0.26760563380281688</v>
      </c>
      <c r="G88" s="238">
        <v>0.40140845070422537</v>
      </c>
      <c r="H88" s="238">
        <v>0.35915492957746481</v>
      </c>
      <c r="I88" s="238">
        <v>0.14788732394366197</v>
      </c>
      <c r="J88" s="238">
        <v>0.27464788732394368</v>
      </c>
      <c r="K88" s="238">
        <v>0.26056338028169013</v>
      </c>
      <c r="L88" s="238">
        <v>0.40140845070422537</v>
      </c>
      <c r="M88" s="238">
        <v>0.24647887323943662</v>
      </c>
      <c r="N88" s="238">
        <v>4.9295774647887321E-2</v>
      </c>
      <c r="O88" s="117">
        <v>142</v>
      </c>
    </row>
    <row r="89" spans="1:15" ht="15.75" customHeight="1" x14ac:dyDescent="0.25">
      <c r="A89" s="117">
        <v>2176</v>
      </c>
      <c r="B89" s="143" t="s">
        <v>179</v>
      </c>
      <c r="C89" s="117" t="s">
        <v>55</v>
      </c>
      <c r="D89" s="143" t="s">
        <v>48</v>
      </c>
      <c r="E89" s="117" t="s">
        <v>180</v>
      </c>
      <c r="F89" s="238">
        <v>0.2554517133956386</v>
      </c>
      <c r="G89" s="238">
        <v>0.2554517133956386</v>
      </c>
      <c r="H89" s="238">
        <v>0.28660436137071649</v>
      </c>
      <c r="I89" s="238">
        <v>0.10903426791277258</v>
      </c>
      <c r="J89" s="238">
        <v>0.2834890965732087</v>
      </c>
      <c r="K89" s="238">
        <v>0.27414330218068533</v>
      </c>
      <c r="L89" s="238">
        <v>0.54517133956386288</v>
      </c>
      <c r="M89" s="238">
        <v>0.35514018691588783</v>
      </c>
      <c r="N89" s="238">
        <v>5.2959501557632398E-2</v>
      </c>
      <c r="O89" s="117">
        <v>321</v>
      </c>
    </row>
    <row r="90" spans="1:15" ht="15.75" customHeight="1" x14ac:dyDescent="0.25">
      <c r="A90" s="117">
        <v>2209</v>
      </c>
      <c r="B90" s="143" t="s">
        <v>181</v>
      </c>
      <c r="C90" s="117" t="s">
        <v>55</v>
      </c>
      <c r="D90" s="143" t="s">
        <v>48</v>
      </c>
      <c r="E90" s="117" t="s">
        <v>81</v>
      </c>
      <c r="F90" s="238">
        <v>0.23670668953687821</v>
      </c>
      <c r="G90" s="238">
        <v>0.22298456260720412</v>
      </c>
      <c r="H90" s="238">
        <v>0.28644939965694682</v>
      </c>
      <c r="I90" s="238">
        <v>0.14065180102915953</v>
      </c>
      <c r="J90" s="238">
        <v>0.29502572898799312</v>
      </c>
      <c r="K90" s="238">
        <v>0.25557461406518012</v>
      </c>
      <c r="L90" s="238">
        <v>0.41337907375643224</v>
      </c>
      <c r="M90" s="238">
        <v>0.32590051457975988</v>
      </c>
      <c r="N90" s="238">
        <v>1.3722126929674099E-2</v>
      </c>
      <c r="O90" s="117">
        <v>583</v>
      </c>
    </row>
    <row r="91" spans="1:15" ht="15.75" customHeight="1" x14ac:dyDescent="0.25">
      <c r="A91" s="117">
        <v>2172</v>
      </c>
      <c r="B91" s="143" t="s">
        <v>182</v>
      </c>
      <c r="C91" s="117" t="s">
        <v>55</v>
      </c>
      <c r="D91" s="143" t="s">
        <v>48</v>
      </c>
      <c r="E91" s="117" t="s">
        <v>183</v>
      </c>
      <c r="F91" s="238">
        <v>0.31569230769230772</v>
      </c>
      <c r="G91" s="238">
        <v>0.30599999999999999</v>
      </c>
      <c r="H91" s="238">
        <v>0.31276923076923074</v>
      </c>
      <c r="I91" s="238">
        <v>0.22538461538461538</v>
      </c>
      <c r="J91" s="238">
        <v>0.35092307692307695</v>
      </c>
      <c r="K91" s="238">
        <v>0.30953846153846154</v>
      </c>
      <c r="L91" s="238">
        <v>0.47107692307692306</v>
      </c>
      <c r="M91" s="238">
        <v>0.28184615384615386</v>
      </c>
      <c r="N91" s="238">
        <v>4.0615384615384616E-2</v>
      </c>
      <c r="O91" s="117">
        <v>6500</v>
      </c>
    </row>
    <row r="92" spans="1:15" ht="15.75" customHeight="1" x14ac:dyDescent="0.25">
      <c r="A92" s="142">
        <v>2266</v>
      </c>
      <c r="B92" s="143" t="s">
        <v>395</v>
      </c>
      <c r="C92" s="117" t="s">
        <v>55</v>
      </c>
      <c r="D92" s="143" t="s">
        <v>48</v>
      </c>
      <c r="E92" s="117" t="s">
        <v>183</v>
      </c>
      <c r="F92" s="238">
        <v>0.29680365296803651</v>
      </c>
      <c r="G92" s="238">
        <v>0.29908675799086759</v>
      </c>
      <c r="H92" s="238">
        <v>0.30593607305936071</v>
      </c>
      <c r="I92" s="238">
        <v>0.21917808219178081</v>
      </c>
      <c r="J92" s="238">
        <v>0.38584474885844749</v>
      </c>
      <c r="K92" s="238">
        <v>0.22374429223744291</v>
      </c>
      <c r="L92" s="238">
        <v>0.5547945205479452</v>
      </c>
      <c r="M92" s="238">
        <v>0.4041095890410959</v>
      </c>
      <c r="N92" s="238">
        <v>2.5114155251141551E-2</v>
      </c>
      <c r="O92" s="117">
        <v>438</v>
      </c>
    </row>
    <row r="93" spans="1:15" ht="15.75" customHeight="1" x14ac:dyDescent="0.25">
      <c r="A93" s="117">
        <v>2233</v>
      </c>
      <c r="B93" s="143" t="s">
        <v>184</v>
      </c>
      <c r="C93" s="117" t="s">
        <v>55</v>
      </c>
      <c r="D93" s="143" t="s">
        <v>48</v>
      </c>
      <c r="E93" s="117" t="s">
        <v>183</v>
      </c>
      <c r="F93" s="238">
        <v>0.25806451612903225</v>
      </c>
      <c r="G93" s="238">
        <v>0.3</v>
      </c>
      <c r="H93" s="238">
        <v>0.31290322580645163</v>
      </c>
      <c r="I93" s="238">
        <v>0.16451612903225807</v>
      </c>
      <c r="J93" s="238">
        <v>0.28387096774193549</v>
      </c>
      <c r="K93" s="238">
        <v>0.30645161290322581</v>
      </c>
      <c r="L93" s="238">
        <v>0.45806451612903226</v>
      </c>
      <c r="M93" s="238">
        <v>0.27419354838709675</v>
      </c>
      <c r="N93" s="238">
        <v>0.10967741935483871</v>
      </c>
      <c r="O93" s="117">
        <v>310</v>
      </c>
    </row>
    <row r="94" spans="1:15" ht="15.75" customHeight="1" x14ac:dyDescent="0.25">
      <c r="A94" s="117">
        <v>2171</v>
      </c>
      <c r="B94" s="143" t="s">
        <v>185</v>
      </c>
      <c r="C94" s="117" t="s">
        <v>55</v>
      </c>
      <c r="D94" s="143" t="s">
        <v>48</v>
      </c>
      <c r="E94" s="117" t="s">
        <v>183</v>
      </c>
      <c r="F94" s="238">
        <v>0.17215189873417722</v>
      </c>
      <c r="G94" s="238">
        <v>0.15949367088607594</v>
      </c>
      <c r="H94" s="238">
        <v>0.16455696202531644</v>
      </c>
      <c r="I94" s="238">
        <v>0.21265822784810126</v>
      </c>
      <c r="J94" s="238">
        <v>0.25316455696202533</v>
      </c>
      <c r="K94" s="238">
        <v>0.20253164556962025</v>
      </c>
      <c r="L94" s="238">
        <v>0.30632911392405066</v>
      </c>
      <c r="M94" s="238">
        <v>0.15949367088607594</v>
      </c>
      <c r="N94" s="238">
        <v>1.2658227848101266E-2</v>
      </c>
      <c r="O94" s="117">
        <v>395</v>
      </c>
    </row>
    <row r="95" spans="1:15" ht="15.75" customHeight="1" x14ac:dyDescent="0.25">
      <c r="A95" s="117">
        <v>2169</v>
      </c>
      <c r="B95" s="143" t="s">
        <v>186</v>
      </c>
      <c r="C95" s="117" t="s">
        <v>55</v>
      </c>
      <c r="D95" s="143" t="s">
        <v>48</v>
      </c>
      <c r="E95" s="117" t="s">
        <v>180</v>
      </c>
      <c r="F95" s="238">
        <v>0.31398416886543534</v>
      </c>
      <c r="G95" s="238">
        <v>0.30343007915567283</v>
      </c>
      <c r="H95" s="238">
        <v>0.32189973614775724</v>
      </c>
      <c r="I95" s="238">
        <v>0.27440633245382584</v>
      </c>
      <c r="J95" s="238">
        <v>0.36675461741424803</v>
      </c>
      <c r="K95" s="238">
        <v>0.38522427440633245</v>
      </c>
      <c r="L95" s="238">
        <v>0.59894459102902375</v>
      </c>
      <c r="M95" s="238">
        <v>0.37203166226912932</v>
      </c>
      <c r="N95" s="238">
        <v>3.430079155672823E-2</v>
      </c>
      <c r="O95" s="117">
        <v>379</v>
      </c>
    </row>
    <row r="96" spans="1:15" ht="15.75" customHeight="1" x14ac:dyDescent="0.25">
      <c r="A96" s="117">
        <v>2153</v>
      </c>
      <c r="B96" s="143" t="s">
        <v>187</v>
      </c>
      <c r="C96" s="117" t="s">
        <v>66</v>
      </c>
      <c r="D96" s="143" t="s">
        <v>48</v>
      </c>
      <c r="E96" s="117" t="s">
        <v>188</v>
      </c>
      <c r="F96" s="238">
        <v>0.31596452328159647</v>
      </c>
      <c r="G96" s="238">
        <v>0.25277161862527714</v>
      </c>
      <c r="H96" s="238">
        <v>0.30155210643015523</v>
      </c>
      <c r="I96" s="238">
        <v>0.27383592017738362</v>
      </c>
      <c r="J96" s="238">
        <v>0.34589800443458979</v>
      </c>
      <c r="K96" s="238">
        <v>0.28935698447893571</v>
      </c>
      <c r="L96" s="238">
        <v>0.53547671840354771</v>
      </c>
      <c r="M96" s="238">
        <v>0.1574279379157428</v>
      </c>
      <c r="N96" s="238">
        <v>3.9911308203991129E-2</v>
      </c>
      <c r="O96" s="117">
        <v>902</v>
      </c>
    </row>
    <row r="97" spans="1:15" ht="15.75" customHeight="1" x14ac:dyDescent="0.25">
      <c r="A97" s="117">
        <v>2073</v>
      </c>
      <c r="B97" s="143" t="s">
        <v>189</v>
      </c>
      <c r="C97" s="117" t="s">
        <v>55</v>
      </c>
      <c r="D97" s="143" t="s">
        <v>45</v>
      </c>
      <c r="E97" s="117" t="s">
        <v>190</v>
      </c>
      <c r="F97" s="238">
        <v>0.26774193548387099</v>
      </c>
      <c r="G97" s="238">
        <v>0.41612903225806452</v>
      </c>
      <c r="H97" s="238">
        <v>0.3032258064516129</v>
      </c>
      <c r="I97" s="238">
        <v>0.1032258064516129</v>
      </c>
      <c r="J97" s="238">
        <v>0.3032258064516129</v>
      </c>
      <c r="K97" s="238">
        <v>0.30645161290322581</v>
      </c>
      <c r="L97" s="238">
        <v>0.52580645161290318</v>
      </c>
      <c r="M97" s="238">
        <v>0.47096774193548385</v>
      </c>
      <c r="N97" s="238">
        <v>3.2258064516129031E-2</v>
      </c>
      <c r="O97" s="117">
        <v>310</v>
      </c>
    </row>
    <row r="98" spans="1:15" ht="15.75" customHeight="1" x14ac:dyDescent="0.25">
      <c r="A98" s="142">
        <v>2247</v>
      </c>
      <c r="B98" s="143" t="s">
        <v>383</v>
      </c>
      <c r="C98" s="117" t="s">
        <v>55</v>
      </c>
      <c r="D98" s="143" t="s">
        <v>45</v>
      </c>
      <c r="E98" s="117" t="s">
        <v>384</v>
      </c>
      <c r="F98" s="238">
        <v>0</v>
      </c>
      <c r="G98" s="238">
        <v>0.3125</v>
      </c>
      <c r="H98" s="238">
        <v>0.1875</v>
      </c>
      <c r="I98" s="238">
        <v>0.1875</v>
      </c>
      <c r="J98" s="238">
        <v>0.25</v>
      </c>
      <c r="K98" s="238">
        <v>6.25E-2</v>
      </c>
      <c r="L98" s="238">
        <v>0.25</v>
      </c>
      <c r="M98" s="238">
        <v>0</v>
      </c>
      <c r="N98" s="238">
        <v>0.25</v>
      </c>
      <c r="O98" s="117">
        <v>16</v>
      </c>
    </row>
    <row r="99" spans="1:15" ht="15.75" customHeight="1" x14ac:dyDescent="0.25">
      <c r="A99" s="117">
        <v>2122</v>
      </c>
      <c r="B99" s="143" t="s">
        <v>191</v>
      </c>
      <c r="C99" s="117" t="s">
        <v>55</v>
      </c>
      <c r="D99" s="143" t="s">
        <v>45</v>
      </c>
      <c r="E99" s="117" t="s">
        <v>190</v>
      </c>
      <c r="F99" s="238">
        <v>0.26341948310139163</v>
      </c>
      <c r="G99" s="238">
        <v>0.34791252485089463</v>
      </c>
      <c r="H99" s="238">
        <v>0.36182902584493043</v>
      </c>
      <c r="I99" s="238">
        <v>0.15904572564612326</v>
      </c>
      <c r="J99" s="238">
        <v>0.32405566600397612</v>
      </c>
      <c r="K99" s="238">
        <v>0.3250497017892644</v>
      </c>
      <c r="L99" s="238">
        <v>0.45029821073558646</v>
      </c>
      <c r="M99" s="238">
        <v>0.39761431411530818</v>
      </c>
      <c r="N99" s="238">
        <v>8.74751491053678E-2</v>
      </c>
      <c r="O99" s="117">
        <v>1006</v>
      </c>
    </row>
    <row r="100" spans="1:15" ht="15.75" customHeight="1" x14ac:dyDescent="0.25">
      <c r="A100" s="117">
        <v>2227</v>
      </c>
      <c r="B100" s="143" t="s">
        <v>192</v>
      </c>
      <c r="C100" s="117" t="s">
        <v>55</v>
      </c>
      <c r="D100" s="143" t="s">
        <v>45</v>
      </c>
      <c r="E100" s="117" t="s">
        <v>190</v>
      </c>
      <c r="F100" s="238">
        <v>0.17808219178082191</v>
      </c>
      <c r="G100" s="238">
        <v>0.26712328767123289</v>
      </c>
      <c r="H100" s="238">
        <v>0.26712328767123289</v>
      </c>
      <c r="I100" s="238">
        <v>0.10273972602739725</v>
      </c>
      <c r="J100" s="238">
        <v>0.22602739726027396</v>
      </c>
      <c r="K100" s="238">
        <v>0.18493150684931506</v>
      </c>
      <c r="L100" s="238">
        <v>0.3904109589041096</v>
      </c>
      <c r="M100" s="238">
        <v>0.41095890410958902</v>
      </c>
      <c r="N100" s="238">
        <v>4.1095890410958902E-2</v>
      </c>
      <c r="O100" s="117">
        <v>146</v>
      </c>
    </row>
    <row r="101" spans="1:15" ht="15.75" customHeight="1" x14ac:dyDescent="0.25">
      <c r="A101" s="117">
        <v>2147</v>
      </c>
      <c r="B101" s="143" t="s">
        <v>193</v>
      </c>
      <c r="C101" s="117" t="s">
        <v>55</v>
      </c>
      <c r="D101" s="143" t="s">
        <v>45</v>
      </c>
      <c r="E101" s="117" t="s">
        <v>194</v>
      </c>
      <c r="F101" s="238">
        <v>0.37627118644067797</v>
      </c>
      <c r="G101" s="238">
        <v>0.36949152542372882</v>
      </c>
      <c r="H101" s="238">
        <v>0.36384180790960452</v>
      </c>
      <c r="I101" s="238">
        <v>0.25197740112994349</v>
      </c>
      <c r="J101" s="238">
        <v>0.36836158192090396</v>
      </c>
      <c r="K101" s="238">
        <v>0.42711864406779659</v>
      </c>
      <c r="L101" s="238">
        <v>0.63615819209039548</v>
      </c>
      <c r="M101" s="238">
        <v>0.57966101694915251</v>
      </c>
      <c r="N101" s="238">
        <v>5.8757062146892657E-2</v>
      </c>
      <c r="O101" s="117">
        <v>885</v>
      </c>
    </row>
    <row r="102" spans="1:15" ht="15.75" customHeight="1" x14ac:dyDescent="0.25">
      <c r="A102" s="117">
        <v>2125</v>
      </c>
      <c r="B102" s="143" t="s">
        <v>195</v>
      </c>
      <c r="C102" s="117" t="s">
        <v>55</v>
      </c>
      <c r="D102" s="143" t="s">
        <v>45</v>
      </c>
      <c r="E102" s="117" t="s">
        <v>190</v>
      </c>
      <c r="F102" s="238">
        <v>0.27604166666666669</v>
      </c>
      <c r="G102" s="238">
        <v>0.42708333333333331</v>
      </c>
      <c r="H102" s="238">
        <v>0.47395833333333331</v>
      </c>
      <c r="I102" s="238">
        <v>0.11458333333333333</v>
      </c>
      <c r="J102" s="238">
        <v>0.44270833333333331</v>
      </c>
      <c r="K102" s="238">
        <v>0.328125</v>
      </c>
      <c r="L102" s="238">
        <v>0.48958333333333331</v>
      </c>
      <c r="M102" s="238">
        <v>0.45833333333333331</v>
      </c>
      <c r="N102" s="238">
        <v>5.7291666666666664E-2</v>
      </c>
      <c r="O102" s="117">
        <v>192</v>
      </c>
    </row>
    <row r="103" spans="1:15" ht="15.75" customHeight="1" x14ac:dyDescent="0.25">
      <c r="A103" s="117">
        <v>2138</v>
      </c>
      <c r="B103" s="143" t="s">
        <v>196</v>
      </c>
      <c r="C103" s="117" t="s">
        <v>55</v>
      </c>
      <c r="D103" s="143" t="s">
        <v>45</v>
      </c>
      <c r="E103" s="117" t="s">
        <v>190</v>
      </c>
      <c r="F103" s="238">
        <v>0.18309859154929578</v>
      </c>
      <c r="G103" s="238">
        <v>0.25633802816901408</v>
      </c>
      <c r="H103" s="238">
        <v>0.3183098591549296</v>
      </c>
      <c r="I103" s="238">
        <v>0.12394366197183099</v>
      </c>
      <c r="J103" s="238">
        <v>0.19154929577464788</v>
      </c>
      <c r="K103" s="238">
        <v>0.23380281690140844</v>
      </c>
      <c r="L103" s="238">
        <v>0.37183098591549296</v>
      </c>
      <c r="M103" s="238">
        <v>0.3492957746478873</v>
      </c>
      <c r="N103" s="238">
        <v>5.6338028169014086E-2</v>
      </c>
      <c r="O103" s="117">
        <v>355</v>
      </c>
    </row>
    <row r="104" spans="1:15" ht="15.75" customHeight="1" x14ac:dyDescent="0.25">
      <c r="A104" s="239">
        <v>2243</v>
      </c>
      <c r="B104" s="143" t="s">
        <v>197</v>
      </c>
      <c r="C104" s="117" t="s">
        <v>66</v>
      </c>
      <c r="D104" s="143" t="s">
        <v>45</v>
      </c>
      <c r="E104" s="117" t="s">
        <v>198</v>
      </c>
      <c r="F104" s="238">
        <v>0.16666666666666666</v>
      </c>
      <c r="G104" s="238">
        <v>0.27777777777777779</v>
      </c>
      <c r="H104" s="238">
        <v>0.3888888888888889</v>
      </c>
      <c r="I104" s="238">
        <v>0.1111111111111111</v>
      </c>
      <c r="J104" s="238">
        <v>0.3888888888888889</v>
      </c>
      <c r="K104" s="238">
        <v>0.29166666666666669</v>
      </c>
      <c r="L104" s="238">
        <v>0.27777777777777779</v>
      </c>
      <c r="M104" s="238">
        <v>8.3333333333333329E-2</v>
      </c>
      <c r="N104" s="238">
        <v>4.1666666666666664E-2</v>
      </c>
      <c r="O104" s="117">
        <v>72</v>
      </c>
    </row>
    <row r="105" spans="1:15" ht="15.75" customHeight="1" x14ac:dyDescent="0.25">
      <c r="A105" s="117">
        <v>2150</v>
      </c>
      <c r="B105" s="143" t="s">
        <v>199</v>
      </c>
      <c r="C105" s="117" t="s">
        <v>66</v>
      </c>
      <c r="D105" s="143" t="s">
        <v>45</v>
      </c>
      <c r="E105" s="117" t="s">
        <v>200</v>
      </c>
      <c r="F105" s="238">
        <v>0.38275862068965516</v>
      </c>
      <c r="G105" s="238">
        <v>0.35172413793103446</v>
      </c>
      <c r="H105" s="238">
        <v>0.33793103448275863</v>
      </c>
      <c r="I105" s="238">
        <v>0.24827586206896551</v>
      </c>
      <c r="J105" s="238">
        <v>0.33103448275862069</v>
      </c>
      <c r="K105" s="238">
        <v>0.37586206896551722</v>
      </c>
      <c r="L105" s="238">
        <v>0.65517241379310343</v>
      </c>
      <c r="M105" s="238">
        <v>0.49655172413793103</v>
      </c>
      <c r="N105" s="238">
        <v>5.8620689655172413E-2</v>
      </c>
      <c r="O105" s="117">
        <v>290</v>
      </c>
    </row>
    <row r="106" spans="1:15" ht="15.75" customHeight="1" x14ac:dyDescent="0.25">
      <c r="A106" s="117">
        <v>2238</v>
      </c>
      <c r="B106" s="143" t="s">
        <v>201</v>
      </c>
      <c r="C106" s="117" t="s">
        <v>66</v>
      </c>
      <c r="D106" s="143" t="s">
        <v>45</v>
      </c>
      <c r="E106" s="117" t="s">
        <v>202</v>
      </c>
      <c r="F106" s="238">
        <v>0.18840579710144928</v>
      </c>
      <c r="G106" s="238">
        <v>0.3188405797101449</v>
      </c>
      <c r="H106" s="238">
        <v>0.32608695652173914</v>
      </c>
      <c r="I106" s="238">
        <v>0.2318840579710145</v>
      </c>
      <c r="J106" s="238">
        <v>0.42028985507246375</v>
      </c>
      <c r="K106" s="238">
        <v>0.36956521739130432</v>
      </c>
      <c r="L106" s="238">
        <v>0.59420289855072461</v>
      </c>
      <c r="M106" s="238">
        <v>0.45652173913043476</v>
      </c>
      <c r="N106" s="238">
        <v>0.12318840579710146</v>
      </c>
      <c r="O106" s="117">
        <v>138</v>
      </c>
    </row>
    <row r="107" spans="1:15" ht="15.75" customHeight="1" x14ac:dyDescent="0.25">
      <c r="A107" s="117">
        <v>2059</v>
      </c>
      <c r="B107" s="143" t="s">
        <v>203</v>
      </c>
      <c r="C107" s="117" t="s">
        <v>66</v>
      </c>
      <c r="D107" s="143" t="s">
        <v>45</v>
      </c>
      <c r="E107" s="117" t="s">
        <v>200</v>
      </c>
      <c r="F107" s="238">
        <v>0.20909090909090908</v>
      </c>
      <c r="G107" s="238">
        <v>0.32727272727272727</v>
      </c>
      <c r="H107" s="238">
        <v>0.30909090909090908</v>
      </c>
      <c r="I107" s="238">
        <v>0.19393939393939394</v>
      </c>
      <c r="J107" s="238">
        <v>0.32121212121212123</v>
      </c>
      <c r="K107" s="238">
        <v>0.38181818181818183</v>
      </c>
      <c r="L107" s="238">
        <v>0.49090909090909091</v>
      </c>
      <c r="M107" s="238">
        <v>0.34545454545454546</v>
      </c>
      <c r="N107" s="238">
        <v>3.6363636363636362E-2</v>
      </c>
      <c r="O107" s="117">
        <v>330</v>
      </c>
    </row>
    <row r="108" spans="1:15" ht="15.75" customHeight="1" x14ac:dyDescent="0.25">
      <c r="A108" s="142">
        <v>2259</v>
      </c>
      <c r="B108" s="143" t="s">
        <v>385</v>
      </c>
      <c r="C108" s="117" t="s">
        <v>66</v>
      </c>
      <c r="D108" s="143" t="s">
        <v>45</v>
      </c>
      <c r="E108" s="117" t="s">
        <v>200</v>
      </c>
      <c r="F108" s="238">
        <v>0.17117117117117117</v>
      </c>
      <c r="G108" s="238">
        <v>9.0090090090090086E-2</v>
      </c>
      <c r="H108" s="238">
        <v>0.31531531531531531</v>
      </c>
      <c r="I108" s="238">
        <v>7.2072072072072071E-2</v>
      </c>
      <c r="J108" s="238">
        <v>0.23423423423423423</v>
      </c>
      <c r="K108" s="238">
        <v>0.14414414414414414</v>
      </c>
      <c r="L108" s="238">
        <v>0.4144144144144144</v>
      </c>
      <c r="M108" s="238">
        <v>4.5045045045045043E-2</v>
      </c>
      <c r="N108" s="238">
        <v>0</v>
      </c>
      <c r="O108" s="117">
        <v>111</v>
      </c>
    </row>
    <row r="109" spans="1:15" ht="15.75" customHeight="1" x14ac:dyDescent="0.25">
      <c r="A109" s="142">
        <v>2260</v>
      </c>
      <c r="B109" s="143" t="s">
        <v>385</v>
      </c>
      <c r="C109" s="117" t="s">
        <v>66</v>
      </c>
      <c r="D109" s="143" t="s">
        <v>45</v>
      </c>
      <c r="E109" s="117" t="s">
        <v>205</v>
      </c>
      <c r="F109" s="238">
        <v>0.17910447761194029</v>
      </c>
      <c r="G109" s="238">
        <v>0.2537313432835821</v>
      </c>
      <c r="H109" s="238">
        <v>0.28358208955223879</v>
      </c>
      <c r="I109" s="238">
        <v>8.9552238805970144E-2</v>
      </c>
      <c r="J109" s="238">
        <v>0.43283582089552236</v>
      </c>
      <c r="K109" s="238">
        <v>0.14925373134328357</v>
      </c>
      <c r="L109" s="238">
        <v>0.29850746268656714</v>
      </c>
      <c r="M109" s="238">
        <v>0.23880597014925373</v>
      </c>
      <c r="N109" s="238">
        <v>1.4925373134328358E-2</v>
      </c>
      <c r="O109" s="117">
        <v>67</v>
      </c>
    </row>
    <row r="110" spans="1:15" ht="15.75" customHeight="1" x14ac:dyDescent="0.25">
      <c r="A110" s="117">
        <v>2148</v>
      </c>
      <c r="B110" s="143" t="s">
        <v>204</v>
      </c>
      <c r="C110" s="117" t="s">
        <v>66</v>
      </c>
      <c r="D110" s="143" t="s">
        <v>45</v>
      </c>
      <c r="E110" s="117" t="s">
        <v>205</v>
      </c>
      <c r="F110" s="238">
        <v>0.44897959183673469</v>
      </c>
      <c r="G110" s="238">
        <v>0.30612244897959184</v>
      </c>
      <c r="H110" s="238">
        <v>0.26530612244897961</v>
      </c>
      <c r="I110" s="238">
        <v>0.36734693877551022</v>
      </c>
      <c r="J110" s="238">
        <v>0.44897959183673469</v>
      </c>
      <c r="K110" s="238">
        <v>0.34693877551020408</v>
      </c>
      <c r="L110" s="238">
        <v>0.55102040816326525</v>
      </c>
      <c r="M110" s="238">
        <v>0.40816326530612246</v>
      </c>
      <c r="N110" s="238">
        <v>6.1224489795918366E-2</v>
      </c>
      <c r="O110" s="117">
        <v>49</v>
      </c>
    </row>
    <row r="111" spans="1:15" ht="15.75" customHeight="1" x14ac:dyDescent="0.25">
      <c r="A111" s="117">
        <v>2180</v>
      </c>
      <c r="B111" s="143" t="s">
        <v>206</v>
      </c>
      <c r="C111" s="117" t="s">
        <v>55</v>
      </c>
      <c r="D111" s="143" t="s">
        <v>44</v>
      </c>
      <c r="E111" s="117" t="s">
        <v>207</v>
      </c>
      <c r="F111" s="238">
        <v>0.28463476070528965</v>
      </c>
      <c r="G111" s="238">
        <v>0.44584382871536526</v>
      </c>
      <c r="H111" s="238">
        <v>0.41813602015113349</v>
      </c>
      <c r="I111" s="238">
        <v>0.15365239294710328</v>
      </c>
      <c r="J111" s="238">
        <v>0.353904282115869</v>
      </c>
      <c r="K111" s="238">
        <v>0.39924433249370278</v>
      </c>
      <c r="L111" s="238">
        <v>0.58186397984886651</v>
      </c>
      <c r="M111" s="238">
        <v>0.53652392947103278</v>
      </c>
      <c r="N111" s="238">
        <v>6.2972292191435769E-2</v>
      </c>
      <c r="O111" s="117">
        <v>794</v>
      </c>
    </row>
    <row r="112" spans="1:15" ht="15.75" customHeight="1" x14ac:dyDescent="0.25">
      <c r="A112" s="117">
        <v>2126</v>
      </c>
      <c r="B112" s="143" t="s">
        <v>208</v>
      </c>
      <c r="C112" s="117" t="s">
        <v>55</v>
      </c>
      <c r="D112" s="143" t="s">
        <v>44</v>
      </c>
      <c r="E112" s="117" t="s">
        <v>209</v>
      </c>
      <c r="F112" s="238">
        <v>0.23497267759562843</v>
      </c>
      <c r="G112" s="238">
        <v>0.49180327868852458</v>
      </c>
      <c r="H112" s="238">
        <v>0.46448087431693991</v>
      </c>
      <c r="I112" s="238">
        <v>0.14207650273224043</v>
      </c>
      <c r="J112" s="238">
        <v>0.37158469945355194</v>
      </c>
      <c r="K112" s="238">
        <v>0.37704918032786883</v>
      </c>
      <c r="L112" s="238">
        <v>0.43169398907103823</v>
      </c>
      <c r="M112" s="238">
        <v>0.50819672131147542</v>
      </c>
      <c r="N112" s="238">
        <v>5.4644808743169397E-2</v>
      </c>
      <c r="O112" s="117">
        <v>183</v>
      </c>
    </row>
    <row r="113" spans="1:15" ht="15.75" customHeight="1" x14ac:dyDescent="0.25">
      <c r="A113" s="117">
        <v>2110</v>
      </c>
      <c r="B113" s="143" t="s">
        <v>210</v>
      </c>
      <c r="C113" s="117" t="s">
        <v>66</v>
      </c>
      <c r="D113" s="143" t="s">
        <v>44</v>
      </c>
      <c r="E113" s="117" t="s">
        <v>211</v>
      </c>
      <c r="F113" s="238">
        <v>0.31343283582089554</v>
      </c>
      <c r="G113" s="238">
        <v>0.29850746268656714</v>
      </c>
      <c r="H113" s="238">
        <v>0.41044776119402987</v>
      </c>
      <c r="I113" s="238">
        <v>0.18656716417910449</v>
      </c>
      <c r="J113" s="238">
        <v>0.34328358208955223</v>
      </c>
      <c r="K113" s="238">
        <v>0.47761194029850745</v>
      </c>
      <c r="L113" s="238">
        <v>0.5074626865671642</v>
      </c>
      <c r="M113" s="238">
        <v>0.48507462686567165</v>
      </c>
      <c r="N113" s="238">
        <v>0</v>
      </c>
      <c r="O113" s="117">
        <v>134</v>
      </c>
    </row>
    <row r="114" spans="1:15" ht="15.75" customHeight="1" x14ac:dyDescent="0.25">
      <c r="A114" s="117">
        <v>2105</v>
      </c>
      <c r="B114" s="143" t="s">
        <v>212</v>
      </c>
      <c r="C114" s="117" t="s">
        <v>66</v>
      </c>
      <c r="D114" s="143" t="s">
        <v>44</v>
      </c>
      <c r="E114" s="117" t="s">
        <v>87</v>
      </c>
      <c r="F114" s="238">
        <v>0.28125</v>
      </c>
      <c r="G114" s="238">
        <v>0.3203125</v>
      </c>
      <c r="H114" s="238">
        <v>0.234375</v>
      </c>
      <c r="I114" s="238">
        <v>0.2421875</v>
      </c>
      <c r="J114" s="238">
        <v>0.2734375</v>
      </c>
      <c r="K114" s="238">
        <v>0.3203125</v>
      </c>
      <c r="L114" s="238">
        <v>0.515625</v>
      </c>
      <c r="M114" s="238">
        <v>0.390625</v>
      </c>
      <c r="N114" s="238">
        <v>7.03125E-2</v>
      </c>
      <c r="O114" s="117">
        <v>128</v>
      </c>
    </row>
    <row r="115" spans="1:15" ht="15.75" customHeight="1" x14ac:dyDescent="0.25">
      <c r="A115" s="117">
        <v>2229</v>
      </c>
      <c r="B115" s="143" t="s">
        <v>213</v>
      </c>
      <c r="C115" s="117" t="s">
        <v>66</v>
      </c>
      <c r="D115" s="143" t="s">
        <v>44</v>
      </c>
      <c r="E115" s="117" t="s">
        <v>214</v>
      </c>
      <c r="F115" s="238">
        <v>0.1326530612244898</v>
      </c>
      <c r="G115" s="238">
        <v>0.22959183673469388</v>
      </c>
      <c r="H115" s="238">
        <v>0.1683673469387755</v>
      </c>
      <c r="I115" s="238">
        <v>0.17857142857142858</v>
      </c>
      <c r="J115" s="238">
        <v>0.19387755102040816</v>
      </c>
      <c r="K115" s="238">
        <v>0.25510204081632654</v>
      </c>
      <c r="L115" s="238">
        <v>0.27040816326530615</v>
      </c>
      <c r="M115" s="238">
        <v>0.2857142857142857</v>
      </c>
      <c r="N115" s="238">
        <v>3.5714285714285712E-2</v>
      </c>
      <c r="O115" s="117">
        <v>196</v>
      </c>
    </row>
    <row r="116" spans="1:15" ht="15.75" customHeight="1" x14ac:dyDescent="0.25">
      <c r="A116" s="117">
        <v>2056</v>
      </c>
      <c r="B116" s="143" t="s">
        <v>215</v>
      </c>
      <c r="C116" s="117" t="s">
        <v>66</v>
      </c>
      <c r="D116" s="143" t="s">
        <v>44</v>
      </c>
      <c r="E116" s="117" t="s">
        <v>216</v>
      </c>
      <c r="F116" s="238">
        <v>0.08</v>
      </c>
      <c r="G116" s="238">
        <v>0.26400000000000001</v>
      </c>
      <c r="H116" s="238">
        <v>0.28000000000000003</v>
      </c>
      <c r="I116" s="238">
        <v>0.08</v>
      </c>
      <c r="J116" s="238">
        <v>0.26400000000000001</v>
      </c>
      <c r="K116" s="238">
        <v>0.2</v>
      </c>
      <c r="L116" s="238">
        <v>0.4</v>
      </c>
      <c r="M116" s="238">
        <v>0.13600000000000001</v>
      </c>
      <c r="N116" s="238">
        <v>8.7999999999999995E-2</v>
      </c>
      <c r="O116" s="117">
        <v>125</v>
      </c>
    </row>
    <row r="117" spans="1:15" ht="15.75" customHeight="1" x14ac:dyDescent="0.25">
      <c r="A117" s="117">
        <v>2075</v>
      </c>
      <c r="B117" s="143" t="s">
        <v>218</v>
      </c>
      <c r="C117" s="117" t="s">
        <v>55</v>
      </c>
      <c r="D117" s="143" t="s">
        <v>36</v>
      </c>
      <c r="E117" s="117" t="s">
        <v>219</v>
      </c>
      <c r="F117" s="238">
        <v>0.30478395061728397</v>
      </c>
      <c r="G117" s="238">
        <v>0.43209876543209874</v>
      </c>
      <c r="H117" s="238">
        <v>0.40046296296296297</v>
      </c>
      <c r="I117" s="238">
        <v>0.22762345679012347</v>
      </c>
      <c r="J117" s="238">
        <v>0.38425925925925924</v>
      </c>
      <c r="K117" s="238">
        <v>0.40509259259259262</v>
      </c>
      <c r="L117" s="238">
        <v>0.56095679012345678</v>
      </c>
      <c r="M117" s="238">
        <v>0.50617283950617287</v>
      </c>
      <c r="N117" s="238">
        <v>4.7067901234567902E-2</v>
      </c>
      <c r="O117" s="117">
        <v>1296</v>
      </c>
    </row>
    <row r="118" spans="1:15" ht="15.75" customHeight="1" x14ac:dyDescent="0.25">
      <c r="A118" s="117">
        <v>2076</v>
      </c>
      <c r="B118" s="143" t="s">
        <v>123</v>
      </c>
      <c r="C118" s="117" t="s">
        <v>55</v>
      </c>
      <c r="D118" s="143" t="s">
        <v>36</v>
      </c>
      <c r="E118" s="117" t="s">
        <v>220</v>
      </c>
      <c r="F118" s="238">
        <v>0.26708860759493669</v>
      </c>
      <c r="G118" s="238">
        <v>0.34810126582278483</v>
      </c>
      <c r="H118" s="238">
        <v>0.34810126582278483</v>
      </c>
      <c r="I118" s="238">
        <v>0.12278481012658228</v>
      </c>
      <c r="J118" s="238">
        <v>0.33291139240506329</v>
      </c>
      <c r="K118" s="238">
        <v>0.35569620253164558</v>
      </c>
      <c r="L118" s="238">
        <v>0.4379746835443038</v>
      </c>
      <c r="M118" s="238">
        <v>0.3430379746835443</v>
      </c>
      <c r="N118" s="238">
        <v>5.1898734177215189E-2</v>
      </c>
      <c r="O118" s="117">
        <v>790</v>
      </c>
    </row>
    <row r="119" spans="1:15" ht="15.75" customHeight="1" x14ac:dyDescent="0.25">
      <c r="A119" s="117">
        <v>2108</v>
      </c>
      <c r="B119" s="143" t="s">
        <v>221</v>
      </c>
      <c r="C119" s="117" t="s">
        <v>55</v>
      </c>
      <c r="D119" s="143" t="s">
        <v>36</v>
      </c>
      <c r="E119" s="117" t="s">
        <v>222</v>
      </c>
      <c r="F119" s="238">
        <v>0.3592870544090056</v>
      </c>
      <c r="G119" s="238">
        <v>0.43151969981238275</v>
      </c>
      <c r="H119" s="238">
        <v>0.39915572232645402</v>
      </c>
      <c r="I119" s="238">
        <v>0.17542213883677299</v>
      </c>
      <c r="J119" s="238">
        <v>0.37476547842401503</v>
      </c>
      <c r="K119" s="238">
        <v>0.38883677298311442</v>
      </c>
      <c r="L119" s="238">
        <v>0.58348968105065668</v>
      </c>
      <c r="M119" s="238">
        <v>0.59943714821763605</v>
      </c>
      <c r="N119" s="238">
        <v>3.6116322701688554E-2</v>
      </c>
      <c r="O119" s="117">
        <v>2132</v>
      </c>
    </row>
    <row r="120" spans="1:15" ht="15.75" customHeight="1" x14ac:dyDescent="0.25">
      <c r="A120" s="117">
        <v>2196</v>
      </c>
      <c r="B120" s="143" t="s">
        <v>386</v>
      </c>
      <c r="C120" s="117" t="s">
        <v>66</v>
      </c>
      <c r="D120" s="143" t="s">
        <v>36</v>
      </c>
      <c r="E120" s="117" t="s">
        <v>87</v>
      </c>
      <c r="F120" s="238">
        <v>0.22666666666666666</v>
      </c>
      <c r="G120" s="238">
        <v>0.21333333333333335</v>
      </c>
      <c r="H120" s="238">
        <v>0.16</v>
      </c>
      <c r="I120" s="238">
        <v>0.08</v>
      </c>
      <c r="J120" s="238">
        <v>0.12</v>
      </c>
      <c r="K120" s="238">
        <v>0.26666666666666666</v>
      </c>
      <c r="L120" s="238">
        <v>0.46666666666666667</v>
      </c>
      <c r="M120" s="238">
        <v>0.45333333333333331</v>
      </c>
      <c r="N120" s="238">
        <v>0.04</v>
      </c>
      <c r="O120" s="117">
        <v>75</v>
      </c>
    </row>
    <row r="121" spans="1:15" ht="15.75" customHeight="1" x14ac:dyDescent="0.25">
      <c r="A121" s="142">
        <v>2261</v>
      </c>
      <c r="B121" s="143" t="s">
        <v>387</v>
      </c>
      <c r="C121" s="117" t="s">
        <v>66</v>
      </c>
      <c r="D121" s="143" t="s">
        <v>36</v>
      </c>
      <c r="E121" s="117" t="s">
        <v>87</v>
      </c>
      <c r="F121" s="238">
        <v>0.13432835820895522</v>
      </c>
      <c r="G121" s="238">
        <v>0.35820895522388058</v>
      </c>
      <c r="H121" s="238">
        <v>0.38805970149253732</v>
      </c>
      <c r="I121" s="238">
        <v>0.22388059701492538</v>
      </c>
      <c r="J121" s="238">
        <v>0.53731343283582089</v>
      </c>
      <c r="K121" s="238">
        <v>0.40298507462686567</v>
      </c>
      <c r="L121" s="238">
        <v>0.68656716417910446</v>
      </c>
      <c r="M121" s="238">
        <v>0.34328358208955223</v>
      </c>
      <c r="N121" s="238">
        <v>0.14925373134328357</v>
      </c>
      <c r="O121" s="117">
        <v>67</v>
      </c>
    </row>
    <row r="122" spans="1:15" ht="15.75" customHeight="1" x14ac:dyDescent="0.25">
      <c r="A122" s="117">
        <v>2195</v>
      </c>
      <c r="B122" s="143" t="s">
        <v>224</v>
      </c>
      <c r="C122" s="117" t="s">
        <v>66</v>
      </c>
      <c r="D122" s="143" t="s">
        <v>36</v>
      </c>
      <c r="E122" s="117" t="s">
        <v>87</v>
      </c>
      <c r="F122" s="238">
        <v>0.24939467312348668</v>
      </c>
      <c r="G122" s="238">
        <v>0.2711864406779661</v>
      </c>
      <c r="H122" s="238">
        <v>0.23728813559322035</v>
      </c>
      <c r="I122" s="238">
        <v>0.23970944309927361</v>
      </c>
      <c r="J122" s="238">
        <v>0.30024213075060535</v>
      </c>
      <c r="K122" s="238">
        <v>0.28329297820823246</v>
      </c>
      <c r="L122" s="238">
        <v>0.46973365617433416</v>
      </c>
      <c r="M122" s="238">
        <v>0.3559322033898305</v>
      </c>
      <c r="N122" s="238">
        <v>2.4213075060532687E-2</v>
      </c>
      <c r="O122" s="117">
        <v>413</v>
      </c>
    </row>
    <row r="123" spans="1:15" ht="15.75" customHeight="1" x14ac:dyDescent="0.25">
      <c r="A123" s="117">
        <v>2012</v>
      </c>
      <c r="B123" s="143" t="s">
        <v>225</v>
      </c>
      <c r="C123" s="117" t="s">
        <v>66</v>
      </c>
      <c r="D123" s="143" t="s">
        <v>36</v>
      </c>
      <c r="E123" s="117" t="s">
        <v>226</v>
      </c>
      <c r="F123" s="238">
        <v>0.27722772277227725</v>
      </c>
      <c r="G123" s="238">
        <v>0.30693069306930693</v>
      </c>
      <c r="H123" s="238">
        <v>0.34653465346534651</v>
      </c>
      <c r="I123" s="238">
        <v>0.27722772277227725</v>
      </c>
      <c r="J123" s="238">
        <v>0.34653465346534651</v>
      </c>
      <c r="K123" s="238">
        <v>0.44554455445544555</v>
      </c>
      <c r="L123" s="238">
        <v>0.51485148514851486</v>
      </c>
      <c r="M123" s="238">
        <v>0.41584158415841582</v>
      </c>
      <c r="N123" s="238">
        <v>1.9801980198019802E-2</v>
      </c>
      <c r="O123" s="117">
        <v>101</v>
      </c>
    </row>
    <row r="124" spans="1:15" ht="15.75" customHeight="1" x14ac:dyDescent="0.25">
      <c r="A124" s="239">
        <v>2245</v>
      </c>
      <c r="B124" s="143" t="s">
        <v>227</v>
      </c>
      <c r="C124" s="117" t="s">
        <v>66</v>
      </c>
      <c r="D124" s="143" t="s">
        <v>36</v>
      </c>
      <c r="E124" s="117" t="s">
        <v>228</v>
      </c>
      <c r="F124" s="238">
        <v>0.25786163522012578</v>
      </c>
      <c r="G124" s="238">
        <v>0.23270440251572327</v>
      </c>
      <c r="H124" s="238">
        <v>0.16352201257861634</v>
      </c>
      <c r="I124" s="238">
        <v>0.45911949685534592</v>
      </c>
      <c r="J124" s="238">
        <v>0.32704402515723269</v>
      </c>
      <c r="K124" s="238">
        <v>0.2389937106918239</v>
      </c>
      <c r="L124" s="238">
        <v>0.62264150943396224</v>
      </c>
      <c r="M124" s="238">
        <v>0.25157232704402516</v>
      </c>
      <c r="N124" s="238">
        <v>8.1761006289308172E-2</v>
      </c>
      <c r="O124" s="117">
        <v>159</v>
      </c>
    </row>
    <row r="125" spans="1:15" ht="15.75" customHeight="1" x14ac:dyDescent="0.25">
      <c r="A125" s="117">
        <v>2013</v>
      </c>
      <c r="B125" s="143" t="s">
        <v>229</v>
      </c>
      <c r="C125" s="117" t="s">
        <v>71</v>
      </c>
      <c r="D125" s="143" t="s">
        <v>36</v>
      </c>
      <c r="E125" s="117" t="s">
        <v>230</v>
      </c>
      <c r="F125" s="238">
        <v>0.33540372670807456</v>
      </c>
      <c r="G125" s="238">
        <v>0.33540372670807456</v>
      </c>
      <c r="H125" s="238">
        <v>0.34605146406388643</v>
      </c>
      <c r="I125" s="238">
        <v>0.2484472049689441</v>
      </c>
      <c r="J125" s="238">
        <v>0.31943212067435672</v>
      </c>
      <c r="K125" s="238">
        <v>0.33451641526175685</v>
      </c>
      <c r="L125" s="238">
        <v>0.55190771960958296</v>
      </c>
      <c r="M125" s="238">
        <v>0.45962732919254656</v>
      </c>
      <c r="N125" s="238">
        <v>3.5492457852706299E-2</v>
      </c>
      <c r="O125" s="117">
        <v>1127</v>
      </c>
    </row>
    <row r="126" spans="1:15" ht="15.75" customHeight="1" x14ac:dyDescent="0.25">
      <c r="A126" s="117">
        <v>2018</v>
      </c>
      <c r="B126" s="143" t="s">
        <v>231</v>
      </c>
      <c r="C126" s="117" t="s">
        <v>71</v>
      </c>
      <c r="D126" s="143" t="s">
        <v>36</v>
      </c>
      <c r="E126" s="117" t="s">
        <v>230</v>
      </c>
      <c r="F126" s="238">
        <v>0.30273141122913505</v>
      </c>
      <c r="G126" s="238">
        <v>0.33080424886191201</v>
      </c>
      <c r="H126" s="238">
        <v>0.3558421851289833</v>
      </c>
      <c r="I126" s="238">
        <v>0.20561456752655538</v>
      </c>
      <c r="J126" s="238">
        <v>0.34597875569044007</v>
      </c>
      <c r="K126" s="238">
        <v>0.30728376327769347</v>
      </c>
      <c r="L126" s="238">
        <v>0.51669195751138086</v>
      </c>
      <c r="M126" s="238">
        <v>0.47799696509863432</v>
      </c>
      <c r="N126" s="238">
        <v>3.6418816388467376E-2</v>
      </c>
      <c r="O126" s="117">
        <v>1318</v>
      </c>
    </row>
    <row r="127" spans="1:15" ht="15.75" customHeight="1" x14ac:dyDescent="0.25">
      <c r="A127" s="117">
        <v>2077</v>
      </c>
      <c r="B127" s="143" t="s">
        <v>232</v>
      </c>
      <c r="C127" s="117" t="s">
        <v>55</v>
      </c>
      <c r="D127" s="143" t="s">
        <v>388</v>
      </c>
      <c r="E127" s="117" t="s">
        <v>233</v>
      </c>
      <c r="F127" s="238">
        <v>0.30665097115950557</v>
      </c>
      <c r="G127" s="238">
        <v>0.31959976456739259</v>
      </c>
      <c r="H127" s="238">
        <v>0.3575632725132431</v>
      </c>
      <c r="I127" s="238">
        <v>0.18922895821071217</v>
      </c>
      <c r="J127" s="238">
        <v>0.29517363154796938</v>
      </c>
      <c r="K127" s="238">
        <v>0.31077104178928783</v>
      </c>
      <c r="L127" s="238">
        <v>0.43025309005297235</v>
      </c>
      <c r="M127" s="238">
        <v>0.43084167157151265</v>
      </c>
      <c r="N127" s="238">
        <v>6.2389640965273691E-2</v>
      </c>
      <c r="O127" s="117">
        <v>3398</v>
      </c>
    </row>
    <row r="128" spans="1:15" ht="15.75" customHeight="1" x14ac:dyDescent="0.25">
      <c r="A128" s="117">
        <v>2225</v>
      </c>
      <c r="B128" s="143" t="s">
        <v>236</v>
      </c>
      <c r="C128" s="117" t="s">
        <v>55</v>
      </c>
      <c r="D128" s="143" t="s">
        <v>388</v>
      </c>
      <c r="E128" s="117" t="s">
        <v>233</v>
      </c>
      <c r="F128" s="238">
        <v>0.2884012539184953</v>
      </c>
      <c r="G128" s="238">
        <v>0.31347962382445144</v>
      </c>
      <c r="H128" s="238">
        <v>0.34796238244514105</v>
      </c>
      <c r="I128" s="238">
        <v>0.20689655172413793</v>
      </c>
      <c r="J128" s="238">
        <v>0.33855799373040751</v>
      </c>
      <c r="K128" s="238">
        <v>0.33228840125391851</v>
      </c>
      <c r="L128" s="238">
        <v>0.47335423197492166</v>
      </c>
      <c r="M128" s="238">
        <v>0.45768025078369906</v>
      </c>
      <c r="N128" s="238">
        <v>7.5235109717868343E-2</v>
      </c>
      <c r="O128" s="117">
        <v>319</v>
      </c>
    </row>
    <row r="129" spans="1:15" ht="15.75" customHeight="1" x14ac:dyDescent="0.25">
      <c r="A129" s="117">
        <v>2081</v>
      </c>
      <c r="B129" s="143" t="s">
        <v>234</v>
      </c>
      <c r="C129" s="117" t="s">
        <v>55</v>
      </c>
      <c r="D129" s="143" t="s">
        <v>388</v>
      </c>
      <c r="E129" s="117" t="s">
        <v>235</v>
      </c>
      <c r="F129" s="238">
        <v>0.35398886827458254</v>
      </c>
      <c r="G129" s="238">
        <v>0.40371057513914654</v>
      </c>
      <c r="H129" s="238">
        <v>0.48014842300556587</v>
      </c>
      <c r="I129" s="238">
        <v>0.20593692022263452</v>
      </c>
      <c r="J129" s="238">
        <v>0.36697588126159553</v>
      </c>
      <c r="K129" s="238">
        <v>0.39146567717996289</v>
      </c>
      <c r="L129" s="238">
        <v>0.50686456400742119</v>
      </c>
      <c r="M129" s="238">
        <v>0.51799628942486087</v>
      </c>
      <c r="N129" s="238">
        <v>9.3877551020408165E-2</v>
      </c>
      <c r="O129" s="117">
        <v>2695</v>
      </c>
    </row>
    <row r="130" spans="1:15" ht="15.75" customHeight="1" x14ac:dyDescent="0.25">
      <c r="A130" s="117">
        <v>2112</v>
      </c>
      <c r="B130" s="143" t="s">
        <v>237</v>
      </c>
      <c r="C130" s="117" t="s">
        <v>55</v>
      </c>
      <c r="D130" s="143" t="s">
        <v>388</v>
      </c>
      <c r="E130" s="117" t="s">
        <v>238</v>
      </c>
      <c r="F130" s="238">
        <v>0.38667992047713717</v>
      </c>
      <c r="G130" s="238">
        <v>0.34691848906560635</v>
      </c>
      <c r="H130" s="238">
        <v>0.39463220675944333</v>
      </c>
      <c r="I130" s="238">
        <v>0.2415506958250497</v>
      </c>
      <c r="J130" s="238">
        <v>0.30516898608349902</v>
      </c>
      <c r="K130" s="238">
        <v>0.3359840954274354</v>
      </c>
      <c r="L130" s="238">
        <v>0.58846918489065603</v>
      </c>
      <c r="M130" s="238">
        <v>0.52982107355864816</v>
      </c>
      <c r="N130" s="238">
        <v>6.2624254473161028E-2</v>
      </c>
      <c r="O130" s="117">
        <v>1006</v>
      </c>
    </row>
    <row r="131" spans="1:15" ht="15.75" customHeight="1" x14ac:dyDescent="0.25">
      <c r="A131" s="117">
        <v>2204</v>
      </c>
      <c r="B131" s="143" t="s">
        <v>239</v>
      </c>
      <c r="C131" s="117" t="s">
        <v>55</v>
      </c>
      <c r="D131" s="143" t="s">
        <v>388</v>
      </c>
      <c r="E131" s="117" t="s">
        <v>238</v>
      </c>
      <c r="F131" s="238">
        <v>0.21634615384615385</v>
      </c>
      <c r="G131" s="238">
        <v>0.19230769230769232</v>
      </c>
      <c r="H131" s="238">
        <v>0.19711538461538461</v>
      </c>
      <c r="I131" s="238">
        <v>0.15384615384615385</v>
      </c>
      <c r="J131" s="238">
        <v>0.22115384615384615</v>
      </c>
      <c r="K131" s="238">
        <v>0.22115384615384615</v>
      </c>
      <c r="L131" s="238">
        <v>0.39903846153846156</v>
      </c>
      <c r="M131" s="238">
        <v>0.37019230769230771</v>
      </c>
      <c r="N131" s="238">
        <v>5.2884615384615384E-2</v>
      </c>
      <c r="O131" s="117">
        <v>208</v>
      </c>
    </row>
    <row r="132" spans="1:15" ht="15.75" customHeight="1" x14ac:dyDescent="0.25">
      <c r="A132" s="117">
        <v>2131</v>
      </c>
      <c r="B132" s="143" t="s">
        <v>240</v>
      </c>
      <c r="C132" s="117" t="s">
        <v>55</v>
      </c>
      <c r="D132" s="143" t="s">
        <v>388</v>
      </c>
      <c r="E132" s="117" t="s">
        <v>241</v>
      </c>
      <c r="F132" s="238">
        <v>0.30219780219780218</v>
      </c>
      <c r="G132" s="238">
        <v>0.43223443223443225</v>
      </c>
      <c r="H132" s="238">
        <v>0.42673992673992672</v>
      </c>
      <c r="I132" s="238">
        <v>6.4102564102564097E-2</v>
      </c>
      <c r="J132" s="238">
        <v>0.37362637362637363</v>
      </c>
      <c r="K132" s="238">
        <v>0.45787545787545786</v>
      </c>
      <c r="L132" s="238">
        <v>0.62637362637362637</v>
      </c>
      <c r="M132" s="238">
        <v>0.55311355311355315</v>
      </c>
      <c r="N132" s="238">
        <v>5.3113553113553112E-2</v>
      </c>
      <c r="O132" s="117">
        <v>546</v>
      </c>
    </row>
    <row r="133" spans="1:15" ht="15.75" customHeight="1" x14ac:dyDescent="0.25">
      <c r="A133" s="117">
        <v>2203</v>
      </c>
      <c r="B133" s="143" t="s">
        <v>242</v>
      </c>
      <c r="C133" s="117" t="s">
        <v>55</v>
      </c>
      <c r="D133" s="143" t="s">
        <v>388</v>
      </c>
      <c r="E133" s="117" t="s">
        <v>243</v>
      </c>
      <c r="F133" s="238">
        <v>0.33093525179856115</v>
      </c>
      <c r="G133" s="238">
        <v>0.3273381294964029</v>
      </c>
      <c r="H133" s="238">
        <v>0.5467625899280576</v>
      </c>
      <c r="I133" s="238">
        <v>0.19424460431654678</v>
      </c>
      <c r="J133" s="238">
        <v>0.41007194244604317</v>
      </c>
      <c r="K133" s="238">
        <v>0.41007194244604317</v>
      </c>
      <c r="L133" s="238">
        <v>0.51079136690647486</v>
      </c>
      <c r="M133" s="238">
        <v>0.48920863309352519</v>
      </c>
      <c r="N133" s="238">
        <v>6.4748201438848921E-2</v>
      </c>
      <c r="O133" s="117">
        <v>278</v>
      </c>
    </row>
    <row r="134" spans="1:15" ht="15.75" customHeight="1" x14ac:dyDescent="0.25">
      <c r="A134" s="117">
        <v>2063</v>
      </c>
      <c r="B134" s="143" t="s">
        <v>244</v>
      </c>
      <c r="C134" s="117" t="s">
        <v>66</v>
      </c>
      <c r="D134" s="143" t="s">
        <v>388</v>
      </c>
      <c r="E134" s="117" t="s">
        <v>245</v>
      </c>
      <c r="F134" s="238">
        <v>0.26229508196721313</v>
      </c>
      <c r="G134" s="238">
        <v>0.27166276346604218</v>
      </c>
      <c r="H134" s="238">
        <v>0.31850117096018737</v>
      </c>
      <c r="I134" s="238">
        <v>0.16159250585480095</v>
      </c>
      <c r="J134" s="238">
        <v>0.26463700234192039</v>
      </c>
      <c r="K134" s="238">
        <v>0.25526932084309134</v>
      </c>
      <c r="L134" s="238">
        <v>0.33021077283372363</v>
      </c>
      <c r="M134" s="238">
        <v>0.30913348946135832</v>
      </c>
      <c r="N134" s="238">
        <v>5.6206088992974239E-2</v>
      </c>
      <c r="O134" s="117">
        <v>427</v>
      </c>
    </row>
    <row r="135" spans="1:15" ht="15.75" customHeight="1" x14ac:dyDescent="0.25">
      <c r="A135" s="117">
        <v>2064</v>
      </c>
      <c r="B135" s="143" t="s">
        <v>246</v>
      </c>
      <c r="C135" s="117" t="s">
        <v>66</v>
      </c>
      <c r="D135" s="143" t="s">
        <v>388</v>
      </c>
      <c r="E135" s="117" t="s">
        <v>247</v>
      </c>
      <c r="F135" s="238">
        <v>0.30935251798561153</v>
      </c>
      <c r="G135" s="238">
        <v>0.34018499486125386</v>
      </c>
      <c r="H135" s="238">
        <v>0.38540596094552931</v>
      </c>
      <c r="I135" s="238">
        <v>0.18705035971223022</v>
      </c>
      <c r="J135" s="238">
        <v>0.36176772867420348</v>
      </c>
      <c r="K135" s="238">
        <v>0.36279547790339156</v>
      </c>
      <c r="L135" s="238">
        <v>0.46968139773895168</v>
      </c>
      <c r="M135" s="238">
        <v>0.39260020554984582</v>
      </c>
      <c r="N135" s="238">
        <v>7.3997944501541624E-2</v>
      </c>
      <c r="O135" s="117">
        <v>973</v>
      </c>
    </row>
    <row r="136" spans="1:15" ht="15.75" customHeight="1" x14ac:dyDescent="0.25">
      <c r="A136" s="117">
        <v>2235</v>
      </c>
      <c r="B136" s="143" t="s">
        <v>249</v>
      </c>
      <c r="C136" s="117" t="s">
        <v>66</v>
      </c>
      <c r="D136" s="143" t="s">
        <v>388</v>
      </c>
      <c r="E136" s="117" t="s">
        <v>248</v>
      </c>
      <c r="F136" s="238">
        <v>0.29383886255924169</v>
      </c>
      <c r="G136" s="238">
        <v>0.27014218009478674</v>
      </c>
      <c r="H136" s="238">
        <v>0.23222748815165878</v>
      </c>
      <c r="I136" s="238">
        <v>0.14218009478672985</v>
      </c>
      <c r="J136" s="238">
        <v>0.27962085308056872</v>
      </c>
      <c r="K136" s="238">
        <v>0.39336492890995262</v>
      </c>
      <c r="L136" s="238">
        <v>0.45971563981042651</v>
      </c>
      <c r="M136" s="238">
        <v>0.26540284360189575</v>
      </c>
      <c r="N136" s="238">
        <v>3.7914691943127965E-2</v>
      </c>
      <c r="O136" s="117">
        <v>211</v>
      </c>
    </row>
    <row r="137" spans="1:15" ht="15.75" customHeight="1" x14ac:dyDescent="0.25">
      <c r="A137" s="117">
        <v>2205</v>
      </c>
      <c r="B137" s="143" t="s">
        <v>250</v>
      </c>
      <c r="C137" s="117" t="s">
        <v>66</v>
      </c>
      <c r="D137" s="143" t="s">
        <v>388</v>
      </c>
      <c r="E137" s="117" t="s">
        <v>251</v>
      </c>
      <c r="F137" s="238">
        <v>0.44303797468354428</v>
      </c>
      <c r="G137" s="238">
        <v>0.53924050632911391</v>
      </c>
      <c r="H137" s="238">
        <v>0.56708860759493673</v>
      </c>
      <c r="I137" s="238">
        <v>0.2810126582278481</v>
      </c>
      <c r="J137" s="238">
        <v>0.47341772151898737</v>
      </c>
      <c r="K137" s="238">
        <v>0.46329113924050636</v>
      </c>
      <c r="L137" s="238">
        <v>0.61265822784810131</v>
      </c>
      <c r="M137" s="238">
        <v>0.36202531645569619</v>
      </c>
      <c r="N137" s="238">
        <v>0.15949367088607594</v>
      </c>
      <c r="O137" s="117">
        <v>395</v>
      </c>
    </row>
    <row r="138" spans="1:15" ht="15.75" customHeight="1" x14ac:dyDescent="0.25">
      <c r="A138" s="117">
        <v>2164</v>
      </c>
      <c r="B138" s="143" t="s">
        <v>252</v>
      </c>
      <c r="C138" s="117" t="s">
        <v>55</v>
      </c>
      <c r="D138" s="143" t="s">
        <v>40</v>
      </c>
      <c r="E138" s="117" t="s">
        <v>253</v>
      </c>
      <c r="F138" s="238">
        <v>0.37357630979498863</v>
      </c>
      <c r="G138" s="238">
        <v>0.38382687927107062</v>
      </c>
      <c r="H138" s="238">
        <v>0.43621867881548976</v>
      </c>
      <c r="I138" s="238">
        <v>0.27904328018223234</v>
      </c>
      <c r="J138" s="238">
        <v>0.37699316628701596</v>
      </c>
      <c r="K138" s="238">
        <v>0.37015945330296129</v>
      </c>
      <c r="L138" s="238">
        <v>0.49430523917995445</v>
      </c>
      <c r="M138" s="238">
        <v>0.52733485193621865</v>
      </c>
      <c r="N138" s="238">
        <v>0.13553530751708429</v>
      </c>
      <c r="O138" s="117">
        <v>878</v>
      </c>
    </row>
    <row r="139" spans="1:15" ht="15.75" customHeight="1" x14ac:dyDescent="0.25">
      <c r="A139" s="117">
        <v>2128</v>
      </c>
      <c r="B139" s="143" t="s">
        <v>40</v>
      </c>
      <c r="C139" s="117" t="s">
        <v>55</v>
      </c>
      <c r="D139" s="143" t="s">
        <v>40</v>
      </c>
      <c r="E139" s="117" t="s">
        <v>254</v>
      </c>
      <c r="F139" s="238">
        <v>0.31625084288604183</v>
      </c>
      <c r="G139" s="238">
        <v>0.39312204989885369</v>
      </c>
      <c r="H139" s="238">
        <v>0.46392447741065407</v>
      </c>
      <c r="I139" s="238">
        <v>0.24072825354012137</v>
      </c>
      <c r="J139" s="238">
        <v>0.39649359406608226</v>
      </c>
      <c r="K139" s="238">
        <v>0.35603506405933916</v>
      </c>
      <c r="L139" s="238">
        <v>0.46662171274443698</v>
      </c>
      <c r="M139" s="238">
        <v>0.46594740391099121</v>
      </c>
      <c r="N139" s="238">
        <v>6.1362103843560348E-2</v>
      </c>
      <c r="O139" s="117">
        <v>1483</v>
      </c>
    </row>
    <row r="140" spans="1:15" ht="15.75" customHeight="1" x14ac:dyDescent="0.25">
      <c r="A140" s="142">
        <v>2262</v>
      </c>
      <c r="B140" s="143" t="s">
        <v>389</v>
      </c>
      <c r="C140" s="117" t="s">
        <v>66</v>
      </c>
      <c r="D140" s="143" t="s">
        <v>40</v>
      </c>
      <c r="E140" s="117" t="s">
        <v>256</v>
      </c>
      <c r="F140" s="238">
        <v>0</v>
      </c>
      <c r="G140" s="238">
        <v>0</v>
      </c>
      <c r="H140" s="238">
        <v>0.22222222222222221</v>
      </c>
      <c r="I140" s="238">
        <v>0.1111111111111111</v>
      </c>
      <c r="J140" s="238">
        <v>0</v>
      </c>
      <c r="K140" s="238">
        <v>0.1111111111111111</v>
      </c>
      <c r="L140" s="238">
        <v>0.1111111111111111</v>
      </c>
      <c r="M140" s="238">
        <v>0.44444444444444442</v>
      </c>
      <c r="N140" s="238">
        <v>0.1111111111111111</v>
      </c>
      <c r="O140" s="117">
        <v>9</v>
      </c>
    </row>
    <row r="141" spans="1:15" ht="15.75" customHeight="1" x14ac:dyDescent="0.25">
      <c r="A141" s="117">
        <v>2139</v>
      </c>
      <c r="B141" s="143" t="s">
        <v>255</v>
      </c>
      <c r="C141" s="117" t="s">
        <v>66</v>
      </c>
      <c r="D141" s="143" t="s">
        <v>40</v>
      </c>
      <c r="E141" s="117" t="s">
        <v>256</v>
      </c>
      <c r="F141" s="238">
        <v>0.29317269076305219</v>
      </c>
      <c r="G141" s="238">
        <v>0.28514056224899598</v>
      </c>
      <c r="H141" s="238">
        <v>0.42570281124497994</v>
      </c>
      <c r="I141" s="238">
        <v>0.13253012048192772</v>
      </c>
      <c r="J141" s="238">
        <v>0.28514056224899598</v>
      </c>
      <c r="K141" s="238">
        <v>0.26104417670682734</v>
      </c>
      <c r="L141" s="238">
        <v>0.44578313253012047</v>
      </c>
      <c r="M141" s="238">
        <v>0.32931726907630521</v>
      </c>
      <c r="N141" s="238">
        <v>4.8192771084337352E-2</v>
      </c>
      <c r="O141" s="117">
        <v>249</v>
      </c>
    </row>
    <row r="142" spans="1:15" ht="15.75" customHeight="1" x14ac:dyDescent="0.25">
      <c r="A142" s="117">
        <v>2040</v>
      </c>
      <c r="B142" s="143" t="s">
        <v>257</v>
      </c>
      <c r="C142" s="117" t="s">
        <v>66</v>
      </c>
      <c r="D142" s="143" t="s">
        <v>40</v>
      </c>
      <c r="E142" s="117" t="s">
        <v>258</v>
      </c>
      <c r="F142" s="238">
        <v>0.26797385620915032</v>
      </c>
      <c r="G142" s="238">
        <v>0.21568627450980393</v>
      </c>
      <c r="H142" s="238">
        <v>0.31372549019607843</v>
      </c>
      <c r="I142" s="238">
        <v>0.25490196078431371</v>
      </c>
      <c r="J142" s="238">
        <v>0.22875816993464052</v>
      </c>
      <c r="K142" s="238">
        <v>0.24183006535947713</v>
      </c>
      <c r="L142" s="238">
        <v>0.39869281045751637</v>
      </c>
      <c r="M142" s="238">
        <v>0.28104575163398693</v>
      </c>
      <c r="N142" s="238">
        <v>9.1503267973856203E-2</v>
      </c>
      <c r="O142" s="117">
        <v>153</v>
      </c>
    </row>
    <row r="143" spans="1:15" ht="15.75" customHeight="1" x14ac:dyDescent="0.25">
      <c r="A143" s="117">
        <v>2163</v>
      </c>
      <c r="B143" s="143" t="s">
        <v>259</v>
      </c>
      <c r="C143" s="117" t="s">
        <v>66</v>
      </c>
      <c r="D143" s="143" t="s">
        <v>40</v>
      </c>
      <c r="E143" s="117" t="s">
        <v>260</v>
      </c>
      <c r="F143" s="238">
        <v>0.26857142857142857</v>
      </c>
      <c r="G143" s="238">
        <v>0.33904761904761904</v>
      </c>
      <c r="H143" s="238">
        <v>0.37904761904761902</v>
      </c>
      <c r="I143" s="238">
        <v>0.18285714285714286</v>
      </c>
      <c r="J143" s="238">
        <v>0.32</v>
      </c>
      <c r="K143" s="238">
        <v>0.3295238095238095</v>
      </c>
      <c r="L143" s="238">
        <v>0.4076190476190476</v>
      </c>
      <c r="M143" s="238">
        <v>0.3619047619047619</v>
      </c>
      <c r="N143" s="238">
        <v>8.3809523809523806E-2</v>
      </c>
      <c r="O143" s="117">
        <v>525</v>
      </c>
    </row>
    <row r="144" spans="1:15" ht="15.75" customHeight="1" x14ac:dyDescent="0.25">
      <c r="A144" s="117">
        <v>2118</v>
      </c>
      <c r="B144" s="143" t="s">
        <v>262</v>
      </c>
      <c r="C144" s="117" t="s">
        <v>55</v>
      </c>
      <c r="D144" s="143" t="s">
        <v>43</v>
      </c>
      <c r="E144" s="117" t="s">
        <v>263</v>
      </c>
      <c r="F144" s="238">
        <v>0.27933673469387754</v>
      </c>
      <c r="G144" s="238">
        <v>0.31536989795918369</v>
      </c>
      <c r="H144" s="238">
        <v>0.32206632653061223</v>
      </c>
      <c r="I144" s="238">
        <v>0.21301020408163265</v>
      </c>
      <c r="J144" s="238">
        <v>0.32461734693877553</v>
      </c>
      <c r="K144" s="238">
        <v>0.33035714285714285</v>
      </c>
      <c r="L144" s="238">
        <v>0.48628826530612246</v>
      </c>
      <c r="M144" s="238">
        <v>0.41135204081632654</v>
      </c>
      <c r="N144" s="238">
        <v>5.548469387755102E-2</v>
      </c>
      <c r="O144" s="117">
        <v>3136</v>
      </c>
    </row>
    <row r="145" spans="1:15" ht="15.75" customHeight="1" x14ac:dyDescent="0.25">
      <c r="A145" s="142">
        <v>2246</v>
      </c>
      <c r="B145" s="143" t="s">
        <v>396</v>
      </c>
      <c r="C145" s="117" t="s">
        <v>55</v>
      </c>
      <c r="D145" s="143" t="s">
        <v>43</v>
      </c>
      <c r="E145" s="117" t="s">
        <v>263</v>
      </c>
      <c r="F145" s="238">
        <v>0.32258064516129031</v>
      </c>
      <c r="G145" s="238">
        <v>0.29032258064516131</v>
      </c>
      <c r="H145" s="238">
        <v>0.33870967741935482</v>
      </c>
      <c r="I145" s="238">
        <v>0.16129032258064516</v>
      </c>
      <c r="J145" s="238">
        <v>0.30645161290322581</v>
      </c>
      <c r="K145" s="238">
        <v>0.28225806451612906</v>
      </c>
      <c r="L145" s="238">
        <v>0.40322580645161288</v>
      </c>
      <c r="M145" s="238">
        <v>0.65322580645161288</v>
      </c>
      <c r="N145" s="238">
        <v>1.6129032258064516E-2</v>
      </c>
      <c r="O145" s="117">
        <v>124</v>
      </c>
    </row>
    <row r="146" spans="1:15" ht="15.75" customHeight="1" x14ac:dyDescent="0.25">
      <c r="A146" s="117">
        <v>2120</v>
      </c>
      <c r="B146" s="143" t="s">
        <v>264</v>
      </c>
      <c r="C146" s="117" t="s">
        <v>55</v>
      </c>
      <c r="D146" s="143" t="s">
        <v>43</v>
      </c>
      <c r="E146" s="117" t="s">
        <v>261</v>
      </c>
      <c r="F146" s="238">
        <v>0.27780548628428925</v>
      </c>
      <c r="G146" s="238">
        <v>0.27581047381546137</v>
      </c>
      <c r="H146" s="238">
        <v>0.31433915211970076</v>
      </c>
      <c r="I146" s="238">
        <v>0.18054862842892769</v>
      </c>
      <c r="J146" s="238">
        <v>0.29488778054862841</v>
      </c>
      <c r="K146" s="238">
        <v>0.24114713216957606</v>
      </c>
      <c r="L146" s="238">
        <v>0.44463840399002491</v>
      </c>
      <c r="M146" s="238">
        <v>0.45648379052369076</v>
      </c>
      <c r="N146" s="238">
        <v>5.748129675810474E-2</v>
      </c>
      <c r="O146" s="117">
        <v>8020</v>
      </c>
    </row>
    <row r="147" spans="1:15" ht="15.75" customHeight="1" x14ac:dyDescent="0.25">
      <c r="A147" s="117">
        <v>2220</v>
      </c>
      <c r="B147" s="143" t="s">
        <v>265</v>
      </c>
      <c r="C147" s="117" t="s">
        <v>55</v>
      </c>
      <c r="D147" s="143" t="s">
        <v>43</v>
      </c>
      <c r="E147" s="117" t="s">
        <v>261</v>
      </c>
      <c r="F147" s="238">
        <v>0.1952247191011236</v>
      </c>
      <c r="G147" s="238">
        <v>0.17837078651685392</v>
      </c>
      <c r="H147" s="238">
        <v>0.21348314606741572</v>
      </c>
      <c r="I147" s="238">
        <v>0.13623595505617977</v>
      </c>
      <c r="J147" s="238">
        <v>0.22612359550561797</v>
      </c>
      <c r="K147" s="238">
        <v>0.16713483146067415</v>
      </c>
      <c r="L147" s="238">
        <v>0.3707865168539326</v>
      </c>
      <c r="M147" s="238">
        <v>0.3103932584269663</v>
      </c>
      <c r="N147" s="238">
        <v>7.4438202247191013E-2</v>
      </c>
      <c r="O147" s="117">
        <v>712</v>
      </c>
    </row>
    <row r="148" spans="1:15" ht="15.75" customHeight="1" x14ac:dyDescent="0.25">
      <c r="A148" s="117">
        <v>2121</v>
      </c>
      <c r="B148" s="143" t="s">
        <v>266</v>
      </c>
      <c r="C148" s="117" t="s">
        <v>55</v>
      </c>
      <c r="D148" s="143" t="s">
        <v>43</v>
      </c>
      <c r="E148" s="117" t="s">
        <v>267</v>
      </c>
      <c r="F148" s="238">
        <v>0.33906323923671344</v>
      </c>
      <c r="G148" s="238">
        <v>0.36177259107396309</v>
      </c>
      <c r="H148" s="238">
        <v>0.33543605109604163</v>
      </c>
      <c r="I148" s="238">
        <v>0.24964516637754297</v>
      </c>
      <c r="J148" s="238">
        <v>0.33859012774010411</v>
      </c>
      <c r="K148" s="238">
        <v>0.35262576880618202</v>
      </c>
      <c r="L148" s="238">
        <v>0.53461599116858538</v>
      </c>
      <c r="M148" s="238">
        <v>0.55401356252956946</v>
      </c>
      <c r="N148" s="238">
        <v>4.1633811701624349E-2</v>
      </c>
      <c r="O148" s="117">
        <v>6341</v>
      </c>
    </row>
    <row r="149" spans="1:15" ht="15.75" customHeight="1" x14ac:dyDescent="0.25">
      <c r="A149" s="117">
        <v>2048</v>
      </c>
      <c r="B149" s="143" t="s">
        <v>270</v>
      </c>
      <c r="C149" s="117" t="s">
        <v>66</v>
      </c>
      <c r="D149" s="143" t="s">
        <v>43</v>
      </c>
      <c r="E149" s="117" t="s">
        <v>269</v>
      </c>
      <c r="F149" s="238">
        <v>0.26446280991735538</v>
      </c>
      <c r="G149" s="238">
        <v>0.26319135410044503</v>
      </c>
      <c r="H149" s="238">
        <v>0.25492689129052765</v>
      </c>
      <c r="I149" s="238">
        <v>0.30133502860775591</v>
      </c>
      <c r="J149" s="238">
        <v>0.35410044500953591</v>
      </c>
      <c r="K149" s="238">
        <v>0.27590591226954864</v>
      </c>
      <c r="L149" s="238">
        <v>0.42275905912269551</v>
      </c>
      <c r="M149" s="238">
        <v>0.51112523839796564</v>
      </c>
      <c r="N149" s="238">
        <v>3.8779402415766051E-2</v>
      </c>
      <c r="O149" s="117">
        <v>1573</v>
      </c>
    </row>
    <row r="150" spans="1:15" ht="15.75" customHeight="1" x14ac:dyDescent="0.25">
      <c r="A150" s="117">
        <v>2149</v>
      </c>
      <c r="B150" s="143" t="s">
        <v>271</v>
      </c>
      <c r="C150" s="117" t="s">
        <v>66</v>
      </c>
      <c r="D150" s="143" t="s">
        <v>43</v>
      </c>
      <c r="E150" s="117" t="s">
        <v>269</v>
      </c>
      <c r="F150" s="238">
        <v>0.35501355013550134</v>
      </c>
      <c r="G150" s="238">
        <v>0.26016260162601629</v>
      </c>
      <c r="H150" s="238">
        <v>0.27100271002710025</v>
      </c>
      <c r="I150" s="238">
        <v>0.2872628726287263</v>
      </c>
      <c r="J150" s="238">
        <v>0.3143631436314363</v>
      </c>
      <c r="K150" s="238">
        <v>0.29268292682926828</v>
      </c>
      <c r="L150" s="238">
        <v>0.51761517615176156</v>
      </c>
      <c r="M150" s="238">
        <v>0.53387533875338755</v>
      </c>
      <c r="N150" s="238">
        <v>4.065040650406504E-2</v>
      </c>
      <c r="O150" s="117">
        <v>369</v>
      </c>
    </row>
    <row r="151" spans="1:15" ht="15.75" customHeight="1" x14ac:dyDescent="0.25">
      <c r="A151" s="117">
        <v>2050</v>
      </c>
      <c r="B151" s="143" t="s">
        <v>268</v>
      </c>
      <c r="C151" s="117" t="s">
        <v>66</v>
      </c>
      <c r="D151" s="143" t="s">
        <v>43</v>
      </c>
      <c r="E151" s="117" t="s">
        <v>269</v>
      </c>
      <c r="F151" s="238">
        <v>0.2967032967032967</v>
      </c>
      <c r="G151" s="238">
        <v>0.31711145996860285</v>
      </c>
      <c r="H151" s="238">
        <v>0.37676609105180536</v>
      </c>
      <c r="I151" s="238">
        <v>0.24332810047095763</v>
      </c>
      <c r="J151" s="238">
        <v>0.37362637362637363</v>
      </c>
      <c r="K151" s="238">
        <v>0.35949764521193095</v>
      </c>
      <c r="L151" s="238">
        <v>0.42543171114599687</v>
      </c>
      <c r="M151" s="238">
        <v>0.51962323390894816</v>
      </c>
      <c r="N151" s="238">
        <v>4.3956043956043959E-2</v>
      </c>
      <c r="O151" s="117">
        <v>637</v>
      </c>
    </row>
    <row r="152" spans="1:15" ht="15.75" customHeight="1" x14ac:dyDescent="0.25">
      <c r="A152" s="117">
        <v>2144</v>
      </c>
      <c r="B152" s="143" t="s">
        <v>272</v>
      </c>
      <c r="C152" s="117" t="s">
        <v>66</v>
      </c>
      <c r="D152" s="143" t="s">
        <v>43</v>
      </c>
      <c r="E152" s="117" t="s">
        <v>273</v>
      </c>
      <c r="F152" s="238">
        <v>0.22737306843267108</v>
      </c>
      <c r="G152" s="238">
        <v>0.30684326710816778</v>
      </c>
      <c r="H152" s="238">
        <v>0.2969094922737307</v>
      </c>
      <c r="I152" s="238">
        <v>0.26931567328918321</v>
      </c>
      <c r="J152" s="238">
        <v>0.36534216335540837</v>
      </c>
      <c r="K152" s="238">
        <v>0.33222958057395141</v>
      </c>
      <c r="L152" s="238">
        <v>0.50662251655629142</v>
      </c>
      <c r="M152" s="238">
        <v>0.38300220750551878</v>
      </c>
      <c r="N152" s="238">
        <v>3.7527593818984545E-2</v>
      </c>
      <c r="O152" s="117">
        <v>906</v>
      </c>
    </row>
    <row r="153" spans="1:15" ht="15.75" customHeight="1" x14ac:dyDescent="0.25">
      <c r="A153" s="117">
        <v>2145</v>
      </c>
      <c r="B153" s="143" t="s">
        <v>272</v>
      </c>
      <c r="C153" s="117" t="s">
        <v>66</v>
      </c>
      <c r="D153" s="143" t="s">
        <v>43</v>
      </c>
      <c r="E153" s="117" t="s">
        <v>274</v>
      </c>
      <c r="F153" s="238">
        <v>0.25</v>
      </c>
      <c r="G153" s="238">
        <v>0.26190476190476192</v>
      </c>
      <c r="H153" s="238">
        <v>0.2857142857142857</v>
      </c>
      <c r="I153" s="238">
        <v>0.30952380952380953</v>
      </c>
      <c r="J153" s="238">
        <v>0.3392857142857143</v>
      </c>
      <c r="K153" s="238">
        <v>0.27976190476190477</v>
      </c>
      <c r="L153" s="238">
        <v>0.57738095238095233</v>
      </c>
      <c r="M153" s="238">
        <v>0.27976190476190477</v>
      </c>
      <c r="N153" s="238">
        <v>9.5238095238095233E-2</v>
      </c>
      <c r="O153" s="117">
        <v>168</v>
      </c>
    </row>
    <row r="154" spans="1:15" ht="15.75" customHeight="1" x14ac:dyDescent="0.25">
      <c r="A154" s="117">
        <v>2067</v>
      </c>
      <c r="B154" s="143" t="s">
        <v>275</v>
      </c>
      <c r="C154" s="117" t="s">
        <v>66</v>
      </c>
      <c r="D154" s="143" t="s">
        <v>43</v>
      </c>
      <c r="E154" s="117" t="s">
        <v>276</v>
      </c>
      <c r="F154" s="238">
        <v>0.28716216216216217</v>
      </c>
      <c r="G154" s="238">
        <v>0.23479729729729729</v>
      </c>
      <c r="H154" s="238">
        <v>0.27618243243243246</v>
      </c>
      <c r="I154" s="238">
        <v>0.20861486486486486</v>
      </c>
      <c r="J154" s="238">
        <v>0.2795608108108108</v>
      </c>
      <c r="K154" s="238">
        <v>0.25675675675675674</v>
      </c>
      <c r="L154" s="238">
        <v>0.41047297297297297</v>
      </c>
      <c r="M154" s="238">
        <v>0.34628378378378377</v>
      </c>
      <c r="N154" s="238">
        <v>4.8141891891891893E-2</v>
      </c>
      <c r="O154" s="117">
        <v>1184</v>
      </c>
    </row>
    <row r="155" spans="1:15" ht="15.75" customHeight="1" x14ac:dyDescent="0.25">
      <c r="A155" s="117">
        <v>2183</v>
      </c>
      <c r="B155" s="143" t="s">
        <v>277</v>
      </c>
      <c r="C155" s="117" t="s">
        <v>71</v>
      </c>
      <c r="D155" s="143" t="s">
        <v>43</v>
      </c>
      <c r="E155" s="117" t="s">
        <v>278</v>
      </c>
      <c r="F155" s="238">
        <v>0.33102108768035515</v>
      </c>
      <c r="G155" s="238">
        <v>0.27955049944506105</v>
      </c>
      <c r="H155" s="238">
        <v>0.34184239733629301</v>
      </c>
      <c r="I155" s="238">
        <v>0.16870144284128746</v>
      </c>
      <c r="J155" s="238">
        <v>0.28690344062153161</v>
      </c>
      <c r="K155" s="238">
        <v>0.26678690344062156</v>
      </c>
      <c r="L155" s="238">
        <v>0.44325749167591566</v>
      </c>
      <c r="M155" s="238">
        <v>0.38596004439511655</v>
      </c>
      <c r="N155" s="238">
        <v>3.4822419533851276E-2</v>
      </c>
      <c r="O155" s="117">
        <v>7208</v>
      </c>
    </row>
    <row r="156" spans="1:15" ht="15.75" customHeight="1" x14ac:dyDescent="0.25">
      <c r="A156" s="142">
        <v>2263</v>
      </c>
      <c r="B156" s="143" t="s">
        <v>397</v>
      </c>
      <c r="C156" s="117" t="s">
        <v>71</v>
      </c>
      <c r="D156" s="143" t="s">
        <v>43</v>
      </c>
      <c r="E156" s="117" t="s">
        <v>278</v>
      </c>
      <c r="F156" s="238">
        <v>0.30633802816901406</v>
      </c>
      <c r="G156" s="238">
        <v>0.25352112676056338</v>
      </c>
      <c r="H156" s="238">
        <v>0.29225352112676056</v>
      </c>
      <c r="I156" s="238">
        <v>0.14436619718309859</v>
      </c>
      <c r="J156" s="238">
        <v>0.23943661971830985</v>
      </c>
      <c r="K156" s="238">
        <v>0.26056338028169013</v>
      </c>
      <c r="L156" s="238">
        <v>0.53873239436619713</v>
      </c>
      <c r="M156" s="238">
        <v>0.62323943661971826</v>
      </c>
      <c r="N156" s="238">
        <v>2.464788732394366E-2</v>
      </c>
      <c r="O156" s="117">
        <v>284</v>
      </c>
    </row>
    <row r="157" spans="1:15" ht="15.75" customHeight="1" x14ac:dyDescent="0.25">
      <c r="A157" s="117">
        <v>2199</v>
      </c>
      <c r="B157" s="143" t="s">
        <v>279</v>
      </c>
      <c r="C157" s="117" t="s">
        <v>55</v>
      </c>
      <c r="D157" s="143" t="s">
        <v>39</v>
      </c>
      <c r="E157" s="117" t="s">
        <v>280</v>
      </c>
      <c r="F157" s="238">
        <v>0.2341867469879518</v>
      </c>
      <c r="G157" s="238">
        <v>0.25978915662650603</v>
      </c>
      <c r="H157" s="238">
        <v>0.33885542168674698</v>
      </c>
      <c r="I157" s="238">
        <v>0.15135542168674698</v>
      </c>
      <c r="J157" s="238">
        <v>0.29216867469879521</v>
      </c>
      <c r="K157" s="238">
        <v>0.29819277108433734</v>
      </c>
      <c r="L157" s="238">
        <v>0.44653614457831325</v>
      </c>
      <c r="M157" s="238">
        <v>0.24171686746987953</v>
      </c>
      <c r="N157" s="238">
        <v>4.8192771084337352E-2</v>
      </c>
      <c r="O157" s="117">
        <v>1328</v>
      </c>
    </row>
    <row r="158" spans="1:15" ht="15.75" customHeight="1" x14ac:dyDescent="0.25">
      <c r="A158" s="117">
        <v>2099</v>
      </c>
      <c r="B158" s="143" t="s">
        <v>281</v>
      </c>
      <c r="C158" s="117" t="s">
        <v>55</v>
      </c>
      <c r="D158" s="143" t="s">
        <v>39</v>
      </c>
      <c r="E158" s="117" t="s">
        <v>282</v>
      </c>
      <c r="F158" s="238">
        <v>0.33881975110397433</v>
      </c>
      <c r="G158" s="238">
        <v>0.3107185869128864</v>
      </c>
      <c r="H158" s="238">
        <v>0.40465676435166598</v>
      </c>
      <c r="I158" s="238">
        <v>0.18145323163388197</v>
      </c>
      <c r="J158" s="238">
        <v>0.29144921718185468</v>
      </c>
      <c r="K158" s="238">
        <v>0.26334805299076675</v>
      </c>
      <c r="L158" s="238">
        <v>0.41951023685266964</v>
      </c>
      <c r="M158" s="238">
        <v>0.34965877157767966</v>
      </c>
      <c r="N158" s="238">
        <v>4.7771979124849456E-2</v>
      </c>
      <c r="O158" s="117">
        <v>2491</v>
      </c>
    </row>
    <row r="159" spans="1:15" ht="15.75" customHeight="1" x14ac:dyDescent="0.25">
      <c r="A159" s="117">
        <v>2197</v>
      </c>
      <c r="B159" s="143" t="s">
        <v>283</v>
      </c>
      <c r="C159" s="117" t="s">
        <v>55</v>
      </c>
      <c r="D159" s="143" t="s">
        <v>39</v>
      </c>
      <c r="E159" s="117" t="s">
        <v>284</v>
      </c>
      <c r="F159" s="238">
        <v>0.31036296685954762</v>
      </c>
      <c r="G159" s="238">
        <v>0.34718569174118885</v>
      </c>
      <c r="H159" s="238">
        <v>0.38190426091530771</v>
      </c>
      <c r="I159" s="238">
        <v>0.18937401367701209</v>
      </c>
      <c r="J159" s="238">
        <v>0.29773803261441345</v>
      </c>
      <c r="K159" s="238">
        <v>0.39242503945291951</v>
      </c>
      <c r="L159" s="238">
        <v>0.48869016307206731</v>
      </c>
      <c r="M159" s="238">
        <v>0.48342977380326146</v>
      </c>
      <c r="N159" s="238">
        <v>4.1557075223566546E-2</v>
      </c>
      <c r="O159" s="117">
        <v>1901</v>
      </c>
    </row>
    <row r="160" spans="1:15" ht="15.75" customHeight="1" x14ac:dyDescent="0.25">
      <c r="A160" s="117">
        <v>2198</v>
      </c>
      <c r="B160" s="143" t="s">
        <v>283</v>
      </c>
      <c r="C160" s="117" t="s">
        <v>55</v>
      </c>
      <c r="D160" s="143" t="s">
        <v>39</v>
      </c>
      <c r="E160" s="117" t="s">
        <v>285</v>
      </c>
      <c r="F160" s="238">
        <v>0.34243582741671219</v>
      </c>
      <c r="G160" s="238">
        <v>0.38831239759694158</v>
      </c>
      <c r="H160" s="238">
        <v>0.39322774440196612</v>
      </c>
      <c r="I160" s="238">
        <v>0.23702894593118515</v>
      </c>
      <c r="J160" s="238">
        <v>0.3462588749317313</v>
      </c>
      <c r="K160" s="238">
        <v>0.40196613872200981</v>
      </c>
      <c r="L160" s="238">
        <v>0.51283451665756419</v>
      </c>
      <c r="M160" s="238">
        <v>0.51938831239759697</v>
      </c>
      <c r="N160" s="238">
        <v>2.7307482250136537E-2</v>
      </c>
      <c r="O160" s="117">
        <v>1831</v>
      </c>
    </row>
    <row r="161" spans="1:15" ht="15.75" customHeight="1" x14ac:dyDescent="0.25">
      <c r="A161" s="117">
        <v>2239</v>
      </c>
      <c r="B161" s="143" t="s">
        <v>286</v>
      </c>
      <c r="C161" s="117" t="s">
        <v>55</v>
      </c>
      <c r="D161" s="143" t="s">
        <v>39</v>
      </c>
      <c r="E161" s="117" t="s">
        <v>284</v>
      </c>
      <c r="F161" s="238">
        <v>0.26373626373626374</v>
      </c>
      <c r="G161" s="238">
        <v>0.2967032967032967</v>
      </c>
      <c r="H161" s="238">
        <v>0.35164835164835168</v>
      </c>
      <c r="I161" s="238">
        <v>0.12087912087912088</v>
      </c>
      <c r="J161" s="238">
        <v>0.18681318681318682</v>
      </c>
      <c r="K161" s="238">
        <v>0.18681318681318682</v>
      </c>
      <c r="L161" s="238">
        <v>0.49450549450549453</v>
      </c>
      <c r="M161" s="238">
        <v>0.49450549450549453</v>
      </c>
      <c r="N161" s="238">
        <v>5.4945054945054944E-2</v>
      </c>
      <c r="O161" s="117">
        <v>91</v>
      </c>
    </row>
    <row r="162" spans="1:15" ht="15.75" customHeight="1" x14ac:dyDescent="0.25">
      <c r="A162" s="239">
        <v>2240</v>
      </c>
      <c r="B162" s="143" t="s">
        <v>286</v>
      </c>
      <c r="C162" s="117" t="s">
        <v>55</v>
      </c>
      <c r="D162" s="143" t="s">
        <v>39</v>
      </c>
      <c r="E162" s="117" t="s">
        <v>285</v>
      </c>
      <c r="F162" s="238">
        <v>0.20634920634920634</v>
      </c>
      <c r="G162" s="238">
        <v>0.1111111111111111</v>
      </c>
      <c r="H162" s="238">
        <v>0.15873015873015872</v>
      </c>
      <c r="I162" s="238">
        <v>4.7619047619047616E-2</v>
      </c>
      <c r="J162" s="238">
        <v>0.1111111111111111</v>
      </c>
      <c r="K162" s="238">
        <v>0.15873015873015872</v>
      </c>
      <c r="L162" s="238">
        <v>0.26984126984126983</v>
      </c>
      <c r="M162" s="238">
        <v>0.41269841269841268</v>
      </c>
      <c r="N162" s="238">
        <v>1.5873015873015872E-2</v>
      </c>
      <c r="O162" s="117">
        <v>63</v>
      </c>
    </row>
    <row r="163" spans="1:15" ht="15.75" customHeight="1" x14ac:dyDescent="0.25">
      <c r="A163" s="117">
        <v>2184</v>
      </c>
      <c r="B163" s="143" t="s">
        <v>287</v>
      </c>
      <c r="C163" s="117" t="s">
        <v>55</v>
      </c>
      <c r="D163" s="143" t="s">
        <v>39</v>
      </c>
      <c r="E163" s="117" t="s">
        <v>288</v>
      </c>
      <c r="F163" s="238">
        <v>0.25151148730350664</v>
      </c>
      <c r="G163" s="238">
        <v>0.28174123337363965</v>
      </c>
      <c r="H163" s="238">
        <v>0.38089480048367591</v>
      </c>
      <c r="I163" s="238">
        <v>0.13301088270858524</v>
      </c>
      <c r="J163" s="238">
        <v>0.33434099153567109</v>
      </c>
      <c r="K163" s="238">
        <v>0.24425634824667472</v>
      </c>
      <c r="L163" s="238">
        <v>0.45042321644498184</v>
      </c>
      <c r="M163" s="238">
        <v>0.37303506650544138</v>
      </c>
      <c r="N163" s="238">
        <v>9.3107617896009673E-2</v>
      </c>
      <c r="O163" s="117">
        <v>1654</v>
      </c>
    </row>
    <row r="164" spans="1:15" ht="15.75" customHeight="1" x14ac:dyDescent="0.25">
      <c r="A164" s="117">
        <v>2206</v>
      </c>
      <c r="B164" s="143" t="s">
        <v>289</v>
      </c>
      <c r="C164" s="117" t="s">
        <v>66</v>
      </c>
      <c r="D164" s="143" t="s">
        <v>39</v>
      </c>
      <c r="E164" s="117" t="s">
        <v>290</v>
      </c>
      <c r="F164" s="238">
        <v>0.32553606237816762</v>
      </c>
      <c r="G164" s="238">
        <v>0.20662768031189083</v>
      </c>
      <c r="H164" s="238">
        <v>0.3235867446393762</v>
      </c>
      <c r="I164" s="238">
        <v>0.15984405458089668</v>
      </c>
      <c r="J164" s="238">
        <v>0.25341130604288498</v>
      </c>
      <c r="K164" s="238">
        <v>0.21832358674463936</v>
      </c>
      <c r="L164" s="238">
        <v>0.32163742690058478</v>
      </c>
      <c r="M164" s="238">
        <v>0.2553606237816764</v>
      </c>
      <c r="N164" s="238">
        <v>4.0935672514619881E-2</v>
      </c>
      <c r="O164" s="117">
        <v>513</v>
      </c>
    </row>
    <row r="165" spans="1:15" ht="15.75" customHeight="1" x14ac:dyDescent="0.25">
      <c r="A165" s="117">
        <v>2213</v>
      </c>
      <c r="B165" s="143" t="s">
        <v>291</v>
      </c>
      <c r="C165" s="117" t="s">
        <v>66</v>
      </c>
      <c r="D165" s="143" t="s">
        <v>39</v>
      </c>
      <c r="E165" s="117" t="s">
        <v>292</v>
      </c>
      <c r="F165" s="238">
        <v>0.30363036303630364</v>
      </c>
      <c r="G165" s="238">
        <v>0.27722772277227725</v>
      </c>
      <c r="H165" s="238">
        <v>0.38613861386138615</v>
      </c>
      <c r="I165" s="238">
        <v>0.21782178217821782</v>
      </c>
      <c r="J165" s="238">
        <v>0.32673267326732675</v>
      </c>
      <c r="K165" s="238">
        <v>0.32673267326732675</v>
      </c>
      <c r="L165" s="238">
        <v>0.37953795379537952</v>
      </c>
      <c r="M165" s="238">
        <v>0.32013201320132012</v>
      </c>
      <c r="N165" s="238">
        <v>4.2904290429042903E-2</v>
      </c>
      <c r="O165" s="117">
        <v>303</v>
      </c>
    </row>
    <row r="166" spans="1:15" ht="15.75" customHeight="1" x14ac:dyDescent="0.25">
      <c r="A166" s="117">
        <v>2214</v>
      </c>
      <c r="B166" s="143" t="s">
        <v>291</v>
      </c>
      <c r="C166" s="117" t="s">
        <v>66</v>
      </c>
      <c r="D166" s="143" t="s">
        <v>39</v>
      </c>
      <c r="E166" s="117" t="s">
        <v>293</v>
      </c>
      <c r="F166" s="238">
        <v>0.33632286995515698</v>
      </c>
      <c r="G166" s="238">
        <v>0.33183856502242154</v>
      </c>
      <c r="H166" s="238">
        <v>0.40134529147982062</v>
      </c>
      <c r="I166" s="238">
        <v>0.19506726457399104</v>
      </c>
      <c r="J166" s="238">
        <v>0.36771300448430494</v>
      </c>
      <c r="K166" s="238">
        <v>0.36771300448430494</v>
      </c>
      <c r="L166" s="238">
        <v>0.44394618834080718</v>
      </c>
      <c r="M166" s="238">
        <v>0.31390134529147984</v>
      </c>
      <c r="N166" s="238">
        <v>4.4843049327354259E-3</v>
      </c>
      <c r="O166" s="117">
        <v>446</v>
      </c>
    </row>
    <row r="167" spans="1:15" ht="15.75" customHeight="1" x14ac:dyDescent="0.25">
      <c r="A167" s="239">
        <v>2039</v>
      </c>
      <c r="B167" s="143" t="s">
        <v>294</v>
      </c>
      <c r="C167" s="117" t="s">
        <v>66</v>
      </c>
      <c r="D167" s="143" t="s">
        <v>39</v>
      </c>
      <c r="E167" s="117" t="s">
        <v>295</v>
      </c>
      <c r="F167" s="238">
        <v>0.31655844155844154</v>
      </c>
      <c r="G167" s="238">
        <v>0.25974025974025972</v>
      </c>
      <c r="H167" s="238">
        <v>0.31980519480519481</v>
      </c>
      <c r="I167" s="238">
        <v>0.2564935064935065</v>
      </c>
      <c r="J167" s="238">
        <v>0.31655844155844154</v>
      </c>
      <c r="K167" s="238">
        <v>0.27759740259740262</v>
      </c>
      <c r="L167" s="238">
        <v>0.39285714285714285</v>
      </c>
      <c r="M167" s="238">
        <v>0.3685064935064935</v>
      </c>
      <c r="N167" s="238">
        <v>2.2727272727272728E-2</v>
      </c>
      <c r="O167" s="117">
        <v>616</v>
      </c>
    </row>
    <row r="168" spans="1:15" ht="15.75" customHeight="1" x14ac:dyDescent="0.25">
      <c r="A168" s="117">
        <v>2191</v>
      </c>
      <c r="B168" s="143" t="s">
        <v>296</v>
      </c>
      <c r="C168" s="117" t="s">
        <v>66</v>
      </c>
      <c r="D168" s="143" t="s">
        <v>39</v>
      </c>
      <c r="E168" s="117" t="s">
        <v>297</v>
      </c>
      <c r="F168" s="238">
        <v>0.31292517006802723</v>
      </c>
      <c r="G168" s="238">
        <v>0.27891156462585032</v>
      </c>
      <c r="H168" s="238">
        <v>0.48299319727891155</v>
      </c>
      <c r="I168" s="238">
        <v>0.16326530612244897</v>
      </c>
      <c r="J168" s="238">
        <v>0.37414965986394561</v>
      </c>
      <c r="K168" s="238">
        <v>0.27891156462585032</v>
      </c>
      <c r="L168" s="238">
        <v>0.49659863945578231</v>
      </c>
      <c r="M168" s="238">
        <v>0.23809523809523808</v>
      </c>
      <c r="N168" s="238">
        <v>0.17006802721088435</v>
      </c>
      <c r="O168" s="117">
        <v>147</v>
      </c>
    </row>
    <row r="169" spans="1:15" ht="15.75" customHeight="1" x14ac:dyDescent="0.25">
      <c r="A169" s="117">
        <v>2192</v>
      </c>
      <c r="B169" s="143" t="s">
        <v>296</v>
      </c>
      <c r="C169" s="117" t="s">
        <v>66</v>
      </c>
      <c r="D169" s="143" t="s">
        <v>39</v>
      </c>
      <c r="E169" s="117" t="s">
        <v>298</v>
      </c>
      <c r="F169" s="238">
        <v>0.31868131868131866</v>
      </c>
      <c r="G169" s="238">
        <v>0.2967032967032967</v>
      </c>
      <c r="H169" s="238">
        <v>0.36263736263736263</v>
      </c>
      <c r="I169" s="238">
        <v>0.13186813186813187</v>
      </c>
      <c r="J169" s="238">
        <v>0.30769230769230771</v>
      </c>
      <c r="K169" s="238">
        <v>0.25274725274725274</v>
      </c>
      <c r="L169" s="238">
        <v>0.42857142857142855</v>
      </c>
      <c r="M169" s="238">
        <v>2.197802197802198E-2</v>
      </c>
      <c r="N169" s="238">
        <v>1.098901098901099E-2</v>
      </c>
      <c r="O169" s="117">
        <v>91</v>
      </c>
    </row>
    <row r="170" spans="1:15" ht="15.75" customHeight="1" x14ac:dyDescent="0.25">
      <c r="A170" s="117">
        <v>2207</v>
      </c>
      <c r="B170" s="143" t="s">
        <v>299</v>
      </c>
      <c r="C170" s="117" t="s">
        <v>66</v>
      </c>
      <c r="D170" s="143" t="s">
        <v>39</v>
      </c>
      <c r="E170" s="117" t="s">
        <v>300</v>
      </c>
      <c r="F170" s="238">
        <v>0.23660714285714285</v>
      </c>
      <c r="G170" s="238">
        <v>0.17410714285714285</v>
      </c>
      <c r="H170" s="238">
        <v>0.2767857142857143</v>
      </c>
      <c r="I170" s="238">
        <v>0.125</v>
      </c>
      <c r="J170" s="238">
        <v>0.28125</v>
      </c>
      <c r="K170" s="238">
        <v>0.1875</v>
      </c>
      <c r="L170" s="238">
        <v>0.36160714285714285</v>
      </c>
      <c r="M170" s="238">
        <v>0.19642857142857142</v>
      </c>
      <c r="N170" s="238">
        <v>3.5714285714285712E-2</v>
      </c>
      <c r="O170" s="117">
        <v>224</v>
      </c>
    </row>
    <row r="171" spans="1:15" ht="15.75" customHeight="1" x14ac:dyDescent="0.25"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.75" customHeight="1" x14ac:dyDescent="0.25">
      <c r="E172" s="6"/>
    </row>
    <row r="173" spans="1:15" ht="15.75" customHeight="1" x14ac:dyDescent="0.25">
      <c r="A173" s="146"/>
      <c r="B173" s="145" t="s">
        <v>398</v>
      </c>
      <c r="E173" s="6"/>
    </row>
    <row r="174" spans="1:15" ht="15.75" customHeight="1" x14ac:dyDescent="0.25">
      <c r="B174"/>
      <c r="E174" s="6"/>
    </row>
    <row r="175" spans="1:15" ht="15.75" customHeight="1" x14ac:dyDescent="0.25">
      <c r="A175" s="210"/>
      <c r="B175" s="145" t="s">
        <v>335</v>
      </c>
      <c r="E175" s="6"/>
    </row>
    <row r="176" spans="1:15" ht="15.75" customHeight="1" x14ac:dyDescent="0.25">
      <c r="A176" s="6"/>
      <c r="B176"/>
      <c r="E176" s="6"/>
    </row>
    <row r="177" spans="5:5" ht="15.75" customHeight="1" x14ac:dyDescent="0.25">
      <c r="E177" s="6"/>
    </row>
    <row r="178" spans="5:5" ht="15.75" customHeight="1" x14ac:dyDescent="0.25">
      <c r="E178" s="6"/>
    </row>
    <row r="179" spans="5:5" ht="15.75" customHeight="1" x14ac:dyDescent="0.25">
      <c r="E179" s="6"/>
    </row>
    <row r="180" spans="5:5" ht="15.75" customHeight="1" x14ac:dyDescent="0.25">
      <c r="E180" s="6"/>
    </row>
    <row r="181" spans="5:5" ht="15.75" customHeight="1" x14ac:dyDescent="0.25">
      <c r="E181" s="6"/>
    </row>
    <row r="182" spans="5:5" ht="15.75" customHeight="1" x14ac:dyDescent="0.25">
      <c r="E182" s="6"/>
    </row>
    <row r="183" spans="5:5" ht="15.75" customHeight="1" x14ac:dyDescent="0.25">
      <c r="E183" s="6"/>
    </row>
    <row r="184" spans="5:5" ht="15.75" customHeight="1" x14ac:dyDescent="0.25">
      <c r="E184" s="6"/>
    </row>
    <row r="185" spans="5:5" ht="15.75" customHeight="1" x14ac:dyDescent="0.25">
      <c r="E185" s="6"/>
    </row>
    <row r="186" spans="5:5" ht="15.75" customHeight="1" x14ac:dyDescent="0.25">
      <c r="E186" s="6"/>
    </row>
    <row r="187" spans="5:5" ht="15.75" customHeight="1" x14ac:dyDescent="0.25">
      <c r="E187" s="6"/>
    </row>
    <row r="188" spans="5:5" ht="15.75" customHeight="1" x14ac:dyDescent="0.25">
      <c r="E188" s="6"/>
    </row>
    <row r="189" spans="5:5" ht="15.75" customHeight="1" x14ac:dyDescent="0.25">
      <c r="E189" s="6"/>
    </row>
    <row r="190" spans="5:5" ht="15.75" customHeight="1" x14ac:dyDescent="0.25">
      <c r="E190" s="6"/>
    </row>
    <row r="191" spans="5:5" ht="15.75" customHeight="1" x14ac:dyDescent="0.25">
      <c r="E191" s="6"/>
    </row>
    <row r="192" spans="5:5" ht="15.75" customHeight="1" x14ac:dyDescent="0.25">
      <c r="E192" s="6"/>
    </row>
    <row r="193" spans="5:5" ht="15.75" customHeight="1" x14ac:dyDescent="0.25">
      <c r="E193" s="6"/>
    </row>
    <row r="194" spans="5:5" ht="15.75" customHeight="1" x14ac:dyDescent="0.25">
      <c r="E194" s="6"/>
    </row>
    <row r="195" spans="5:5" ht="15.75" customHeight="1" x14ac:dyDescent="0.25">
      <c r="E195" s="6"/>
    </row>
    <row r="196" spans="5:5" ht="15.75" customHeight="1" x14ac:dyDescent="0.25">
      <c r="E196" s="6"/>
    </row>
    <row r="197" spans="5:5" ht="15.75" customHeight="1" x14ac:dyDescent="0.25">
      <c r="E197" s="6"/>
    </row>
    <row r="198" spans="5:5" ht="15.75" customHeight="1" x14ac:dyDescent="0.25">
      <c r="E198" s="6"/>
    </row>
    <row r="199" spans="5:5" ht="15.75" customHeight="1" x14ac:dyDescent="0.25">
      <c r="E199" s="6"/>
    </row>
    <row r="200" spans="5:5" ht="15.75" customHeight="1" x14ac:dyDescent="0.25">
      <c r="E200" s="6"/>
    </row>
    <row r="201" spans="5:5" ht="15.75" customHeight="1" x14ac:dyDescent="0.25">
      <c r="E201" s="6"/>
    </row>
    <row r="202" spans="5:5" ht="15.75" customHeight="1" x14ac:dyDescent="0.25">
      <c r="E202" s="6"/>
    </row>
    <row r="203" spans="5:5" ht="15.75" customHeight="1" x14ac:dyDescent="0.25">
      <c r="E203" s="6"/>
    </row>
    <row r="204" spans="5:5" ht="15.75" customHeight="1" x14ac:dyDescent="0.25">
      <c r="E204" s="6"/>
    </row>
    <row r="205" spans="5:5" ht="15.75" customHeight="1" x14ac:dyDescent="0.25">
      <c r="E205" s="6"/>
    </row>
    <row r="206" spans="5:5" ht="15.75" customHeight="1" x14ac:dyDescent="0.25">
      <c r="E206" s="6"/>
    </row>
    <row r="207" spans="5:5" ht="15.75" customHeight="1" x14ac:dyDescent="0.25">
      <c r="E207" s="6"/>
    </row>
    <row r="208" spans="5:5" ht="15.75" customHeight="1" x14ac:dyDescent="0.25">
      <c r="E208" s="6"/>
    </row>
    <row r="209" spans="5:5" ht="15.75" customHeight="1" x14ac:dyDescent="0.25">
      <c r="E209" s="6"/>
    </row>
    <row r="210" spans="5:5" ht="15.75" customHeight="1" x14ac:dyDescent="0.25">
      <c r="E210" s="6"/>
    </row>
    <row r="211" spans="5:5" ht="15.75" customHeight="1" x14ac:dyDescent="0.25">
      <c r="E211" s="6"/>
    </row>
    <row r="212" spans="5:5" ht="15.75" customHeight="1" x14ac:dyDescent="0.25">
      <c r="E212" s="6"/>
    </row>
    <row r="213" spans="5:5" ht="15.75" customHeight="1" x14ac:dyDescent="0.25">
      <c r="E213" s="6"/>
    </row>
    <row r="214" spans="5:5" ht="15.75" customHeight="1" x14ac:dyDescent="0.25">
      <c r="E214" s="6"/>
    </row>
    <row r="215" spans="5:5" ht="15.75" customHeight="1" x14ac:dyDescent="0.25">
      <c r="E215" s="6"/>
    </row>
    <row r="216" spans="5:5" ht="15.75" customHeight="1" x14ac:dyDescent="0.25">
      <c r="E216" s="6"/>
    </row>
    <row r="217" spans="5:5" ht="15.75" customHeight="1" x14ac:dyDescent="0.25">
      <c r="E217" s="6"/>
    </row>
    <row r="218" spans="5:5" ht="15.75" customHeight="1" x14ac:dyDescent="0.25">
      <c r="E218" s="6"/>
    </row>
    <row r="219" spans="5:5" ht="15.75" customHeight="1" x14ac:dyDescent="0.25">
      <c r="E219" s="6"/>
    </row>
    <row r="220" spans="5:5" ht="15.75" customHeight="1" x14ac:dyDescent="0.25">
      <c r="E220" s="6"/>
    </row>
    <row r="221" spans="5:5" ht="15.75" customHeight="1" x14ac:dyDescent="0.25">
      <c r="E221" s="6"/>
    </row>
    <row r="222" spans="5:5" ht="15.75" customHeight="1" x14ac:dyDescent="0.25">
      <c r="E222" s="6"/>
    </row>
    <row r="223" spans="5:5" ht="15.75" customHeight="1" x14ac:dyDescent="0.25">
      <c r="E223" s="6"/>
    </row>
    <row r="224" spans="5:5" ht="15.75" customHeight="1" x14ac:dyDescent="0.25">
      <c r="E224" s="6"/>
    </row>
    <row r="225" spans="5:5" ht="15.75" customHeight="1" x14ac:dyDescent="0.25">
      <c r="E225" s="6"/>
    </row>
    <row r="226" spans="5:5" ht="15.75" customHeight="1" x14ac:dyDescent="0.25">
      <c r="E226" s="6"/>
    </row>
    <row r="227" spans="5:5" ht="15.75" customHeight="1" x14ac:dyDescent="0.25">
      <c r="E227" s="6"/>
    </row>
    <row r="228" spans="5:5" ht="15.75" customHeight="1" x14ac:dyDescent="0.25">
      <c r="E228" s="6"/>
    </row>
    <row r="229" spans="5:5" ht="15.75" customHeight="1" x14ac:dyDescent="0.25">
      <c r="E229" s="6"/>
    </row>
    <row r="230" spans="5:5" ht="15.75" customHeight="1" x14ac:dyDescent="0.25">
      <c r="E230" s="6"/>
    </row>
    <row r="231" spans="5:5" ht="15.75" customHeight="1" x14ac:dyDescent="0.25">
      <c r="E231" s="6"/>
    </row>
    <row r="232" spans="5:5" ht="15.75" customHeight="1" x14ac:dyDescent="0.25">
      <c r="E232" s="6"/>
    </row>
    <row r="233" spans="5:5" ht="15.75" customHeight="1" x14ac:dyDescent="0.25">
      <c r="E233" s="6"/>
    </row>
    <row r="234" spans="5:5" ht="15.75" customHeight="1" x14ac:dyDescent="0.25">
      <c r="E234" s="6"/>
    </row>
    <row r="235" spans="5:5" ht="15.75" customHeight="1" x14ac:dyDescent="0.25">
      <c r="E235" s="6"/>
    </row>
    <row r="236" spans="5:5" ht="15.75" customHeight="1" x14ac:dyDescent="0.25">
      <c r="E236" s="6"/>
    </row>
    <row r="237" spans="5:5" ht="15.75" customHeight="1" x14ac:dyDescent="0.25">
      <c r="E237" s="6"/>
    </row>
    <row r="238" spans="5:5" ht="15.75" customHeight="1" x14ac:dyDescent="0.25">
      <c r="E238" s="6"/>
    </row>
    <row r="239" spans="5:5" ht="15.75" customHeight="1" x14ac:dyDescent="0.25">
      <c r="E239" s="6"/>
    </row>
    <row r="240" spans="5:5" ht="15.75" customHeight="1" x14ac:dyDescent="0.25">
      <c r="E240" s="6"/>
    </row>
    <row r="241" spans="5:5" ht="15.75" customHeight="1" x14ac:dyDescent="0.25">
      <c r="E241" s="6"/>
    </row>
    <row r="242" spans="5:5" ht="15.75" customHeight="1" x14ac:dyDescent="0.25">
      <c r="E242" s="6"/>
    </row>
    <row r="243" spans="5:5" ht="15.75" customHeight="1" x14ac:dyDescent="0.25">
      <c r="E243" s="6"/>
    </row>
    <row r="244" spans="5:5" ht="15.75" customHeight="1" x14ac:dyDescent="0.25">
      <c r="E244" s="6"/>
    </row>
    <row r="245" spans="5:5" ht="15.75" customHeight="1" x14ac:dyDescent="0.25">
      <c r="E245" s="6"/>
    </row>
    <row r="246" spans="5:5" ht="15.75" customHeight="1" x14ac:dyDescent="0.25">
      <c r="E246" s="6"/>
    </row>
    <row r="247" spans="5:5" ht="15.75" customHeight="1" x14ac:dyDescent="0.25">
      <c r="E247" s="6"/>
    </row>
    <row r="248" spans="5:5" ht="15.75" customHeight="1" x14ac:dyDescent="0.25">
      <c r="E248" s="6"/>
    </row>
    <row r="249" spans="5:5" ht="15.75" customHeight="1" x14ac:dyDescent="0.25">
      <c r="E249" s="6"/>
    </row>
    <row r="250" spans="5:5" ht="15.75" customHeight="1" x14ac:dyDescent="0.25">
      <c r="E250" s="6"/>
    </row>
    <row r="251" spans="5:5" ht="15.75" customHeight="1" x14ac:dyDescent="0.25">
      <c r="E251" s="6"/>
    </row>
    <row r="252" spans="5:5" ht="15.75" customHeight="1" x14ac:dyDescent="0.25">
      <c r="E252" s="6"/>
    </row>
    <row r="253" spans="5:5" ht="15.75" customHeight="1" x14ac:dyDescent="0.25">
      <c r="E253" s="6"/>
    </row>
    <row r="254" spans="5:5" ht="15.75" customHeight="1" x14ac:dyDescent="0.25">
      <c r="E254" s="6"/>
    </row>
    <row r="255" spans="5:5" ht="15.75" customHeight="1" x14ac:dyDescent="0.25">
      <c r="E255" s="6"/>
    </row>
    <row r="256" spans="5:5" ht="15.75" customHeight="1" x14ac:dyDescent="0.25">
      <c r="E256" s="6"/>
    </row>
    <row r="257" spans="5:5" ht="15.75" customHeight="1" x14ac:dyDescent="0.25">
      <c r="E257" s="6"/>
    </row>
    <row r="258" spans="5:5" ht="15.75" customHeight="1" x14ac:dyDescent="0.25">
      <c r="E258" s="6"/>
    </row>
    <row r="259" spans="5:5" ht="15.75" customHeight="1" x14ac:dyDescent="0.25">
      <c r="E259" s="6"/>
    </row>
    <row r="260" spans="5:5" ht="15.75" customHeight="1" x14ac:dyDescent="0.25">
      <c r="E260" s="6"/>
    </row>
    <row r="261" spans="5:5" ht="15.75" customHeight="1" x14ac:dyDescent="0.25">
      <c r="E261" s="6"/>
    </row>
    <row r="262" spans="5:5" ht="15.75" customHeight="1" x14ac:dyDescent="0.25">
      <c r="E262" s="6"/>
    </row>
    <row r="263" spans="5:5" ht="15.75" customHeight="1" x14ac:dyDescent="0.25">
      <c r="E263" s="6"/>
    </row>
    <row r="264" spans="5:5" ht="15.75" customHeight="1" x14ac:dyDescent="0.25">
      <c r="E264" s="6"/>
    </row>
    <row r="265" spans="5:5" ht="15.75" customHeight="1" x14ac:dyDescent="0.25">
      <c r="E265" s="6"/>
    </row>
    <row r="266" spans="5:5" ht="15.75" customHeight="1" x14ac:dyDescent="0.25">
      <c r="E266" s="6"/>
    </row>
    <row r="267" spans="5:5" ht="15.75" customHeight="1" x14ac:dyDescent="0.25">
      <c r="E267" s="6"/>
    </row>
    <row r="268" spans="5:5" ht="15.75" customHeight="1" x14ac:dyDescent="0.25">
      <c r="E268" s="6"/>
    </row>
    <row r="269" spans="5:5" ht="15.75" customHeight="1" x14ac:dyDescent="0.25">
      <c r="E269" s="6"/>
    </row>
    <row r="270" spans="5:5" ht="15.75" customHeight="1" x14ac:dyDescent="0.25">
      <c r="E270" s="6"/>
    </row>
    <row r="271" spans="5:5" ht="15.75" customHeight="1" x14ac:dyDescent="0.25">
      <c r="E271" s="6"/>
    </row>
    <row r="272" spans="5:5" ht="15.75" customHeight="1" x14ac:dyDescent="0.25">
      <c r="E272" s="6"/>
    </row>
    <row r="273" spans="5:5" ht="15.75" customHeight="1" x14ac:dyDescent="0.25">
      <c r="E273" s="6"/>
    </row>
    <row r="274" spans="5:5" ht="15.75" customHeight="1" x14ac:dyDescent="0.25">
      <c r="E274" s="6"/>
    </row>
    <row r="275" spans="5:5" ht="15.75" customHeight="1" x14ac:dyDescent="0.25">
      <c r="E275" s="6"/>
    </row>
    <row r="276" spans="5:5" ht="15.75" customHeight="1" x14ac:dyDescent="0.25">
      <c r="E276" s="6"/>
    </row>
    <row r="277" spans="5:5" ht="15.75" customHeight="1" x14ac:dyDescent="0.25">
      <c r="E277" s="6"/>
    </row>
    <row r="278" spans="5:5" ht="15.75" customHeight="1" x14ac:dyDescent="0.25">
      <c r="E278" s="6"/>
    </row>
    <row r="279" spans="5:5" ht="15.75" customHeight="1" x14ac:dyDescent="0.25">
      <c r="E279" s="6"/>
    </row>
    <row r="280" spans="5:5" ht="15.75" customHeight="1" x14ac:dyDescent="0.25">
      <c r="E280" s="6"/>
    </row>
    <row r="281" spans="5:5" ht="15.75" customHeight="1" x14ac:dyDescent="0.25">
      <c r="E281" s="6"/>
    </row>
    <row r="282" spans="5:5" ht="15.75" customHeight="1" x14ac:dyDescent="0.25">
      <c r="E282" s="6"/>
    </row>
    <row r="283" spans="5:5" ht="15.75" customHeight="1" x14ac:dyDescent="0.25">
      <c r="E283" s="6"/>
    </row>
    <row r="284" spans="5:5" ht="15.75" customHeight="1" x14ac:dyDescent="0.25">
      <c r="E284" s="6"/>
    </row>
    <row r="285" spans="5:5" ht="15.75" customHeight="1" x14ac:dyDescent="0.25">
      <c r="E285" s="6"/>
    </row>
    <row r="286" spans="5:5" ht="15.75" customHeight="1" x14ac:dyDescent="0.25">
      <c r="E286" s="6"/>
    </row>
    <row r="287" spans="5:5" ht="15.75" customHeight="1" x14ac:dyDescent="0.25">
      <c r="E287" s="6"/>
    </row>
    <row r="288" spans="5:5" ht="15.75" customHeight="1" x14ac:dyDescent="0.25">
      <c r="E288" s="6"/>
    </row>
    <row r="289" spans="5:5" ht="15.75" customHeight="1" x14ac:dyDescent="0.25">
      <c r="E289" s="6"/>
    </row>
    <row r="290" spans="5:5" ht="15.75" customHeight="1" x14ac:dyDescent="0.25">
      <c r="E290" s="6"/>
    </row>
    <row r="291" spans="5:5" ht="15.75" customHeight="1" x14ac:dyDescent="0.25">
      <c r="E291" s="6"/>
    </row>
    <row r="292" spans="5:5" ht="15.75" customHeight="1" x14ac:dyDescent="0.25">
      <c r="E292" s="6"/>
    </row>
    <row r="293" spans="5:5" ht="15.75" customHeight="1" x14ac:dyDescent="0.25">
      <c r="E293" s="6"/>
    </row>
    <row r="294" spans="5:5" ht="15.75" customHeight="1" x14ac:dyDescent="0.25">
      <c r="E294" s="6"/>
    </row>
    <row r="295" spans="5:5" ht="15.75" customHeight="1" x14ac:dyDescent="0.25">
      <c r="E295" s="6"/>
    </row>
    <row r="296" spans="5:5" ht="15.75" customHeight="1" x14ac:dyDescent="0.25">
      <c r="E296" s="6"/>
    </row>
    <row r="297" spans="5:5" ht="15.75" customHeight="1" x14ac:dyDescent="0.25">
      <c r="E297" s="6"/>
    </row>
    <row r="298" spans="5:5" ht="15.75" customHeight="1" x14ac:dyDescent="0.25">
      <c r="E298" s="6"/>
    </row>
    <row r="299" spans="5:5" ht="15.75" customHeight="1" x14ac:dyDescent="0.25">
      <c r="E299" s="6"/>
    </row>
    <row r="300" spans="5:5" ht="15.75" customHeight="1" x14ac:dyDescent="0.25">
      <c r="E300" s="6"/>
    </row>
    <row r="301" spans="5:5" ht="15.75" customHeight="1" x14ac:dyDescent="0.25">
      <c r="E301" s="6"/>
    </row>
    <row r="302" spans="5:5" ht="15.75" customHeight="1" x14ac:dyDescent="0.25">
      <c r="E302" s="6"/>
    </row>
    <row r="303" spans="5:5" ht="15.75" customHeight="1" x14ac:dyDescent="0.25">
      <c r="E303" s="6"/>
    </row>
    <row r="304" spans="5:5" ht="15.75" customHeight="1" x14ac:dyDescent="0.25">
      <c r="E304" s="6"/>
    </row>
    <row r="305" spans="5:5" ht="15.75" customHeight="1" x14ac:dyDescent="0.25">
      <c r="E305" s="6"/>
    </row>
    <row r="306" spans="5:5" ht="15.75" customHeight="1" x14ac:dyDescent="0.25">
      <c r="E306" s="6"/>
    </row>
    <row r="307" spans="5:5" ht="15.75" customHeight="1" x14ac:dyDescent="0.25">
      <c r="E307" s="6"/>
    </row>
    <row r="308" spans="5:5" ht="15.75" customHeight="1" x14ac:dyDescent="0.25">
      <c r="E308" s="6"/>
    </row>
    <row r="309" spans="5:5" ht="15.75" customHeight="1" x14ac:dyDescent="0.25">
      <c r="E309" s="6"/>
    </row>
    <row r="310" spans="5:5" ht="15.75" customHeight="1" x14ac:dyDescent="0.25">
      <c r="E310" s="6"/>
    </row>
    <row r="311" spans="5:5" ht="15.75" customHeight="1" x14ac:dyDescent="0.25">
      <c r="E311" s="6"/>
    </row>
    <row r="312" spans="5:5" ht="15.75" customHeight="1" x14ac:dyDescent="0.25">
      <c r="E312" s="6"/>
    </row>
    <row r="313" spans="5:5" ht="15.75" customHeight="1" x14ac:dyDescent="0.25">
      <c r="E313" s="6"/>
    </row>
    <row r="314" spans="5:5" ht="15.75" customHeight="1" x14ac:dyDescent="0.25">
      <c r="E314" s="6"/>
    </row>
    <row r="315" spans="5:5" ht="15.75" customHeight="1" x14ac:dyDescent="0.25">
      <c r="E315" s="6"/>
    </row>
    <row r="316" spans="5:5" ht="15.75" customHeight="1" x14ac:dyDescent="0.25">
      <c r="E316" s="6"/>
    </row>
    <row r="317" spans="5:5" ht="15.75" customHeight="1" x14ac:dyDescent="0.25">
      <c r="E317" s="6"/>
    </row>
    <row r="318" spans="5:5" ht="15.75" customHeight="1" x14ac:dyDescent="0.25">
      <c r="E318" s="6"/>
    </row>
    <row r="319" spans="5:5" ht="15.75" customHeight="1" x14ac:dyDescent="0.25">
      <c r="E319" s="6"/>
    </row>
    <row r="320" spans="5:5" ht="15.75" customHeight="1" x14ac:dyDescent="0.25">
      <c r="E320" s="6"/>
    </row>
    <row r="321" spans="5:5" ht="15.75" customHeight="1" x14ac:dyDescent="0.25">
      <c r="E321" s="6"/>
    </row>
    <row r="322" spans="5:5" ht="15.75" customHeight="1" x14ac:dyDescent="0.25">
      <c r="E322" s="6"/>
    </row>
    <row r="323" spans="5:5" ht="15.75" customHeight="1" x14ac:dyDescent="0.25">
      <c r="E323" s="6"/>
    </row>
    <row r="324" spans="5:5" ht="15.75" customHeight="1" x14ac:dyDescent="0.25">
      <c r="E324" s="6"/>
    </row>
    <row r="325" spans="5:5" ht="15.75" customHeight="1" x14ac:dyDescent="0.25">
      <c r="E325" s="6"/>
    </row>
    <row r="326" spans="5:5" ht="15.75" customHeight="1" x14ac:dyDescent="0.25">
      <c r="E326" s="6"/>
    </row>
    <row r="327" spans="5:5" ht="15.75" customHeight="1" x14ac:dyDescent="0.25">
      <c r="E327" s="6"/>
    </row>
    <row r="328" spans="5:5" ht="15.75" customHeight="1" x14ac:dyDescent="0.25">
      <c r="E328" s="6"/>
    </row>
    <row r="329" spans="5:5" ht="15.75" customHeight="1" x14ac:dyDescent="0.25">
      <c r="E329" s="6"/>
    </row>
    <row r="330" spans="5:5" ht="15.75" customHeight="1" x14ac:dyDescent="0.25">
      <c r="E330" s="6"/>
    </row>
    <row r="331" spans="5:5" ht="15.75" customHeight="1" x14ac:dyDescent="0.25">
      <c r="E331" s="6"/>
    </row>
    <row r="332" spans="5:5" ht="15.75" customHeight="1" x14ac:dyDescent="0.25">
      <c r="E332" s="6"/>
    </row>
    <row r="333" spans="5:5" ht="15.75" customHeight="1" x14ac:dyDescent="0.25">
      <c r="E333" s="6"/>
    </row>
    <row r="334" spans="5:5" ht="15.75" customHeight="1" x14ac:dyDescent="0.25">
      <c r="E334" s="6"/>
    </row>
    <row r="335" spans="5:5" ht="15.75" customHeight="1" x14ac:dyDescent="0.25">
      <c r="E335" s="6"/>
    </row>
    <row r="336" spans="5:5" ht="15.75" customHeight="1" x14ac:dyDescent="0.25">
      <c r="E336" s="6"/>
    </row>
    <row r="337" spans="5:5" ht="15.75" customHeight="1" x14ac:dyDescent="0.25">
      <c r="E337" s="6"/>
    </row>
    <row r="338" spans="5:5" ht="15.75" customHeight="1" x14ac:dyDescent="0.25">
      <c r="E338" s="6"/>
    </row>
    <row r="339" spans="5:5" ht="15.75" customHeight="1" x14ac:dyDescent="0.25">
      <c r="E339" s="6"/>
    </row>
    <row r="340" spans="5:5" ht="15.75" customHeight="1" x14ac:dyDescent="0.25">
      <c r="E340" s="6"/>
    </row>
    <row r="341" spans="5:5" ht="15.75" customHeight="1" x14ac:dyDescent="0.25">
      <c r="E341" s="6"/>
    </row>
    <row r="342" spans="5:5" ht="15.75" customHeight="1" x14ac:dyDescent="0.25">
      <c r="E342" s="6"/>
    </row>
    <row r="343" spans="5:5" ht="15.75" customHeight="1" x14ac:dyDescent="0.25">
      <c r="E343" s="6"/>
    </row>
    <row r="344" spans="5:5" ht="15.75" customHeight="1" x14ac:dyDescent="0.25">
      <c r="E344" s="6"/>
    </row>
    <row r="345" spans="5:5" ht="15.75" customHeight="1" x14ac:dyDescent="0.25">
      <c r="E345" s="6"/>
    </row>
    <row r="346" spans="5:5" ht="15.75" customHeight="1" x14ac:dyDescent="0.25">
      <c r="E346" s="6"/>
    </row>
    <row r="347" spans="5:5" ht="15.75" customHeight="1" x14ac:dyDescent="0.25">
      <c r="E347" s="6"/>
    </row>
    <row r="348" spans="5:5" ht="15.75" customHeight="1" x14ac:dyDescent="0.25">
      <c r="E348" s="6"/>
    </row>
    <row r="349" spans="5:5" ht="15.75" customHeight="1" x14ac:dyDescent="0.25">
      <c r="E349" s="6"/>
    </row>
    <row r="350" spans="5:5" ht="15.75" customHeight="1" x14ac:dyDescent="0.25">
      <c r="E350" s="6"/>
    </row>
    <row r="351" spans="5:5" ht="15.75" customHeight="1" x14ac:dyDescent="0.25">
      <c r="E351" s="6"/>
    </row>
    <row r="352" spans="5:5" ht="15.75" customHeight="1" x14ac:dyDescent="0.25">
      <c r="E352" s="6"/>
    </row>
    <row r="353" spans="5:5" ht="15.75" customHeight="1" x14ac:dyDescent="0.25">
      <c r="E353" s="6"/>
    </row>
    <row r="354" spans="5:5" ht="15.75" customHeight="1" x14ac:dyDescent="0.25">
      <c r="E354" s="6"/>
    </row>
    <row r="355" spans="5:5" ht="15.75" customHeight="1" x14ac:dyDescent="0.25">
      <c r="E355" s="6"/>
    </row>
    <row r="356" spans="5:5" ht="15.75" customHeight="1" x14ac:dyDescent="0.25">
      <c r="E356" s="6"/>
    </row>
    <row r="357" spans="5:5" ht="15.75" customHeight="1" x14ac:dyDescent="0.25">
      <c r="E357" s="6"/>
    </row>
    <row r="358" spans="5:5" ht="15.75" customHeight="1" x14ac:dyDescent="0.25">
      <c r="E358" s="6"/>
    </row>
    <row r="359" spans="5:5" ht="15.75" customHeight="1" x14ac:dyDescent="0.25">
      <c r="E359" s="6"/>
    </row>
    <row r="360" spans="5:5" ht="15.75" customHeight="1" x14ac:dyDescent="0.25">
      <c r="E360" s="6"/>
    </row>
    <row r="361" spans="5:5" ht="15.75" customHeight="1" x14ac:dyDescent="0.25">
      <c r="E361" s="6"/>
    </row>
    <row r="362" spans="5:5" ht="15.75" customHeight="1" x14ac:dyDescent="0.25">
      <c r="E362" s="6"/>
    </row>
    <row r="363" spans="5:5" ht="15.75" customHeight="1" x14ac:dyDescent="0.25">
      <c r="E363" s="6"/>
    </row>
    <row r="364" spans="5:5" ht="15.75" customHeight="1" x14ac:dyDescent="0.25">
      <c r="E364" s="6"/>
    </row>
    <row r="365" spans="5:5" ht="15.75" customHeight="1" x14ac:dyDescent="0.25">
      <c r="E365" s="6"/>
    </row>
    <row r="366" spans="5:5" ht="15.75" customHeight="1" x14ac:dyDescent="0.25">
      <c r="E366" s="6"/>
    </row>
    <row r="367" spans="5:5" ht="15.75" customHeight="1" x14ac:dyDescent="0.25">
      <c r="E367" s="6"/>
    </row>
    <row r="368" spans="5:5" ht="15.75" customHeight="1" x14ac:dyDescent="0.25">
      <c r="E368" s="6"/>
    </row>
    <row r="369" spans="5:5" ht="15.75" customHeight="1" x14ac:dyDescent="0.25">
      <c r="E369" s="6"/>
    </row>
    <row r="370" spans="5:5" ht="15.75" customHeight="1" x14ac:dyDescent="0.25">
      <c r="E370" s="6"/>
    </row>
    <row r="371" spans="5:5" ht="15.75" customHeight="1" x14ac:dyDescent="0.25">
      <c r="E371" s="6"/>
    </row>
    <row r="372" spans="5:5" ht="15.75" customHeight="1" x14ac:dyDescent="0.25">
      <c r="E372" s="6"/>
    </row>
    <row r="373" spans="5:5" ht="15.75" customHeight="1" x14ac:dyDescent="0.25">
      <c r="E373" s="6"/>
    </row>
    <row r="374" spans="5:5" ht="15.75" customHeight="1" x14ac:dyDescent="0.25">
      <c r="E374" s="6"/>
    </row>
    <row r="375" spans="5:5" ht="15.75" customHeight="1" x14ac:dyDescent="0.25">
      <c r="E375" s="6"/>
    </row>
    <row r="376" spans="5:5" ht="15.75" customHeight="1" x14ac:dyDescent="0.25">
      <c r="E376" s="6"/>
    </row>
    <row r="377" spans="5:5" ht="15.75" customHeight="1" x14ac:dyDescent="0.25">
      <c r="E377" s="6"/>
    </row>
    <row r="378" spans="5:5" ht="15.75" customHeight="1" x14ac:dyDescent="0.25">
      <c r="E378" s="6"/>
    </row>
    <row r="379" spans="5:5" ht="15.75" customHeight="1" x14ac:dyDescent="0.25">
      <c r="E379" s="6"/>
    </row>
    <row r="380" spans="5:5" ht="15.75" customHeight="1" x14ac:dyDescent="0.25">
      <c r="E380" s="6"/>
    </row>
    <row r="381" spans="5:5" ht="15.75" customHeight="1" x14ac:dyDescent="0.25">
      <c r="E381" s="6"/>
    </row>
    <row r="382" spans="5:5" ht="15.75" customHeight="1" x14ac:dyDescent="0.25">
      <c r="E382" s="6"/>
    </row>
    <row r="383" spans="5:5" ht="15.75" customHeight="1" x14ac:dyDescent="0.25">
      <c r="E383" s="6"/>
    </row>
    <row r="384" spans="5:5" ht="15.75" customHeight="1" x14ac:dyDescent="0.25">
      <c r="E384" s="6"/>
    </row>
    <row r="385" spans="5:5" ht="15.75" customHeight="1" x14ac:dyDescent="0.25">
      <c r="E385" s="6"/>
    </row>
    <row r="386" spans="5:5" ht="15.75" customHeight="1" x14ac:dyDescent="0.25">
      <c r="E386" s="6"/>
    </row>
    <row r="387" spans="5:5" ht="15.75" customHeight="1" x14ac:dyDescent="0.25">
      <c r="E387" s="6"/>
    </row>
    <row r="388" spans="5:5" ht="15.75" customHeight="1" x14ac:dyDescent="0.25">
      <c r="E388" s="6"/>
    </row>
    <row r="389" spans="5:5" ht="15.75" customHeight="1" x14ac:dyDescent="0.25">
      <c r="E389" s="6"/>
    </row>
    <row r="390" spans="5:5" ht="15.75" customHeight="1" x14ac:dyDescent="0.25">
      <c r="E390" s="6"/>
    </row>
    <row r="391" spans="5:5" ht="15.75" customHeight="1" x14ac:dyDescent="0.25">
      <c r="E391" s="6"/>
    </row>
    <row r="392" spans="5:5" ht="15.75" customHeight="1" x14ac:dyDescent="0.25">
      <c r="E392" s="6"/>
    </row>
    <row r="393" spans="5:5" ht="15.75" customHeight="1" x14ac:dyDescent="0.25">
      <c r="E393" s="6"/>
    </row>
    <row r="394" spans="5:5" ht="15.75" customHeight="1" x14ac:dyDescent="0.25">
      <c r="E394" s="6"/>
    </row>
    <row r="395" spans="5:5" ht="15.75" customHeight="1" x14ac:dyDescent="0.25">
      <c r="E395" s="6"/>
    </row>
    <row r="396" spans="5:5" ht="15.75" customHeight="1" x14ac:dyDescent="0.25">
      <c r="E396" s="6"/>
    </row>
    <row r="397" spans="5:5" ht="15.75" customHeight="1" x14ac:dyDescent="0.25">
      <c r="E397" s="6"/>
    </row>
    <row r="398" spans="5:5" ht="15.75" customHeight="1" x14ac:dyDescent="0.25">
      <c r="E398" s="6"/>
    </row>
    <row r="399" spans="5:5" ht="15.75" customHeight="1" x14ac:dyDescent="0.25">
      <c r="E399" s="6"/>
    </row>
    <row r="400" spans="5:5" ht="15.75" customHeight="1" x14ac:dyDescent="0.25">
      <c r="E400" s="6"/>
    </row>
    <row r="401" spans="5:5" ht="15.75" customHeight="1" x14ac:dyDescent="0.25">
      <c r="E401" s="6"/>
    </row>
    <row r="402" spans="5:5" ht="15.75" customHeight="1" x14ac:dyDescent="0.25">
      <c r="E402" s="6"/>
    </row>
    <row r="403" spans="5:5" ht="15.75" customHeight="1" x14ac:dyDescent="0.25">
      <c r="E403" s="6"/>
    </row>
    <row r="404" spans="5:5" ht="15.75" customHeight="1" x14ac:dyDescent="0.25">
      <c r="E404" s="6"/>
    </row>
    <row r="405" spans="5:5" ht="15.75" customHeight="1" x14ac:dyDescent="0.25">
      <c r="E405" s="6"/>
    </row>
    <row r="406" spans="5:5" ht="15.75" customHeight="1" x14ac:dyDescent="0.25">
      <c r="E406" s="6"/>
    </row>
    <row r="407" spans="5:5" ht="15.75" customHeight="1" x14ac:dyDescent="0.25">
      <c r="E407" s="6"/>
    </row>
    <row r="408" spans="5:5" ht="15.75" customHeight="1" x14ac:dyDescent="0.25">
      <c r="E408" s="6"/>
    </row>
    <row r="409" spans="5:5" ht="15.75" customHeight="1" x14ac:dyDescent="0.25">
      <c r="E409" s="6"/>
    </row>
    <row r="410" spans="5:5" ht="15.75" customHeight="1" x14ac:dyDescent="0.25">
      <c r="E410" s="6"/>
    </row>
    <row r="411" spans="5:5" ht="15.75" customHeight="1" x14ac:dyDescent="0.25">
      <c r="E411" s="6"/>
    </row>
    <row r="412" spans="5:5" ht="15.75" customHeight="1" x14ac:dyDescent="0.25">
      <c r="E412" s="6"/>
    </row>
    <row r="413" spans="5:5" ht="15.75" customHeight="1" x14ac:dyDescent="0.25">
      <c r="E413" s="6"/>
    </row>
    <row r="414" spans="5:5" ht="15.75" customHeight="1" x14ac:dyDescent="0.25">
      <c r="E414" s="6"/>
    </row>
    <row r="415" spans="5:5" ht="15.75" customHeight="1" x14ac:dyDescent="0.25">
      <c r="E415" s="6"/>
    </row>
    <row r="416" spans="5:5" ht="15.75" customHeight="1" x14ac:dyDescent="0.25">
      <c r="E416" s="6"/>
    </row>
    <row r="417" spans="5:5" ht="15.75" customHeight="1" x14ac:dyDescent="0.25">
      <c r="E417" s="6"/>
    </row>
    <row r="418" spans="5:5" ht="15.75" customHeight="1" x14ac:dyDescent="0.25">
      <c r="E418" s="6"/>
    </row>
    <row r="419" spans="5:5" ht="15.75" customHeight="1" x14ac:dyDescent="0.25">
      <c r="E419" s="6"/>
    </row>
    <row r="420" spans="5:5" ht="15.75" customHeight="1" x14ac:dyDescent="0.25">
      <c r="E420" s="6"/>
    </row>
    <row r="421" spans="5:5" ht="15.75" customHeight="1" x14ac:dyDescent="0.25">
      <c r="E421" s="6"/>
    </row>
    <row r="422" spans="5:5" ht="15.75" customHeight="1" x14ac:dyDescent="0.25">
      <c r="E422" s="6"/>
    </row>
    <row r="423" spans="5:5" ht="15.75" customHeight="1" x14ac:dyDescent="0.25">
      <c r="E423" s="6"/>
    </row>
    <row r="424" spans="5:5" ht="15.75" customHeight="1" x14ac:dyDescent="0.25">
      <c r="E424" s="6"/>
    </row>
    <row r="425" spans="5:5" ht="15.75" customHeight="1" x14ac:dyDescent="0.25">
      <c r="E425" s="6"/>
    </row>
    <row r="426" spans="5:5" ht="15.75" customHeight="1" x14ac:dyDescent="0.25">
      <c r="E426" s="6"/>
    </row>
    <row r="427" spans="5:5" ht="15.75" customHeight="1" x14ac:dyDescent="0.25">
      <c r="E427" s="6"/>
    </row>
    <row r="428" spans="5:5" ht="15.75" customHeight="1" x14ac:dyDescent="0.25">
      <c r="E428" s="6"/>
    </row>
    <row r="429" spans="5:5" ht="15.75" customHeight="1" x14ac:dyDescent="0.25">
      <c r="E429" s="6"/>
    </row>
    <row r="430" spans="5:5" ht="15.75" customHeight="1" x14ac:dyDescent="0.25">
      <c r="E430" s="6"/>
    </row>
    <row r="431" spans="5:5" ht="15.75" customHeight="1" x14ac:dyDescent="0.25">
      <c r="E431" s="6"/>
    </row>
    <row r="432" spans="5:5" ht="15.75" customHeight="1" x14ac:dyDescent="0.25">
      <c r="E432" s="6"/>
    </row>
    <row r="433" spans="5:5" ht="15.75" customHeight="1" x14ac:dyDescent="0.25">
      <c r="E433" s="6"/>
    </row>
    <row r="434" spans="5:5" ht="15.75" customHeight="1" x14ac:dyDescent="0.25">
      <c r="E434" s="6"/>
    </row>
    <row r="435" spans="5:5" ht="15.75" customHeight="1" x14ac:dyDescent="0.25">
      <c r="E435" s="6"/>
    </row>
    <row r="436" spans="5:5" ht="15.75" customHeight="1" x14ac:dyDescent="0.25">
      <c r="E436" s="6"/>
    </row>
    <row r="437" spans="5:5" ht="15.75" customHeight="1" x14ac:dyDescent="0.25">
      <c r="E437" s="6"/>
    </row>
    <row r="438" spans="5:5" ht="15.75" customHeight="1" x14ac:dyDescent="0.25">
      <c r="E438" s="6"/>
    </row>
    <row r="439" spans="5:5" ht="15.75" customHeight="1" x14ac:dyDescent="0.25">
      <c r="E439" s="6"/>
    </row>
    <row r="440" spans="5:5" ht="15.75" customHeight="1" x14ac:dyDescent="0.25">
      <c r="E440" s="6"/>
    </row>
    <row r="441" spans="5:5" ht="15.75" customHeight="1" x14ac:dyDescent="0.25">
      <c r="E441" s="6"/>
    </row>
    <row r="442" spans="5:5" ht="15.75" customHeight="1" x14ac:dyDescent="0.25">
      <c r="E442" s="6"/>
    </row>
    <row r="443" spans="5:5" ht="15.75" customHeight="1" x14ac:dyDescent="0.25">
      <c r="E443" s="6"/>
    </row>
    <row r="444" spans="5:5" ht="15.75" customHeight="1" x14ac:dyDescent="0.25">
      <c r="E444" s="6"/>
    </row>
    <row r="445" spans="5:5" ht="15.75" customHeight="1" x14ac:dyDescent="0.25">
      <c r="E445" s="6"/>
    </row>
    <row r="446" spans="5:5" ht="15.75" customHeight="1" x14ac:dyDescent="0.25">
      <c r="E446" s="6"/>
    </row>
    <row r="447" spans="5:5" ht="15.75" customHeight="1" x14ac:dyDescent="0.25">
      <c r="E447" s="6"/>
    </row>
    <row r="448" spans="5:5" ht="15.75" customHeight="1" x14ac:dyDescent="0.25">
      <c r="E448" s="6"/>
    </row>
    <row r="449" spans="5:5" ht="15.75" customHeight="1" x14ac:dyDescent="0.25">
      <c r="E449" s="6"/>
    </row>
    <row r="450" spans="5:5" ht="15.75" customHeight="1" x14ac:dyDescent="0.25">
      <c r="E450" s="6"/>
    </row>
    <row r="451" spans="5:5" ht="15.75" customHeight="1" x14ac:dyDescent="0.25">
      <c r="E451" s="6"/>
    </row>
    <row r="452" spans="5:5" ht="15.75" customHeight="1" x14ac:dyDescent="0.25">
      <c r="E452" s="6"/>
    </row>
    <row r="453" spans="5:5" ht="15.75" customHeight="1" x14ac:dyDescent="0.25">
      <c r="E453" s="6"/>
    </row>
    <row r="454" spans="5:5" ht="15.75" customHeight="1" x14ac:dyDescent="0.25">
      <c r="E454" s="6"/>
    </row>
    <row r="455" spans="5:5" ht="15.75" customHeight="1" x14ac:dyDescent="0.25">
      <c r="E455" s="6"/>
    </row>
    <row r="456" spans="5:5" ht="15.75" customHeight="1" x14ac:dyDescent="0.25">
      <c r="E456" s="6"/>
    </row>
    <row r="457" spans="5:5" ht="15.75" customHeight="1" x14ac:dyDescent="0.25">
      <c r="E457" s="6"/>
    </row>
    <row r="458" spans="5:5" ht="15.75" customHeight="1" x14ac:dyDescent="0.25">
      <c r="E458" s="6"/>
    </row>
    <row r="459" spans="5:5" ht="15.75" customHeight="1" x14ac:dyDescent="0.25">
      <c r="E459" s="6"/>
    </row>
    <row r="460" spans="5:5" ht="15.75" customHeight="1" x14ac:dyDescent="0.25">
      <c r="E460" s="6"/>
    </row>
    <row r="461" spans="5:5" ht="15.75" customHeight="1" x14ac:dyDescent="0.25">
      <c r="E461" s="6"/>
    </row>
    <row r="462" spans="5:5" ht="15.75" customHeight="1" x14ac:dyDescent="0.25">
      <c r="E462" s="6"/>
    </row>
    <row r="463" spans="5:5" ht="15.75" customHeight="1" x14ac:dyDescent="0.25">
      <c r="E463" s="6"/>
    </row>
    <row r="464" spans="5:5" ht="15.75" customHeight="1" x14ac:dyDescent="0.25">
      <c r="E464" s="6"/>
    </row>
    <row r="465" spans="5:5" ht="15.75" customHeight="1" x14ac:dyDescent="0.25">
      <c r="E465" s="6"/>
    </row>
    <row r="466" spans="5:5" ht="15.75" customHeight="1" x14ac:dyDescent="0.25">
      <c r="E466" s="6"/>
    </row>
    <row r="467" spans="5:5" ht="15.75" customHeight="1" x14ac:dyDescent="0.25">
      <c r="E467" s="6"/>
    </row>
    <row r="468" spans="5:5" ht="15.75" customHeight="1" x14ac:dyDescent="0.25">
      <c r="E468" s="6"/>
    </row>
    <row r="469" spans="5:5" ht="15.75" customHeight="1" x14ac:dyDescent="0.25">
      <c r="E469" s="6"/>
    </row>
    <row r="470" spans="5:5" ht="15.75" customHeight="1" x14ac:dyDescent="0.25">
      <c r="E470" s="6"/>
    </row>
    <row r="471" spans="5:5" ht="15.75" customHeight="1" x14ac:dyDescent="0.25">
      <c r="E471" s="6"/>
    </row>
    <row r="472" spans="5:5" ht="15.75" customHeight="1" x14ac:dyDescent="0.25">
      <c r="E472" s="6"/>
    </row>
    <row r="473" spans="5:5" ht="15.75" customHeight="1" x14ac:dyDescent="0.25">
      <c r="E473" s="6"/>
    </row>
    <row r="474" spans="5:5" ht="15.75" customHeight="1" x14ac:dyDescent="0.25">
      <c r="E474" s="6"/>
    </row>
    <row r="475" spans="5:5" ht="15.75" customHeight="1" x14ac:dyDescent="0.25">
      <c r="E475" s="6"/>
    </row>
    <row r="476" spans="5:5" ht="15.75" customHeight="1" x14ac:dyDescent="0.25">
      <c r="E476" s="6"/>
    </row>
    <row r="477" spans="5:5" ht="15.75" customHeight="1" x14ac:dyDescent="0.25">
      <c r="E477" s="6"/>
    </row>
    <row r="478" spans="5:5" ht="15.75" customHeight="1" x14ac:dyDescent="0.25">
      <c r="E478" s="6"/>
    </row>
    <row r="479" spans="5:5" ht="15.75" customHeight="1" x14ac:dyDescent="0.25">
      <c r="E479" s="6"/>
    </row>
    <row r="480" spans="5:5" ht="15.75" customHeight="1" x14ac:dyDescent="0.25">
      <c r="E480" s="6"/>
    </row>
    <row r="481" spans="5:5" ht="15.75" customHeight="1" x14ac:dyDescent="0.25">
      <c r="E481" s="6"/>
    </row>
    <row r="482" spans="5:5" ht="15.75" customHeight="1" x14ac:dyDescent="0.25">
      <c r="E482" s="6"/>
    </row>
    <row r="483" spans="5:5" ht="15.75" customHeight="1" x14ac:dyDescent="0.25">
      <c r="E483" s="6"/>
    </row>
    <row r="484" spans="5:5" ht="15.75" customHeight="1" x14ac:dyDescent="0.25">
      <c r="E484" s="6"/>
    </row>
    <row r="485" spans="5:5" ht="15.75" customHeight="1" x14ac:dyDescent="0.25">
      <c r="E485" s="6"/>
    </row>
    <row r="486" spans="5:5" ht="15.75" customHeight="1" x14ac:dyDescent="0.25">
      <c r="E486" s="6"/>
    </row>
    <row r="487" spans="5:5" ht="15.75" customHeight="1" x14ac:dyDescent="0.25">
      <c r="E487" s="6"/>
    </row>
    <row r="488" spans="5:5" ht="15.75" customHeight="1" x14ac:dyDescent="0.25">
      <c r="E488" s="6"/>
    </row>
    <row r="489" spans="5:5" ht="15.75" customHeight="1" x14ac:dyDescent="0.25">
      <c r="E489" s="6"/>
    </row>
    <row r="490" spans="5:5" ht="15.75" customHeight="1" x14ac:dyDescent="0.25">
      <c r="E490" s="6"/>
    </row>
    <row r="491" spans="5:5" ht="15.75" customHeight="1" x14ac:dyDescent="0.25">
      <c r="E491" s="6"/>
    </row>
    <row r="492" spans="5:5" ht="15.75" customHeight="1" x14ac:dyDescent="0.25">
      <c r="E492" s="6"/>
    </row>
    <row r="493" spans="5:5" ht="15.75" customHeight="1" x14ac:dyDescent="0.25">
      <c r="E493" s="6"/>
    </row>
    <row r="494" spans="5:5" ht="15.75" customHeight="1" x14ac:dyDescent="0.25">
      <c r="E494" s="6"/>
    </row>
    <row r="495" spans="5:5" ht="15.75" customHeight="1" x14ac:dyDescent="0.25">
      <c r="E495" s="6"/>
    </row>
    <row r="496" spans="5:5" ht="15.75" customHeight="1" x14ac:dyDescent="0.25">
      <c r="E496" s="6"/>
    </row>
    <row r="497" spans="5:5" ht="15.75" customHeight="1" x14ac:dyDescent="0.25">
      <c r="E497" s="6"/>
    </row>
    <row r="498" spans="5:5" ht="15.75" customHeight="1" x14ac:dyDescent="0.25">
      <c r="E498" s="6"/>
    </row>
    <row r="499" spans="5:5" ht="15.75" customHeight="1" x14ac:dyDescent="0.25">
      <c r="E499" s="6"/>
    </row>
    <row r="500" spans="5:5" ht="15.75" customHeight="1" x14ac:dyDescent="0.25">
      <c r="E500" s="6"/>
    </row>
    <row r="501" spans="5:5" ht="15.75" customHeight="1" x14ac:dyDescent="0.25">
      <c r="E501" s="6"/>
    </row>
    <row r="502" spans="5:5" ht="15.75" customHeight="1" x14ac:dyDescent="0.25">
      <c r="E502" s="6"/>
    </row>
    <row r="503" spans="5:5" ht="15.75" customHeight="1" x14ac:dyDescent="0.25">
      <c r="E503" s="6"/>
    </row>
    <row r="504" spans="5:5" ht="15.75" customHeight="1" x14ac:dyDescent="0.25">
      <c r="E504" s="6"/>
    </row>
    <row r="505" spans="5:5" ht="15.75" customHeight="1" x14ac:dyDescent="0.25">
      <c r="E505" s="6"/>
    </row>
    <row r="506" spans="5:5" ht="15.75" customHeight="1" x14ac:dyDescent="0.25">
      <c r="E506" s="6"/>
    </row>
    <row r="507" spans="5:5" ht="15.75" customHeight="1" x14ac:dyDescent="0.25">
      <c r="E507" s="6"/>
    </row>
    <row r="508" spans="5:5" ht="15.75" customHeight="1" x14ac:dyDescent="0.25">
      <c r="E508" s="6"/>
    </row>
    <row r="509" spans="5:5" ht="15.75" customHeight="1" x14ac:dyDescent="0.25">
      <c r="E509" s="6"/>
    </row>
    <row r="510" spans="5:5" ht="15.75" customHeight="1" x14ac:dyDescent="0.25">
      <c r="E510" s="6"/>
    </row>
    <row r="511" spans="5:5" ht="15.75" customHeight="1" x14ac:dyDescent="0.25">
      <c r="E511" s="6"/>
    </row>
    <row r="512" spans="5:5" ht="15.75" customHeight="1" x14ac:dyDescent="0.25">
      <c r="E512" s="6"/>
    </row>
    <row r="513" spans="5:5" ht="15.75" customHeight="1" x14ac:dyDescent="0.25">
      <c r="E513" s="6"/>
    </row>
    <row r="514" spans="5:5" ht="15.75" customHeight="1" x14ac:dyDescent="0.25">
      <c r="E514" s="6"/>
    </row>
    <row r="515" spans="5:5" ht="15.75" customHeight="1" x14ac:dyDescent="0.25">
      <c r="E515" s="6"/>
    </row>
    <row r="516" spans="5:5" ht="15.75" customHeight="1" x14ac:dyDescent="0.25">
      <c r="E516" s="6"/>
    </row>
    <row r="517" spans="5:5" ht="15.75" customHeight="1" x14ac:dyDescent="0.25">
      <c r="E517" s="6"/>
    </row>
    <row r="518" spans="5:5" ht="15.75" customHeight="1" x14ac:dyDescent="0.25">
      <c r="E518" s="6"/>
    </row>
    <row r="519" spans="5:5" ht="15.75" customHeight="1" x14ac:dyDescent="0.25">
      <c r="E519" s="6"/>
    </row>
    <row r="520" spans="5:5" ht="15.75" customHeight="1" x14ac:dyDescent="0.25">
      <c r="E520" s="6"/>
    </row>
    <row r="521" spans="5:5" ht="15.75" customHeight="1" x14ac:dyDescent="0.25">
      <c r="E521" s="6"/>
    </row>
    <row r="522" spans="5:5" ht="15.75" customHeight="1" x14ac:dyDescent="0.25">
      <c r="E522" s="6"/>
    </row>
    <row r="523" spans="5:5" ht="15.75" customHeight="1" x14ac:dyDescent="0.25">
      <c r="E523" s="6"/>
    </row>
    <row r="524" spans="5:5" ht="15.75" customHeight="1" x14ac:dyDescent="0.25">
      <c r="E524" s="6"/>
    </row>
    <row r="525" spans="5:5" ht="15.75" customHeight="1" x14ac:dyDescent="0.25">
      <c r="E525" s="6"/>
    </row>
    <row r="526" spans="5:5" ht="15.75" customHeight="1" x14ac:dyDescent="0.25">
      <c r="E526" s="6"/>
    </row>
    <row r="527" spans="5:5" ht="15.75" customHeight="1" x14ac:dyDescent="0.25">
      <c r="E527" s="6"/>
    </row>
    <row r="528" spans="5:5" ht="15.75" customHeight="1" x14ac:dyDescent="0.25">
      <c r="E528" s="6"/>
    </row>
    <row r="529" spans="5:5" ht="15.75" customHeight="1" x14ac:dyDescent="0.25">
      <c r="E529" s="6"/>
    </row>
    <row r="530" spans="5:5" ht="15.75" customHeight="1" x14ac:dyDescent="0.25">
      <c r="E530" s="6"/>
    </row>
    <row r="531" spans="5:5" ht="15.75" customHeight="1" x14ac:dyDescent="0.25">
      <c r="E531" s="6"/>
    </row>
    <row r="532" spans="5:5" ht="15.75" customHeight="1" x14ac:dyDescent="0.25">
      <c r="E532" s="6"/>
    </row>
    <row r="533" spans="5:5" ht="15.75" customHeight="1" x14ac:dyDescent="0.25">
      <c r="E533" s="6"/>
    </row>
    <row r="534" spans="5:5" ht="15.75" customHeight="1" x14ac:dyDescent="0.25">
      <c r="E534" s="6"/>
    </row>
    <row r="535" spans="5:5" ht="15.75" customHeight="1" x14ac:dyDescent="0.25">
      <c r="E535" s="6"/>
    </row>
    <row r="536" spans="5:5" ht="15.75" customHeight="1" x14ac:dyDescent="0.25">
      <c r="E536" s="6"/>
    </row>
    <row r="537" spans="5:5" ht="15.75" customHeight="1" x14ac:dyDescent="0.25">
      <c r="E537" s="6"/>
    </row>
    <row r="538" spans="5:5" ht="15.75" customHeight="1" x14ac:dyDescent="0.25">
      <c r="E538" s="6"/>
    </row>
    <row r="539" spans="5:5" ht="15.75" customHeight="1" x14ac:dyDescent="0.25">
      <c r="E539" s="6"/>
    </row>
    <row r="540" spans="5:5" ht="15.75" customHeight="1" x14ac:dyDescent="0.25">
      <c r="E540" s="6"/>
    </row>
    <row r="541" spans="5:5" ht="15.75" customHeight="1" x14ac:dyDescent="0.25">
      <c r="E541" s="6"/>
    </row>
    <row r="542" spans="5:5" ht="15.75" customHeight="1" x14ac:dyDescent="0.25">
      <c r="E542" s="6"/>
    </row>
    <row r="543" spans="5:5" ht="15.75" customHeight="1" x14ac:dyDescent="0.25">
      <c r="E543" s="6"/>
    </row>
    <row r="544" spans="5:5" ht="15.75" customHeight="1" x14ac:dyDescent="0.25">
      <c r="E544" s="6"/>
    </row>
    <row r="545" spans="5:5" ht="15.75" customHeight="1" x14ac:dyDescent="0.25">
      <c r="E545" s="6"/>
    </row>
    <row r="546" spans="5:5" ht="15.75" customHeight="1" x14ac:dyDescent="0.25">
      <c r="E546" s="6"/>
    </row>
    <row r="547" spans="5:5" ht="15.75" customHeight="1" x14ac:dyDescent="0.25">
      <c r="E547" s="6"/>
    </row>
    <row r="548" spans="5:5" ht="15.75" customHeight="1" x14ac:dyDescent="0.25">
      <c r="E548" s="6"/>
    </row>
    <row r="549" spans="5:5" ht="15.75" customHeight="1" x14ac:dyDescent="0.25">
      <c r="E549" s="6"/>
    </row>
    <row r="550" spans="5:5" ht="15.75" customHeight="1" x14ac:dyDescent="0.25">
      <c r="E550" s="6"/>
    </row>
    <row r="551" spans="5:5" ht="15.75" customHeight="1" x14ac:dyDescent="0.25">
      <c r="E551" s="6"/>
    </row>
    <row r="552" spans="5:5" ht="15.75" customHeight="1" x14ac:dyDescent="0.25">
      <c r="E552" s="6"/>
    </row>
    <row r="553" spans="5:5" ht="15.75" customHeight="1" x14ac:dyDescent="0.25">
      <c r="E553" s="6"/>
    </row>
    <row r="554" spans="5:5" ht="15.75" customHeight="1" x14ac:dyDescent="0.25">
      <c r="E554" s="6"/>
    </row>
    <row r="555" spans="5:5" ht="15.75" customHeight="1" x14ac:dyDescent="0.25">
      <c r="E555" s="6"/>
    </row>
    <row r="556" spans="5:5" ht="15.75" customHeight="1" x14ac:dyDescent="0.25">
      <c r="E556" s="6"/>
    </row>
    <row r="557" spans="5:5" ht="15.75" customHeight="1" x14ac:dyDescent="0.25">
      <c r="E557" s="6"/>
    </row>
    <row r="558" spans="5:5" ht="15.75" customHeight="1" x14ac:dyDescent="0.25">
      <c r="E558" s="6"/>
    </row>
    <row r="559" spans="5:5" ht="15.75" customHeight="1" x14ac:dyDescent="0.25">
      <c r="E559" s="6"/>
    </row>
    <row r="560" spans="5:5" ht="15.75" customHeight="1" x14ac:dyDescent="0.25">
      <c r="E560" s="6"/>
    </row>
    <row r="561" spans="5:5" ht="15.75" customHeight="1" x14ac:dyDescent="0.25">
      <c r="E561" s="6"/>
    </row>
    <row r="562" spans="5:5" ht="15.75" customHeight="1" x14ac:dyDescent="0.25">
      <c r="E562" s="6"/>
    </row>
    <row r="563" spans="5:5" ht="15.75" customHeight="1" x14ac:dyDescent="0.25">
      <c r="E563" s="6"/>
    </row>
    <row r="564" spans="5:5" ht="15.75" customHeight="1" x14ac:dyDescent="0.25">
      <c r="E564" s="6"/>
    </row>
    <row r="565" spans="5:5" ht="15.75" customHeight="1" x14ac:dyDescent="0.25">
      <c r="E565" s="6"/>
    </row>
    <row r="566" spans="5:5" ht="15.75" customHeight="1" x14ac:dyDescent="0.25">
      <c r="E566" s="6"/>
    </row>
    <row r="567" spans="5:5" ht="15.75" customHeight="1" x14ac:dyDescent="0.25">
      <c r="E567" s="6"/>
    </row>
    <row r="568" spans="5:5" ht="15.75" customHeight="1" x14ac:dyDescent="0.25">
      <c r="E568" s="6"/>
    </row>
    <row r="569" spans="5:5" ht="15.75" customHeight="1" x14ac:dyDescent="0.25">
      <c r="E569" s="6"/>
    </row>
    <row r="570" spans="5:5" ht="15.75" customHeight="1" x14ac:dyDescent="0.25">
      <c r="E570" s="6"/>
    </row>
    <row r="571" spans="5:5" ht="15.75" customHeight="1" x14ac:dyDescent="0.25">
      <c r="E571" s="6"/>
    </row>
    <row r="572" spans="5:5" ht="15.75" customHeight="1" x14ac:dyDescent="0.25">
      <c r="E572" s="6"/>
    </row>
    <row r="573" spans="5:5" ht="15.75" customHeight="1" x14ac:dyDescent="0.25">
      <c r="E573" s="6"/>
    </row>
    <row r="574" spans="5:5" ht="15.75" customHeight="1" x14ac:dyDescent="0.25">
      <c r="E574" s="6"/>
    </row>
    <row r="575" spans="5:5" ht="15.75" customHeight="1" x14ac:dyDescent="0.25">
      <c r="E575" s="6"/>
    </row>
    <row r="576" spans="5:5" ht="15.75" customHeight="1" x14ac:dyDescent="0.25">
      <c r="E576" s="6"/>
    </row>
    <row r="577" spans="5:5" ht="15.75" customHeight="1" x14ac:dyDescent="0.25">
      <c r="E577" s="6"/>
    </row>
    <row r="578" spans="5:5" ht="15.75" customHeight="1" x14ac:dyDescent="0.25">
      <c r="E578" s="6"/>
    </row>
    <row r="579" spans="5:5" ht="15.75" customHeight="1" x14ac:dyDescent="0.25">
      <c r="E579" s="6"/>
    </row>
    <row r="580" spans="5:5" ht="15.75" customHeight="1" x14ac:dyDescent="0.25">
      <c r="E580" s="6"/>
    </row>
    <row r="581" spans="5:5" ht="15.75" customHeight="1" x14ac:dyDescent="0.25">
      <c r="E581" s="6"/>
    </row>
    <row r="582" spans="5:5" ht="15.75" customHeight="1" x14ac:dyDescent="0.25">
      <c r="E582" s="6"/>
    </row>
    <row r="583" spans="5:5" ht="15.75" customHeight="1" x14ac:dyDescent="0.25">
      <c r="E583" s="6"/>
    </row>
    <row r="584" spans="5:5" ht="15.75" customHeight="1" x14ac:dyDescent="0.25">
      <c r="E584" s="6"/>
    </row>
    <row r="585" spans="5:5" ht="15.75" customHeight="1" x14ac:dyDescent="0.25">
      <c r="E585" s="6"/>
    </row>
    <row r="586" spans="5:5" ht="15.75" customHeight="1" x14ac:dyDescent="0.25">
      <c r="E586" s="6"/>
    </row>
    <row r="587" spans="5:5" ht="15.75" customHeight="1" x14ac:dyDescent="0.25">
      <c r="E587" s="6"/>
    </row>
    <row r="588" spans="5:5" ht="15.75" customHeight="1" x14ac:dyDescent="0.25">
      <c r="E588" s="6"/>
    </row>
    <row r="589" spans="5:5" ht="15.75" customHeight="1" x14ac:dyDescent="0.25">
      <c r="E589" s="6"/>
    </row>
    <row r="590" spans="5:5" ht="15.75" customHeight="1" x14ac:dyDescent="0.25">
      <c r="E590" s="6"/>
    </row>
    <row r="591" spans="5:5" ht="15.75" customHeight="1" x14ac:dyDescent="0.25">
      <c r="E591" s="6"/>
    </row>
    <row r="592" spans="5:5" ht="15.75" customHeight="1" x14ac:dyDescent="0.25">
      <c r="E592" s="6"/>
    </row>
    <row r="593" spans="5:5" ht="15.75" customHeight="1" x14ac:dyDescent="0.25">
      <c r="E593" s="6"/>
    </row>
    <row r="594" spans="5:5" ht="15.75" customHeight="1" x14ac:dyDescent="0.25">
      <c r="E594" s="6"/>
    </row>
    <row r="595" spans="5:5" ht="15.75" customHeight="1" x14ac:dyDescent="0.25">
      <c r="E595" s="6"/>
    </row>
    <row r="596" spans="5:5" ht="15.75" customHeight="1" x14ac:dyDescent="0.25">
      <c r="E596" s="6"/>
    </row>
    <row r="597" spans="5:5" ht="15.75" customHeight="1" x14ac:dyDescent="0.25">
      <c r="E597" s="6"/>
    </row>
    <row r="598" spans="5:5" ht="15.75" customHeight="1" x14ac:dyDescent="0.25">
      <c r="E598" s="6"/>
    </row>
    <row r="599" spans="5:5" ht="15.75" customHeight="1" x14ac:dyDescent="0.25">
      <c r="E599" s="6"/>
    </row>
    <row r="600" spans="5:5" ht="15.75" customHeight="1" x14ac:dyDescent="0.25">
      <c r="E600" s="6"/>
    </row>
    <row r="601" spans="5:5" ht="15.75" customHeight="1" x14ac:dyDescent="0.25">
      <c r="E601" s="6"/>
    </row>
    <row r="602" spans="5:5" ht="15.75" customHeight="1" x14ac:dyDescent="0.25">
      <c r="E602" s="6"/>
    </row>
    <row r="603" spans="5:5" ht="15.75" customHeight="1" x14ac:dyDescent="0.25">
      <c r="E603" s="6"/>
    </row>
    <row r="604" spans="5:5" ht="15.75" customHeight="1" x14ac:dyDescent="0.25">
      <c r="E604" s="6"/>
    </row>
    <row r="605" spans="5:5" ht="15.75" customHeight="1" x14ac:dyDescent="0.25">
      <c r="E605" s="6"/>
    </row>
    <row r="606" spans="5:5" ht="15.75" customHeight="1" x14ac:dyDescent="0.25">
      <c r="E606" s="6"/>
    </row>
    <row r="607" spans="5:5" ht="15.75" customHeight="1" x14ac:dyDescent="0.25">
      <c r="E607" s="6"/>
    </row>
    <row r="608" spans="5:5" ht="15.75" customHeight="1" x14ac:dyDescent="0.25">
      <c r="E608" s="6"/>
    </row>
    <row r="609" spans="5:5" ht="15.75" customHeight="1" x14ac:dyDescent="0.25">
      <c r="E609" s="6"/>
    </row>
    <row r="610" spans="5:5" ht="15.75" customHeight="1" x14ac:dyDescent="0.25">
      <c r="E610" s="6"/>
    </row>
    <row r="611" spans="5:5" ht="15.75" customHeight="1" x14ac:dyDescent="0.25">
      <c r="E611" s="6"/>
    </row>
    <row r="612" spans="5:5" ht="15.75" customHeight="1" x14ac:dyDescent="0.25">
      <c r="E612" s="6"/>
    </row>
    <row r="613" spans="5:5" ht="15.75" customHeight="1" x14ac:dyDescent="0.25">
      <c r="E613" s="6"/>
    </row>
    <row r="614" spans="5:5" ht="15.75" customHeight="1" x14ac:dyDescent="0.25">
      <c r="E614" s="6"/>
    </row>
    <row r="615" spans="5:5" ht="15.75" customHeight="1" x14ac:dyDescent="0.25">
      <c r="E615" s="6"/>
    </row>
    <row r="616" spans="5:5" ht="15.75" customHeight="1" x14ac:dyDescent="0.25">
      <c r="E616" s="6"/>
    </row>
    <row r="617" spans="5:5" ht="15.75" customHeight="1" x14ac:dyDescent="0.25">
      <c r="E617" s="6"/>
    </row>
    <row r="618" spans="5:5" ht="15.75" customHeight="1" x14ac:dyDescent="0.25">
      <c r="E618" s="6"/>
    </row>
    <row r="619" spans="5:5" ht="15.75" customHeight="1" x14ac:dyDescent="0.25">
      <c r="E619" s="6"/>
    </row>
    <row r="620" spans="5:5" ht="15.75" customHeight="1" x14ac:dyDescent="0.25">
      <c r="E620" s="6"/>
    </row>
    <row r="621" spans="5:5" ht="15.75" customHeight="1" x14ac:dyDescent="0.25">
      <c r="E621" s="6"/>
    </row>
    <row r="622" spans="5:5" ht="15.75" customHeight="1" x14ac:dyDescent="0.25">
      <c r="E622" s="6"/>
    </row>
    <row r="623" spans="5:5" ht="15.75" customHeight="1" x14ac:dyDescent="0.25">
      <c r="E623" s="6"/>
    </row>
    <row r="624" spans="5:5" ht="15.75" customHeight="1" x14ac:dyDescent="0.25">
      <c r="E624" s="6"/>
    </row>
    <row r="625" spans="5:5" ht="15.75" customHeight="1" x14ac:dyDescent="0.25">
      <c r="E625" s="6"/>
    </row>
    <row r="626" spans="5:5" ht="15.75" customHeight="1" x14ac:dyDescent="0.25">
      <c r="E626" s="6"/>
    </row>
    <row r="627" spans="5:5" ht="15.75" customHeight="1" x14ac:dyDescent="0.25">
      <c r="E627" s="6"/>
    </row>
    <row r="628" spans="5:5" ht="15.75" customHeight="1" x14ac:dyDescent="0.25">
      <c r="E628" s="6"/>
    </row>
    <row r="629" spans="5:5" ht="15.75" customHeight="1" x14ac:dyDescent="0.25">
      <c r="E629" s="6"/>
    </row>
    <row r="630" spans="5:5" ht="15.75" customHeight="1" x14ac:dyDescent="0.25">
      <c r="E630" s="6"/>
    </row>
    <row r="631" spans="5:5" ht="15.75" customHeight="1" x14ac:dyDescent="0.25">
      <c r="E631" s="6"/>
    </row>
    <row r="632" spans="5:5" ht="15.75" customHeight="1" x14ac:dyDescent="0.25">
      <c r="E632" s="6"/>
    </row>
    <row r="633" spans="5:5" ht="15.75" customHeight="1" x14ac:dyDescent="0.25">
      <c r="E633" s="6"/>
    </row>
    <row r="634" spans="5:5" ht="15.75" customHeight="1" x14ac:dyDescent="0.25">
      <c r="E634" s="6"/>
    </row>
    <row r="635" spans="5:5" ht="15.75" customHeight="1" x14ac:dyDescent="0.25">
      <c r="E635" s="6"/>
    </row>
    <row r="636" spans="5:5" ht="15.75" customHeight="1" x14ac:dyDescent="0.25">
      <c r="E636" s="6"/>
    </row>
    <row r="637" spans="5:5" ht="15.75" customHeight="1" x14ac:dyDescent="0.25">
      <c r="E637" s="6"/>
    </row>
    <row r="638" spans="5:5" ht="15.75" customHeight="1" x14ac:dyDescent="0.25">
      <c r="E638" s="6"/>
    </row>
    <row r="639" spans="5:5" ht="15.75" customHeight="1" x14ac:dyDescent="0.25">
      <c r="E639" s="6"/>
    </row>
    <row r="640" spans="5:5" ht="15.75" customHeight="1" x14ac:dyDescent="0.25">
      <c r="E640" s="6"/>
    </row>
    <row r="641" spans="5:5" ht="15.75" customHeight="1" x14ac:dyDescent="0.25">
      <c r="E641" s="6"/>
    </row>
    <row r="642" spans="5:5" ht="15.75" customHeight="1" x14ac:dyDescent="0.25">
      <c r="E642" s="6"/>
    </row>
    <row r="643" spans="5:5" ht="15.75" customHeight="1" x14ac:dyDescent="0.25">
      <c r="E643" s="6"/>
    </row>
    <row r="644" spans="5:5" ht="15.75" customHeight="1" x14ac:dyDescent="0.25">
      <c r="E644" s="6"/>
    </row>
    <row r="645" spans="5:5" ht="15.75" customHeight="1" x14ac:dyDescent="0.25">
      <c r="E645" s="6"/>
    </row>
    <row r="646" spans="5:5" ht="15.75" customHeight="1" x14ac:dyDescent="0.25">
      <c r="E646" s="6"/>
    </row>
    <row r="647" spans="5:5" ht="15.75" customHeight="1" x14ac:dyDescent="0.25">
      <c r="E647" s="6"/>
    </row>
    <row r="648" spans="5:5" ht="15.75" customHeight="1" x14ac:dyDescent="0.25">
      <c r="E648" s="6"/>
    </row>
    <row r="649" spans="5:5" ht="15.75" customHeight="1" x14ac:dyDescent="0.25">
      <c r="E649" s="6"/>
    </row>
    <row r="650" spans="5:5" ht="15.75" customHeight="1" x14ac:dyDescent="0.25">
      <c r="E650" s="6"/>
    </row>
    <row r="651" spans="5:5" ht="15.75" customHeight="1" x14ac:dyDescent="0.25">
      <c r="E651" s="6"/>
    </row>
    <row r="652" spans="5:5" ht="15.75" customHeight="1" x14ac:dyDescent="0.25">
      <c r="E652" s="6"/>
    </row>
    <row r="653" spans="5:5" ht="15.75" customHeight="1" x14ac:dyDescent="0.25">
      <c r="E653" s="6"/>
    </row>
    <row r="654" spans="5:5" ht="15.75" customHeight="1" x14ac:dyDescent="0.25">
      <c r="E654" s="6"/>
    </row>
    <row r="655" spans="5:5" ht="15.75" customHeight="1" x14ac:dyDescent="0.25">
      <c r="E655" s="6"/>
    </row>
    <row r="656" spans="5:5" ht="15.75" customHeight="1" x14ac:dyDescent="0.25">
      <c r="E656" s="6"/>
    </row>
    <row r="657" spans="5:5" ht="15.75" customHeight="1" x14ac:dyDescent="0.25">
      <c r="E657" s="6"/>
    </row>
    <row r="658" spans="5:5" ht="15.75" customHeight="1" x14ac:dyDescent="0.25">
      <c r="E658" s="6"/>
    </row>
    <row r="659" spans="5:5" ht="15.75" customHeight="1" x14ac:dyDescent="0.25">
      <c r="E659" s="6"/>
    </row>
    <row r="660" spans="5:5" ht="15.75" customHeight="1" x14ac:dyDescent="0.25">
      <c r="E660" s="6"/>
    </row>
    <row r="661" spans="5:5" ht="15.75" customHeight="1" x14ac:dyDescent="0.25">
      <c r="E661" s="6"/>
    </row>
    <row r="662" spans="5:5" ht="15.75" customHeight="1" x14ac:dyDescent="0.25">
      <c r="E662" s="6"/>
    </row>
    <row r="663" spans="5:5" ht="15.75" customHeight="1" x14ac:dyDescent="0.25">
      <c r="E663" s="6"/>
    </row>
    <row r="664" spans="5:5" ht="15.75" customHeight="1" x14ac:dyDescent="0.25">
      <c r="E664" s="6"/>
    </row>
    <row r="665" spans="5:5" ht="15.75" customHeight="1" x14ac:dyDescent="0.25">
      <c r="E665" s="6"/>
    </row>
    <row r="666" spans="5:5" ht="15.75" customHeight="1" x14ac:dyDescent="0.25">
      <c r="E666" s="6"/>
    </row>
    <row r="667" spans="5:5" ht="15.75" customHeight="1" x14ac:dyDescent="0.25">
      <c r="E667" s="6"/>
    </row>
    <row r="668" spans="5:5" ht="15.75" customHeight="1" x14ac:dyDescent="0.25">
      <c r="E668" s="6"/>
    </row>
    <row r="669" spans="5:5" ht="15.75" customHeight="1" x14ac:dyDescent="0.25">
      <c r="E669" s="6"/>
    </row>
    <row r="670" spans="5:5" ht="15.75" customHeight="1" x14ac:dyDescent="0.25">
      <c r="E670" s="6"/>
    </row>
    <row r="671" spans="5:5" ht="15.75" customHeight="1" x14ac:dyDescent="0.25">
      <c r="E671" s="6"/>
    </row>
    <row r="672" spans="5:5" ht="15.75" customHeight="1" x14ac:dyDescent="0.25">
      <c r="E672" s="6"/>
    </row>
    <row r="673" spans="5:5" ht="15.75" customHeight="1" x14ac:dyDescent="0.25">
      <c r="E673" s="6"/>
    </row>
    <row r="674" spans="5:5" ht="15.75" customHeight="1" x14ac:dyDescent="0.25">
      <c r="E674" s="6"/>
    </row>
    <row r="675" spans="5:5" ht="15.75" customHeight="1" x14ac:dyDescent="0.25">
      <c r="E675" s="6"/>
    </row>
    <row r="676" spans="5:5" ht="15.75" customHeight="1" x14ac:dyDescent="0.25">
      <c r="E676" s="6"/>
    </row>
    <row r="677" spans="5:5" ht="15.75" customHeight="1" x14ac:dyDescent="0.25">
      <c r="E677" s="6"/>
    </row>
    <row r="678" spans="5:5" ht="15.75" customHeight="1" x14ac:dyDescent="0.25">
      <c r="E678" s="6"/>
    </row>
    <row r="679" spans="5:5" ht="15.75" customHeight="1" x14ac:dyDescent="0.25">
      <c r="E679" s="6"/>
    </row>
    <row r="680" spans="5:5" ht="15.75" customHeight="1" x14ac:dyDescent="0.25">
      <c r="E680" s="6"/>
    </row>
    <row r="681" spans="5:5" ht="15.75" customHeight="1" x14ac:dyDescent="0.25">
      <c r="E681" s="6"/>
    </row>
    <row r="682" spans="5:5" ht="15.75" customHeight="1" x14ac:dyDescent="0.25">
      <c r="E682" s="6"/>
    </row>
    <row r="683" spans="5:5" ht="15.75" customHeight="1" x14ac:dyDescent="0.25">
      <c r="E683" s="6"/>
    </row>
    <row r="684" spans="5:5" ht="15.75" customHeight="1" x14ac:dyDescent="0.25">
      <c r="E684" s="6"/>
    </row>
    <row r="685" spans="5:5" ht="15.75" customHeight="1" x14ac:dyDescent="0.25">
      <c r="E685" s="6"/>
    </row>
    <row r="686" spans="5:5" ht="15.75" customHeight="1" x14ac:dyDescent="0.25">
      <c r="E686" s="6"/>
    </row>
    <row r="687" spans="5:5" ht="15.75" customHeight="1" x14ac:dyDescent="0.25">
      <c r="E687" s="6"/>
    </row>
    <row r="688" spans="5:5" ht="15.75" customHeight="1" x14ac:dyDescent="0.25">
      <c r="E688" s="6"/>
    </row>
    <row r="689" spans="5:5" ht="15.75" customHeight="1" x14ac:dyDescent="0.25">
      <c r="E689" s="6"/>
    </row>
    <row r="690" spans="5:5" ht="15.75" customHeight="1" x14ac:dyDescent="0.25">
      <c r="E690" s="6"/>
    </row>
    <row r="691" spans="5:5" ht="15.75" customHeight="1" x14ac:dyDescent="0.25">
      <c r="E691" s="6"/>
    </row>
    <row r="692" spans="5:5" ht="15.75" customHeight="1" x14ac:dyDescent="0.25">
      <c r="E692" s="6"/>
    </row>
    <row r="693" spans="5:5" ht="15.75" customHeight="1" x14ac:dyDescent="0.25">
      <c r="E693" s="6"/>
    </row>
    <row r="694" spans="5:5" ht="15.75" customHeight="1" x14ac:dyDescent="0.25">
      <c r="E694" s="6"/>
    </row>
    <row r="695" spans="5:5" ht="15.75" customHeight="1" x14ac:dyDescent="0.25">
      <c r="E695" s="6"/>
    </row>
    <row r="696" spans="5:5" ht="15.75" customHeight="1" x14ac:dyDescent="0.25">
      <c r="E696" s="6"/>
    </row>
    <row r="697" spans="5:5" ht="15.75" customHeight="1" x14ac:dyDescent="0.25">
      <c r="E697" s="6"/>
    </row>
    <row r="698" spans="5:5" ht="15.75" customHeight="1" x14ac:dyDescent="0.25">
      <c r="E698" s="6"/>
    </row>
    <row r="699" spans="5:5" ht="15.75" customHeight="1" x14ac:dyDescent="0.25">
      <c r="E699" s="6"/>
    </row>
    <row r="700" spans="5:5" ht="15.75" customHeight="1" x14ac:dyDescent="0.25">
      <c r="E700" s="6"/>
    </row>
    <row r="701" spans="5:5" ht="15.75" customHeight="1" x14ac:dyDescent="0.25">
      <c r="E701" s="6"/>
    </row>
    <row r="702" spans="5:5" ht="15.75" customHeight="1" x14ac:dyDescent="0.25">
      <c r="E702" s="6"/>
    </row>
    <row r="703" spans="5:5" ht="15.75" customHeight="1" x14ac:dyDescent="0.25">
      <c r="E703" s="6"/>
    </row>
    <row r="704" spans="5:5" ht="15.75" customHeight="1" x14ac:dyDescent="0.25">
      <c r="E704" s="6"/>
    </row>
    <row r="705" spans="5:5" ht="15.75" customHeight="1" x14ac:dyDescent="0.25">
      <c r="E705" s="6"/>
    </row>
    <row r="706" spans="5:5" ht="15.75" customHeight="1" x14ac:dyDescent="0.25">
      <c r="E706" s="6"/>
    </row>
    <row r="707" spans="5:5" ht="15.75" customHeight="1" x14ac:dyDescent="0.25">
      <c r="E707" s="6"/>
    </row>
    <row r="708" spans="5:5" ht="15.75" customHeight="1" x14ac:dyDescent="0.25">
      <c r="E708" s="6"/>
    </row>
    <row r="709" spans="5:5" ht="15.75" customHeight="1" x14ac:dyDescent="0.25">
      <c r="E709" s="6"/>
    </row>
    <row r="710" spans="5:5" ht="15.75" customHeight="1" x14ac:dyDescent="0.25">
      <c r="E710" s="6"/>
    </row>
    <row r="711" spans="5:5" ht="15.75" customHeight="1" x14ac:dyDescent="0.25">
      <c r="E711" s="6"/>
    </row>
    <row r="712" spans="5:5" ht="15.75" customHeight="1" x14ac:dyDescent="0.25">
      <c r="E712" s="6"/>
    </row>
    <row r="713" spans="5:5" ht="15.75" customHeight="1" x14ac:dyDescent="0.25">
      <c r="E713" s="6"/>
    </row>
    <row r="714" spans="5:5" ht="15.75" customHeight="1" x14ac:dyDescent="0.25">
      <c r="E714" s="6"/>
    </row>
    <row r="715" spans="5:5" ht="15.75" customHeight="1" x14ac:dyDescent="0.25">
      <c r="E715" s="6"/>
    </row>
    <row r="716" spans="5:5" ht="15.75" customHeight="1" x14ac:dyDescent="0.25">
      <c r="E716" s="6"/>
    </row>
    <row r="717" spans="5:5" ht="15.75" customHeight="1" x14ac:dyDescent="0.25">
      <c r="E717" s="6"/>
    </row>
    <row r="718" spans="5:5" ht="15.75" customHeight="1" x14ac:dyDescent="0.25">
      <c r="E718" s="6"/>
    </row>
    <row r="719" spans="5:5" ht="15.75" customHeight="1" x14ac:dyDescent="0.25">
      <c r="E719" s="6"/>
    </row>
    <row r="720" spans="5:5" ht="15.75" customHeight="1" x14ac:dyDescent="0.25">
      <c r="E720" s="6"/>
    </row>
    <row r="721" spans="5:5" ht="15.75" customHeight="1" x14ac:dyDescent="0.25">
      <c r="E721" s="6"/>
    </row>
    <row r="722" spans="5:5" ht="15.75" customHeight="1" x14ac:dyDescent="0.25">
      <c r="E722" s="6"/>
    </row>
    <row r="723" spans="5:5" ht="15.75" customHeight="1" x14ac:dyDescent="0.25">
      <c r="E723" s="6"/>
    </row>
    <row r="724" spans="5:5" ht="15.75" customHeight="1" x14ac:dyDescent="0.25">
      <c r="E724" s="6"/>
    </row>
    <row r="725" spans="5:5" ht="15.75" customHeight="1" x14ac:dyDescent="0.25">
      <c r="E725" s="6"/>
    </row>
    <row r="726" spans="5:5" ht="15.75" customHeight="1" x14ac:dyDescent="0.25">
      <c r="E726" s="6"/>
    </row>
    <row r="727" spans="5:5" ht="15.75" customHeight="1" x14ac:dyDescent="0.25">
      <c r="E727" s="6"/>
    </row>
    <row r="728" spans="5:5" ht="15.75" customHeight="1" x14ac:dyDescent="0.25">
      <c r="E728" s="6"/>
    </row>
    <row r="729" spans="5:5" ht="15.75" customHeight="1" x14ac:dyDescent="0.25">
      <c r="E729" s="6"/>
    </row>
    <row r="730" spans="5:5" ht="15.75" customHeight="1" x14ac:dyDescent="0.25">
      <c r="E730" s="6"/>
    </row>
    <row r="731" spans="5:5" ht="15.75" customHeight="1" x14ac:dyDescent="0.25">
      <c r="E731" s="6"/>
    </row>
    <row r="732" spans="5:5" ht="15.75" customHeight="1" x14ac:dyDescent="0.25">
      <c r="E732" s="6"/>
    </row>
    <row r="733" spans="5:5" ht="15.75" customHeight="1" x14ac:dyDescent="0.25">
      <c r="E733" s="6"/>
    </row>
    <row r="734" spans="5:5" ht="15.75" customHeight="1" x14ac:dyDescent="0.25">
      <c r="E734" s="6"/>
    </row>
    <row r="735" spans="5:5" ht="15.75" customHeight="1" x14ac:dyDescent="0.25">
      <c r="E735" s="6"/>
    </row>
    <row r="736" spans="5:5" ht="15.75" customHeight="1" x14ac:dyDescent="0.25">
      <c r="E736" s="6"/>
    </row>
    <row r="737" spans="5:5" ht="15.75" customHeight="1" x14ac:dyDescent="0.25">
      <c r="E737" s="6"/>
    </row>
    <row r="738" spans="5:5" ht="15.75" customHeight="1" x14ac:dyDescent="0.25">
      <c r="E738" s="6"/>
    </row>
    <row r="739" spans="5:5" ht="15.75" customHeight="1" x14ac:dyDescent="0.25">
      <c r="E739" s="6"/>
    </row>
    <row r="740" spans="5:5" ht="15.75" customHeight="1" x14ac:dyDescent="0.25">
      <c r="E740" s="6"/>
    </row>
    <row r="741" spans="5:5" ht="15.75" customHeight="1" x14ac:dyDescent="0.25">
      <c r="E741" s="6"/>
    </row>
    <row r="742" spans="5:5" ht="15.75" customHeight="1" x14ac:dyDescent="0.25">
      <c r="E742" s="6"/>
    </row>
    <row r="743" spans="5:5" ht="15.75" customHeight="1" x14ac:dyDescent="0.25">
      <c r="E743" s="6"/>
    </row>
    <row r="744" spans="5:5" ht="15.75" customHeight="1" x14ac:dyDescent="0.25">
      <c r="E744" s="6"/>
    </row>
    <row r="745" spans="5:5" ht="15.75" customHeight="1" x14ac:dyDescent="0.25">
      <c r="E745" s="6"/>
    </row>
    <row r="746" spans="5:5" ht="15.75" customHeight="1" x14ac:dyDescent="0.25">
      <c r="E746" s="6"/>
    </row>
    <row r="747" spans="5:5" ht="15.75" customHeight="1" x14ac:dyDescent="0.25">
      <c r="E747" s="6"/>
    </row>
    <row r="748" spans="5:5" ht="15.75" customHeight="1" x14ac:dyDescent="0.25">
      <c r="E748" s="6"/>
    </row>
    <row r="749" spans="5:5" ht="15.75" customHeight="1" x14ac:dyDescent="0.25">
      <c r="E749" s="6"/>
    </row>
    <row r="750" spans="5:5" ht="15.75" customHeight="1" x14ac:dyDescent="0.25">
      <c r="E750" s="6"/>
    </row>
    <row r="751" spans="5:5" ht="15.75" customHeight="1" x14ac:dyDescent="0.25">
      <c r="E751" s="6"/>
    </row>
    <row r="752" spans="5:5" ht="15.75" customHeight="1" x14ac:dyDescent="0.25">
      <c r="E752" s="6"/>
    </row>
    <row r="753" spans="5:5" ht="15.75" customHeight="1" x14ac:dyDescent="0.25">
      <c r="E753" s="6"/>
    </row>
    <row r="754" spans="5:5" ht="15.75" customHeight="1" x14ac:dyDescent="0.25">
      <c r="E754" s="6"/>
    </row>
    <row r="755" spans="5:5" ht="15.75" customHeight="1" x14ac:dyDescent="0.25">
      <c r="E755" s="6"/>
    </row>
    <row r="756" spans="5:5" ht="15.75" customHeight="1" x14ac:dyDescent="0.25">
      <c r="E756" s="6"/>
    </row>
    <row r="757" spans="5:5" ht="15.75" customHeight="1" x14ac:dyDescent="0.25">
      <c r="E757" s="6"/>
    </row>
    <row r="758" spans="5:5" ht="15.75" customHeight="1" x14ac:dyDescent="0.25">
      <c r="E758" s="6"/>
    </row>
    <row r="759" spans="5:5" ht="15.75" customHeight="1" x14ac:dyDescent="0.25">
      <c r="E759" s="6"/>
    </row>
    <row r="760" spans="5:5" ht="15.75" customHeight="1" x14ac:dyDescent="0.25">
      <c r="E760" s="6"/>
    </row>
    <row r="761" spans="5:5" ht="15.75" customHeight="1" x14ac:dyDescent="0.25">
      <c r="E761" s="6"/>
    </row>
    <row r="762" spans="5:5" ht="15.75" customHeight="1" x14ac:dyDescent="0.25">
      <c r="E762" s="6"/>
    </row>
    <row r="763" spans="5:5" ht="15.75" customHeight="1" x14ac:dyDescent="0.25">
      <c r="E763" s="6"/>
    </row>
    <row r="764" spans="5:5" ht="15.75" customHeight="1" x14ac:dyDescent="0.25">
      <c r="E764" s="6"/>
    </row>
    <row r="765" spans="5:5" ht="15.75" customHeight="1" x14ac:dyDescent="0.25">
      <c r="E765" s="6"/>
    </row>
    <row r="766" spans="5:5" ht="15.75" customHeight="1" x14ac:dyDescent="0.25">
      <c r="E766" s="6"/>
    </row>
    <row r="767" spans="5:5" ht="15.75" customHeight="1" x14ac:dyDescent="0.25">
      <c r="E767" s="6"/>
    </row>
    <row r="768" spans="5:5" ht="15.75" customHeight="1" x14ac:dyDescent="0.25">
      <c r="E768" s="6"/>
    </row>
    <row r="769" spans="5:5" ht="15.75" customHeight="1" x14ac:dyDescent="0.25">
      <c r="E769" s="6"/>
    </row>
    <row r="770" spans="5:5" ht="15.75" customHeight="1" x14ac:dyDescent="0.25">
      <c r="E770" s="6"/>
    </row>
    <row r="771" spans="5:5" ht="15.75" customHeight="1" x14ac:dyDescent="0.25">
      <c r="E771" s="6"/>
    </row>
    <row r="772" spans="5:5" ht="15.75" customHeight="1" x14ac:dyDescent="0.25">
      <c r="E772" s="6"/>
    </row>
    <row r="773" spans="5:5" ht="15.75" customHeight="1" x14ac:dyDescent="0.25">
      <c r="E773" s="6"/>
    </row>
    <row r="774" spans="5:5" ht="15.75" customHeight="1" x14ac:dyDescent="0.25">
      <c r="E774" s="6"/>
    </row>
    <row r="775" spans="5:5" ht="15.75" customHeight="1" x14ac:dyDescent="0.25">
      <c r="E775" s="6"/>
    </row>
    <row r="776" spans="5:5" ht="15.75" customHeight="1" x14ac:dyDescent="0.25">
      <c r="E776" s="6"/>
    </row>
    <row r="777" spans="5:5" ht="15.75" customHeight="1" x14ac:dyDescent="0.25">
      <c r="E777" s="6"/>
    </row>
    <row r="778" spans="5:5" ht="15.75" customHeight="1" x14ac:dyDescent="0.25">
      <c r="E778" s="6"/>
    </row>
    <row r="779" spans="5:5" ht="15.75" customHeight="1" x14ac:dyDescent="0.25">
      <c r="E779" s="6"/>
    </row>
    <row r="780" spans="5:5" ht="15.75" customHeight="1" x14ac:dyDescent="0.25">
      <c r="E780" s="6"/>
    </row>
    <row r="781" spans="5:5" ht="15.75" customHeight="1" x14ac:dyDescent="0.25">
      <c r="E781" s="6"/>
    </row>
    <row r="782" spans="5:5" ht="15.75" customHeight="1" x14ac:dyDescent="0.25">
      <c r="E782" s="6"/>
    </row>
    <row r="783" spans="5:5" ht="15.75" customHeight="1" x14ac:dyDescent="0.25">
      <c r="E783" s="6"/>
    </row>
    <row r="784" spans="5:5" ht="15.75" customHeight="1" x14ac:dyDescent="0.25">
      <c r="E784" s="6"/>
    </row>
    <row r="785" spans="5:5" ht="15.75" customHeight="1" x14ac:dyDescent="0.25">
      <c r="E785" s="6"/>
    </row>
    <row r="786" spans="5:5" ht="15.75" customHeight="1" x14ac:dyDescent="0.25">
      <c r="E786" s="6"/>
    </row>
    <row r="787" spans="5:5" ht="15.75" customHeight="1" x14ac:dyDescent="0.25">
      <c r="E787" s="6"/>
    </row>
    <row r="788" spans="5:5" ht="15.75" customHeight="1" x14ac:dyDescent="0.25">
      <c r="E788" s="6"/>
    </row>
    <row r="789" spans="5:5" ht="15.75" customHeight="1" x14ac:dyDescent="0.25">
      <c r="E789" s="6"/>
    </row>
    <row r="790" spans="5:5" ht="15.75" customHeight="1" x14ac:dyDescent="0.25">
      <c r="E790" s="6"/>
    </row>
    <row r="791" spans="5:5" ht="15.75" customHeight="1" x14ac:dyDescent="0.25">
      <c r="E791" s="6"/>
    </row>
    <row r="792" spans="5:5" ht="15.75" customHeight="1" x14ac:dyDescent="0.25">
      <c r="E792" s="6"/>
    </row>
    <row r="793" spans="5:5" ht="15.75" customHeight="1" x14ac:dyDescent="0.25">
      <c r="E793" s="6"/>
    </row>
    <row r="794" spans="5:5" ht="15.75" customHeight="1" x14ac:dyDescent="0.25">
      <c r="E794" s="6"/>
    </row>
    <row r="795" spans="5:5" ht="15.75" customHeight="1" x14ac:dyDescent="0.25">
      <c r="E795" s="6"/>
    </row>
    <row r="796" spans="5:5" ht="15.75" customHeight="1" x14ac:dyDescent="0.25">
      <c r="E796" s="6"/>
    </row>
    <row r="797" spans="5:5" ht="15.75" customHeight="1" x14ac:dyDescent="0.25">
      <c r="E797" s="6"/>
    </row>
    <row r="798" spans="5:5" ht="15.75" customHeight="1" x14ac:dyDescent="0.25">
      <c r="E798" s="6"/>
    </row>
    <row r="799" spans="5:5" ht="15.75" customHeight="1" x14ac:dyDescent="0.25">
      <c r="E799" s="6"/>
    </row>
    <row r="800" spans="5:5" ht="15.75" customHeight="1" x14ac:dyDescent="0.25">
      <c r="E800" s="6"/>
    </row>
    <row r="801" spans="5:5" ht="15.75" customHeight="1" x14ac:dyDescent="0.25">
      <c r="E801" s="6"/>
    </row>
    <row r="802" spans="5:5" ht="15.75" customHeight="1" x14ac:dyDescent="0.25">
      <c r="E802" s="6"/>
    </row>
    <row r="803" spans="5:5" ht="15.75" customHeight="1" x14ac:dyDescent="0.25">
      <c r="E803" s="6"/>
    </row>
    <row r="804" spans="5:5" ht="15.75" customHeight="1" x14ac:dyDescent="0.25">
      <c r="E804" s="6"/>
    </row>
    <row r="805" spans="5:5" ht="15.75" customHeight="1" x14ac:dyDescent="0.25">
      <c r="E805" s="6"/>
    </row>
    <row r="806" spans="5:5" ht="15.75" customHeight="1" x14ac:dyDescent="0.25">
      <c r="E806" s="6"/>
    </row>
    <row r="807" spans="5:5" ht="15.75" customHeight="1" x14ac:dyDescent="0.25">
      <c r="E807" s="6"/>
    </row>
    <row r="808" spans="5:5" ht="15.75" customHeight="1" x14ac:dyDescent="0.25">
      <c r="E808" s="6"/>
    </row>
    <row r="809" spans="5:5" ht="15.75" customHeight="1" x14ac:dyDescent="0.25">
      <c r="E809" s="6"/>
    </row>
    <row r="810" spans="5:5" ht="15.75" customHeight="1" x14ac:dyDescent="0.25">
      <c r="E810" s="6"/>
    </row>
    <row r="811" spans="5:5" ht="15.75" customHeight="1" x14ac:dyDescent="0.25">
      <c r="E811" s="6"/>
    </row>
    <row r="812" spans="5:5" ht="15.75" customHeight="1" x14ac:dyDescent="0.25">
      <c r="E812" s="6"/>
    </row>
    <row r="813" spans="5:5" ht="15.75" customHeight="1" x14ac:dyDescent="0.25">
      <c r="E813" s="6"/>
    </row>
    <row r="814" spans="5:5" ht="15.75" customHeight="1" x14ac:dyDescent="0.25">
      <c r="E814" s="6"/>
    </row>
    <row r="815" spans="5:5" ht="15.75" customHeight="1" x14ac:dyDescent="0.25">
      <c r="E815" s="6"/>
    </row>
    <row r="816" spans="5:5" ht="15.75" customHeight="1" x14ac:dyDescent="0.25">
      <c r="E816" s="6"/>
    </row>
    <row r="817" spans="5:5" ht="15.75" customHeight="1" x14ac:dyDescent="0.25">
      <c r="E817" s="6"/>
    </row>
    <row r="818" spans="5:5" ht="15.75" customHeight="1" x14ac:dyDescent="0.25">
      <c r="E818" s="6"/>
    </row>
    <row r="819" spans="5:5" ht="15.75" customHeight="1" x14ac:dyDescent="0.25">
      <c r="E819" s="6"/>
    </row>
    <row r="820" spans="5:5" ht="15.75" customHeight="1" x14ac:dyDescent="0.25">
      <c r="E820" s="6"/>
    </row>
    <row r="821" spans="5:5" ht="15.75" customHeight="1" x14ac:dyDescent="0.25">
      <c r="E821" s="6"/>
    </row>
    <row r="822" spans="5:5" ht="15.75" customHeight="1" x14ac:dyDescent="0.25">
      <c r="E822" s="6"/>
    </row>
    <row r="823" spans="5:5" ht="15.75" customHeight="1" x14ac:dyDescent="0.25">
      <c r="E823" s="6"/>
    </row>
    <row r="824" spans="5:5" ht="15.75" customHeight="1" x14ac:dyDescent="0.25">
      <c r="E824" s="6"/>
    </row>
    <row r="825" spans="5:5" ht="15.75" customHeight="1" x14ac:dyDescent="0.25">
      <c r="E825" s="6"/>
    </row>
    <row r="826" spans="5:5" ht="15.75" customHeight="1" x14ac:dyDescent="0.25">
      <c r="E826" s="6"/>
    </row>
    <row r="827" spans="5:5" ht="15.75" customHeight="1" x14ac:dyDescent="0.25">
      <c r="E827" s="6"/>
    </row>
    <row r="828" spans="5:5" ht="15.75" customHeight="1" x14ac:dyDescent="0.25">
      <c r="E828" s="6"/>
    </row>
    <row r="829" spans="5:5" ht="15.75" customHeight="1" x14ac:dyDescent="0.25">
      <c r="E829" s="6"/>
    </row>
    <row r="830" spans="5:5" ht="15.75" customHeight="1" x14ac:dyDescent="0.25">
      <c r="E830" s="6"/>
    </row>
    <row r="831" spans="5:5" ht="15.75" customHeight="1" x14ac:dyDescent="0.25">
      <c r="E831" s="6"/>
    </row>
    <row r="832" spans="5:5" ht="15.75" customHeight="1" x14ac:dyDescent="0.25">
      <c r="E832" s="6"/>
    </row>
    <row r="833" spans="5:5" ht="15.75" customHeight="1" x14ac:dyDescent="0.25">
      <c r="E833" s="6"/>
    </row>
    <row r="834" spans="5:5" ht="15.75" customHeight="1" x14ac:dyDescent="0.25">
      <c r="E834" s="6"/>
    </row>
    <row r="835" spans="5:5" ht="15.75" customHeight="1" x14ac:dyDescent="0.25">
      <c r="E835" s="6"/>
    </row>
    <row r="836" spans="5:5" ht="15.75" customHeight="1" x14ac:dyDescent="0.25">
      <c r="E836" s="6"/>
    </row>
    <row r="837" spans="5:5" ht="15.75" customHeight="1" x14ac:dyDescent="0.25">
      <c r="E837" s="6"/>
    </row>
    <row r="838" spans="5:5" ht="15.75" customHeight="1" x14ac:dyDescent="0.25">
      <c r="E838" s="6"/>
    </row>
    <row r="839" spans="5:5" ht="15.75" customHeight="1" x14ac:dyDescent="0.25">
      <c r="E839" s="6"/>
    </row>
    <row r="840" spans="5:5" ht="15.75" customHeight="1" x14ac:dyDescent="0.25">
      <c r="E840" s="6"/>
    </row>
    <row r="841" spans="5:5" ht="15.75" customHeight="1" x14ac:dyDescent="0.25">
      <c r="E841" s="6"/>
    </row>
    <row r="842" spans="5:5" ht="15.75" customHeight="1" x14ac:dyDescent="0.25">
      <c r="E842" s="6"/>
    </row>
    <row r="843" spans="5:5" ht="15.75" customHeight="1" x14ac:dyDescent="0.25">
      <c r="E843" s="6"/>
    </row>
    <row r="844" spans="5:5" ht="15.75" customHeight="1" x14ac:dyDescent="0.25">
      <c r="E844" s="6"/>
    </row>
    <row r="845" spans="5:5" ht="15.75" customHeight="1" x14ac:dyDescent="0.25">
      <c r="E845" s="6"/>
    </row>
    <row r="846" spans="5:5" ht="15.75" customHeight="1" x14ac:dyDescent="0.25">
      <c r="E846" s="6"/>
    </row>
    <row r="847" spans="5:5" ht="15.75" customHeight="1" x14ac:dyDescent="0.25">
      <c r="E847" s="6"/>
    </row>
    <row r="848" spans="5:5" ht="15.75" customHeight="1" x14ac:dyDescent="0.25">
      <c r="E848" s="6"/>
    </row>
    <row r="849" spans="5:5" ht="15.75" customHeight="1" x14ac:dyDescent="0.25">
      <c r="E849" s="6"/>
    </row>
    <row r="850" spans="5:5" ht="15.75" customHeight="1" x14ac:dyDescent="0.25">
      <c r="E850" s="6"/>
    </row>
    <row r="851" spans="5:5" ht="15.75" customHeight="1" x14ac:dyDescent="0.25">
      <c r="E851" s="6"/>
    </row>
    <row r="852" spans="5:5" ht="15.75" customHeight="1" x14ac:dyDescent="0.25">
      <c r="E852" s="6"/>
    </row>
    <row r="853" spans="5:5" ht="15.75" customHeight="1" x14ac:dyDescent="0.25">
      <c r="E853" s="6"/>
    </row>
    <row r="854" spans="5:5" ht="15.75" customHeight="1" x14ac:dyDescent="0.25">
      <c r="E854" s="6"/>
    </row>
    <row r="855" spans="5:5" ht="15.75" customHeight="1" x14ac:dyDescent="0.25">
      <c r="E855" s="6"/>
    </row>
    <row r="856" spans="5:5" ht="15.75" customHeight="1" x14ac:dyDescent="0.25">
      <c r="E856" s="6"/>
    </row>
    <row r="857" spans="5:5" ht="15.75" customHeight="1" x14ac:dyDescent="0.25">
      <c r="E857" s="6"/>
    </row>
    <row r="858" spans="5:5" ht="15.75" customHeight="1" x14ac:dyDescent="0.25">
      <c r="E858" s="6"/>
    </row>
    <row r="859" spans="5:5" ht="15.75" customHeight="1" x14ac:dyDescent="0.25">
      <c r="E859" s="6"/>
    </row>
    <row r="860" spans="5:5" ht="15.75" customHeight="1" x14ac:dyDescent="0.25">
      <c r="E860" s="6"/>
    </row>
    <row r="861" spans="5:5" ht="15.75" customHeight="1" x14ac:dyDescent="0.25">
      <c r="E861" s="6"/>
    </row>
    <row r="862" spans="5:5" ht="15.75" customHeight="1" x14ac:dyDescent="0.25">
      <c r="E862" s="6"/>
    </row>
    <row r="863" spans="5:5" ht="15.75" customHeight="1" x14ac:dyDescent="0.25">
      <c r="E863" s="6"/>
    </row>
    <row r="864" spans="5:5" ht="15.75" customHeight="1" x14ac:dyDescent="0.25">
      <c r="E864" s="6"/>
    </row>
    <row r="865" spans="5:5" ht="15.75" customHeight="1" x14ac:dyDescent="0.25">
      <c r="E865" s="6"/>
    </row>
    <row r="866" spans="5:5" ht="15.75" customHeight="1" x14ac:dyDescent="0.25">
      <c r="E866" s="6"/>
    </row>
    <row r="867" spans="5:5" ht="15.75" customHeight="1" x14ac:dyDescent="0.25">
      <c r="E867" s="6"/>
    </row>
    <row r="868" spans="5:5" ht="15.75" customHeight="1" x14ac:dyDescent="0.25">
      <c r="E868" s="6"/>
    </row>
    <row r="869" spans="5:5" ht="15.75" customHeight="1" x14ac:dyDescent="0.25">
      <c r="E869" s="6"/>
    </row>
    <row r="870" spans="5:5" ht="15.75" customHeight="1" x14ac:dyDescent="0.25">
      <c r="E870" s="6"/>
    </row>
    <row r="871" spans="5:5" ht="15.75" customHeight="1" x14ac:dyDescent="0.25">
      <c r="E871" s="6"/>
    </row>
    <row r="872" spans="5:5" ht="15.75" customHeight="1" x14ac:dyDescent="0.25">
      <c r="E872" s="6"/>
    </row>
    <row r="873" spans="5:5" ht="15.75" customHeight="1" x14ac:dyDescent="0.25">
      <c r="E873" s="6"/>
    </row>
    <row r="874" spans="5:5" ht="15.75" customHeight="1" x14ac:dyDescent="0.25">
      <c r="E874" s="6"/>
    </row>
    <row r="875" spans="5:5" ht="15.75" customHeight="1" x14ac:dyDescent="0.25">
      <c r="E875" s="6"/>
    </row>
    <row r="876" spans="5:5" ht="15.75" customHeight="1" x14ac:dyDescent="0.25">
      <c r="E876" s="6"/>
    </row>
    <row r="877" spans="5:5" ht="15.75" customHeight="1" x14ac:dyDescent="0.25">
      <c r="E877" s="6"/>
    </row>
    <row r="878" spans="5:5" ht="15.75" customHeight="1" x14ac:dyDescent="0.25">
      <c r="E878" s="6"/>
    </row>
    <row r="879" spans="5:5" ht="15.75" customHeight="1" x14ac:dyDescent="0.25">
      <c r="E879" s="6"/>
    </row>
    <row r="880" spans="5:5" ht="15.75" customHeight="1" x14ac:dyDescent="0.25">
      <c r="E880" s="6"/>
    </row>
    <row r="881" spans="5:5" ht="15.75" customHeight="1" x14ac:dyDescent="0.25">
      <c r="E881" s="6"/>
    </row>
    <row r="882" spans="5:5" ht="15.75" customHeight="1" x14ac:dyDescent="0.25">
      <c r="E882" s="6"/>
    </row>
    <row r="883" spans="5:5" ht="15.75" customHeight="1" x14ac:dyDescent="0.25">
      <c r="E883" s="6"/>
    </row>
    <row r="884" spans="5:5" ht="15.75" customHeight="1" x14ac:dyDescent="0.25">
      <c r="E884" s="6"/>
    </row>
    <row r="885" spans="5:5" ht="15.75" customHeight="1" x14ac:dyDescent="0.25">
      <c r="E885" s="6"/>
    </row>
    <row r="886" spans="5:5" ht="15.75" customHeight="1" x14ac:dyDescent="0.25">
      <c r="E886" s="6"/>
    </row>
    <row r="887" spans="5:5" ht="15.75" customHeight="1" x14ac:dyDescent="0.25">
      <c r="E887" s="6"/>
    </row>
    <row r="888" spans="5:5" ht="15.75" customHeight="1" x14ac:dyDescent="0.25">
      <c r="E888" s="6"/>
    </row>
    <row r="889" spans="5:5" ht="15.75" customHeight="1" x14ac:dyDescent="0.25">
      <c r="E889" s="6"/>
    </row>
    <row r="890" spans="5:5" ht="15.75" customHeight="1" x14ac:dyDescent="0.25">
      <c r="E890" s="6"/>
    </row>
    <row r="891" spans="5:5" ht="15.75" customHeight="1" x14ac:dyDescent="0.25">
      <c r="E891" s="6"/>
    </row>
    <row r="892" spans="5:5" ht="15.75" customHeight="1" x14ac:dyDescent="0.25">
      <c r="E892" s="6"/>
    </row>
    <row r="893" spans="5:5" ht="15.75" customHeight="1" x14ac:dyDescent="0.25">
      <c r="E893" s="6"/>
    </row>
    <row r="894" spans="5:5" ht="15.75" customHeight="1" x14ac:dyDescent="0.25">
      <c r="E894" s="6"/>
    </row>
    <row r="895" spans="5:5" ht="15.75" customHeight="1" x14ac:dyDescent="0.25">
      <c r="E895" s="6"/>
    </row>
    <row r="896" spans="5:5" ht="15.75" customHeight="1" x14ac:dyDescent="0.25">
      <c r="E896" s="6"/>
    </row>
    <row r="897" spans="5:5" ht="15.75" customHeight="1" x14ac:dyDescent="0.25">
      <c r="E897" s="6"/>
    </row>
    <row r="898" spans="5:5" ht="15.75" customHeight="1" x14ac:dyDescent="0.25">
      <c r="E898" s="6"/>
    </row>
    <row r="899" spans="5:5" ht="15.75" customHeight="1" x14ac:dyDescent="0.25">
      <c r="E899" s="6"/>
    </row>
    <row r="900" spans="5:5" ht="15.75" customHeight="1" x14ac:dyDescent="0.25">
      <c r="E900" s="6"/>
    </row>
    <row r="901" spans="5:5" ht="15.75" customHeight="1" x14ac:dyDescent="0.25">
      <c r="E901" s="6"/>
    </row>
    <row r="902" spans="5:5" ht="15.75" customHeight="1" x14ac:dyDescent="0.25">
      <c r="E902" s="6"/>
    </row>
    <row r="903" spans="5:5" ht="15.75" customHeight="1" x14ac:dyDescent="0.25">
      <c r="E903" s="6"/>
    </row>
    <row r="904" spans="5:5" ht="15.75" customHeight="1" x14ac:dyDescent="0.25">
      <c r="E904" s="6"/>
    </row>
    <row r="905" spans="5:5" ht="15.75" customHeight="1" x14ac:dyDescent="0.25">
      <c r="E905" s="6"/>
    </row>
    <row r="906" spans="5:5" ht="15.75" customHeight="1" x14ac:dyDescent="0.25">
      <c r="E906" s="6"/>
    </row>
    <row r="907" spans="5:5" ht="15.75" customHeight="1" x14ac:dyDescent="0.25">
      <c r="E907" s="6"/>
    </row>
    <row r="908" spans="5:5" ht="15.75" customHeight="1" x14ac:dyDescent="0.25">
      <c r="E908" s="6"/>
    </row>
    <row r="909" spans="5:5" ht="15.75" customHeight="1" x14ac:dyDescent="0.25">
      <c r="E909" s="6"/>
    </row>
    <row r="910" spans="5:5" ht="15.75" customHeight="1" x14ac:dyDescent="0.25">
      <c r="E910" s="6"/>
    </row>
    <row r="911" spans="5:5" ht="15.75" customHeight="1" x14ac:dyDescent="0.25">
      <c r="E911" s="6"/>
    </row>
    <row r="912" spans="5:5" ht="15.75" customHeight="1" x14ac:dyDescent="0.25">
      <c r="E912" s="6"/>
    </row>
    <row r="913" spans="5:5" ht="15.75" customHeight="1" x14ac:dyDescent="0.25">
      <c r="E913" s="6"/>
    </row>
    <row r="914" spans="5:5" ht="15.75" customHeight="1" x14ac:dyDescent="0.25">
      <c r="E914" s="6"/>
    </row>
    <row r="915" spans="5:5" ht="15.75" customHeight="1" x14ac:dyDescent="0.25">
      <c r="E915" s="6"/>
    </row>
    <row r="916" spans="5:5" ht="15.75" customHeight="1" x14ac:dyDescent="0.25">
      <c r="E916" s="6"/>
    </row>
    <row r="917" spans="5:5" ht="15.75" customHeight="1" x14ac:dyDescent="0.25">
      <c r="E917" s="6"/>
    </row>
    <row r="918" spans="5:5" ht="15.75" customHeight="1" x14ac:dyDescent="0.25">
      <c r="E918" s="6"/>
    </row>
    <row r="919" spans="5:5" ht="15.75" customHeight="1" x14ac:dyDescent="0.25">
      <c r="E919" s="6"/>
    </row>
    <row r="920" spans="5:5" ht="15.75" customHeight="1" x14ac:dyDescent="0.25">
      <c r="E920" s="6"/>
    </row>
    <row r="921" spans="5:5" ht="15.75" customHeight="1" x14ac:dyDescent="0.25">
      <c r="E921" s="6"/>
    </row>
    <row r="922" spans="5:5" ht="15.75" customHeight="1" x14ac:dyDescent="0.25">
      <c r="E922" s="6"/>
    </row>
    <row r="923" spans="5:5" ht="15.75" customHeight="1" x14ac:dyDescent="0.25">
      <c r="E923" s="6"/>
    </row>
    <row r="924" spans="5:5" ht="15.75" customHeight="1" x14ac:dyDescent="0.25">
      <c r="E924" s="6"/>
    </row>
    <row r="925" spans="5:5" ht="15.75" customHeight="1" x14ac:dyDescent="0.25">
      <c r="E925" s="6"/>
    </row>
    <row r="926" spans="5:5" ht="15.75" customHeight="1" x14ac:dyDescent="0.25">
      <c r="E926" s="6"/>
    </row>
    <row r="927" spans="5:5" ht="15.75" customHeight="1" x14ac:dyDescent="0.25">
      <c r="E927" s="6"/>
    </row>
    <row r="928" spans="5:5" ht="15.75" customHeight="1" x14ac:dyDescent="0.25">
      <c r="E928" s="6"/>
    </row>
    <row r="929" spans="5:5" ht="15.75" customHeight="1" x14ac:dyDescent="0.25">
      <c r="E929" s="6"/>
    </row>
    <row r="930" spans="5:5" ht="15.75" customHeight="1" x14ac:dyDescent="0.25">
      <c r="E930" s="6"/>
    </row>
    <row r="931" spans="5:5" ht="15.75" customHeight="1" x14ac:dyDescent="0.25">
      <c r="E931" s="6"/>
    </row>
    <row r="932" spans="5:5" ht="15.75" customHeight="1" x14ac:dyDescent="0.25">
      <c r="E932" s="6"/>
    </row>
    <row r="933" spans="5:5" ht="15.75" customHeight="1" x14ac:dyDescent="0.25">
      <c r="E933" s="6"/>
    </row>
    <row r="934" spans="5:5" ht="15.75" customHeight="1" x14ac:dyDescent="0.25">
      <c r="E934" s="6"/>
    </row>
    <row r="935" spans="5:5" ht="15.75" customHeight="1" x14ac:dyDescent="0.25">
      <c r="E935" s="6"/>
    </row>
    <row r="936" spans="5:5" ht="15.75" customHeight="1" x14ac:dyDescent="0.25">
      <c r="E936" s="6"/>
    </row>
    <row r="937" spans="5:5" ht="15.75" customHeight="1" x14ac:dyDescent="0.25">
      <c r="E937" s="6"/>
    </row>
    <row r="938" spans="5:5" ht="15.75" customHeight="1" x14ac:dyDescent="0.25">
      <c r="E938" s="6"/>
    </row>
    <row r="939" spans="5:5" ht="15.75" customHeight="1" x14ac:dyDescent="0.25">
      <c r="E939" s="6"/>
    </row>
    <row r="940" spans="5:5" ht="15.75" customHeight="1" x14ac:dyDescent="0.25">
      <c r="E940" s="6"/>
    </row>
    <row r="941" spans="5:5" ht="15.75" customHeight="1" x14ac:dyDescent="0.25">
      <c r="E941" s="6"/>
    </row>
    <row r="942" spans="5:5" ht="15.75" customHeight="1" x14ac:dyDescent="0.25">
      <c r="E942" s="6"/>
    </row>
    <row r="943" spans="5:5" ht="15.75" customHeight="1" x14ac:dyDescent="0.25">
      <c r="E943" s="6"/>
    </row>
    <row r="944" spans="5:5" ht="15.75" customHeight="1" x14ac:dyDescent="0.25">
      <c r="E944" s="6"/>
    </row>
    <row r="945" spans="5:5" ht="15.75" customHeight="1" x14ac:dyDescent="0.25">
      <c r="E945" s="6"/>
    </row>
    <row r="946" spans="5:5" ht="15.75" customHeight="1" x14ac:dyDescent="0.25">
      <c r="E946" s="6"/>
    </row>
    <row r="947" spans="5:5" ht="15.75" customHeight="1" x14ac:dyDescent="0.25">
      <c r="E947" s="6"/>
    </row>
    <row r="948" spans="5:5" ht="15.75" customHeight="1" x14ac:dyDescent="0.25">
      <c r="E948" s="6"/>
    </row>
    <row r="949" spans="5:5" ht="15.75" customHeight="1" x14ac:dyDescent="0.25">
      <c r="E949" s="6"/>
    </row>
    <row r="950" spans="5:5" ht="15.75" customHeight="1" x14ac:dyDescent="0.25">
      <c r="E950" s="6"/>
    </row>
    <row r="951" spans="5:5" ht="15.75" customHeight="1" x14ac:dyDescent="0.25">
      <c r="E951" s="6"/>
    </row>
    <row r="952" spans="5:5" ht="15.75" customHeight="1" x14ac:dyDescent="0.25">
      <c r="E952" s="6"/>
    </row>
    <row r="953" spans="5:5" ht="15.75" customHeight="1" x14ac:dyDescent="0.25">
      <c r="E953" s="6"/>
    </row>
    <row r="954" spans="5:5" ht="15.75" customHeight="1" x14ac:dyDescent="0.25">
      <c r="E954" s="6"/>
    </row>
    <row r="955" spans="5:5" ht="15.75" customHeight="1" x14ac:dyDescent="0.25">
      <c r="E955" s="6"/>
    </row>
    <row r="956" spans="5:5" ht="15.75" customHeight="1" x14ac:dyDescent="0.25">
      <c r="E956" s="6"/>
    </row>
    <row r="957" spans="5:5" ht="15.75" customHeight="1" x14ac:dyDescent="0.25">
      <c r="E957" s="6"/>
    </row>
    <row r="958" spans="5:5" ht="15.75" customHeight="1" x14ac:dyDescent="0.25">
      <c r="E958" s="6"/>
    </row>
    <row r="959" spans="5:5" ht="15.75" customHeight="1" x14ac:dyDescent="0.25">
      <c r="E959" s="6"/>
    </row>
    <row r="960" spans="5:5" ht="15.75" customHeight="1" x14ac:dyDescent="0.25">
      <c r="E960" s="6"/>
    </row>
    <row r="961" spans="5:5" ht="15.75" customHeight="1" x14ac:dyDescent="0.25">
      <c r="E961" s="6"/>
    </row>
    <row r="962" spans="5:5" ht="15.75" customHeight="1" x14ac:dyDescent="0.25">
      <c r="E962" s="6"/>
    </row>
    <row r="963" spans="5:5" ht="15.75" customHeight="1" x14ac:dyDescent="0.25">
      <c r="E963" s="6"/>
    </row>
    <row r="964" spans="5:5" ht="15.75" customHeight="1" x14ac:dyDescent="0.25">
      <c r="E964" s="6"/>
    </row>
    <row r="965" spans="5:5" ht="15.75" customHeight="1" x14ac:dyDescent="0.25">
      <c r="E965" s="6"/>
    </row>
    <row r="966" spans="5:5" ht="15.75" customHeight="1" x14ac:dyDescent="0.25">
      <c r="E966" s="6"/>
    </row>
    <row r="967" spans="5:5" ht="15.75" customHeight="1" x14ac:dyDescent="0.25">
      <c r="E967" s="6"/>
    </row>
    <row r="968" spans="5:5" ht="15.75" customHeight="1" x14ac:dyDescent="0.25">
      <c r="E968" s="6"/>
    </row>
    <row r="969" spans="5:5" ht="15.75" customHeight="1" x14ac:dyDescent="0.25">
      <c r="E969" s="6"/>
    </row>
    <row r="970" spans="5:5" ht="15.75" customHeight="1" x14ac:dyDescent="0.25">
      <c r="E970" s="6"/>
    </row>
    <row r="971" spans="5:5" ht="15.75" customHeight="1" x14ac:dyDescent="0.25">
      <c r="E971" s="6"/>
    </row>
    <row r="972" spans="5:5" ht="15.75" customHeight="1" x14ac:dyDescent="0.25">
      <c r="E972" s="6"/>
    </row>
    <row r="973" spans="5:5" ht="15.75" customHeight="1" x14ac:dyDescent="0.25">
      <c r="E973" s="6"/>
    </row>
    <row r="974" spans="5:5" ht="15.75" customHeight="1" x14ac:dyDescent="0.25">
      <c r="E974" s="6"/>
    </row>
    <row r="975" spans="5:5" ht="15.75" customHeight="1" x14ac:dyDescent="0.25">
      <c r="E975" s="6"/>
    </row>
    <row r="976" spans="5:5" ht="15.75" customHeight="1" x14ac:dyDescent="0.25">
      <c r="E976" s="6"/>
    </row>
    <row r="977" spans="5:5" ht="15.75" customHeight="1" x14ac:dyDescent="0.25">
      <c r="E977" s="6"/>
    </row>
    <row r="978" spans="5:5" ht="15.75" customHeight="1" x14ac:dyDescent="0.25">
      <c r="E978" s="6"/>
    </row>
    <row r="979" spans="5:5" ht="15.75" customHeight="1" x14ac:dyDescent="0.25">
      <c r="E979" s="6"/>
    </row>
    <row r="980" spans="5:5" ht="15.75" customHeight="1" x14ac:dyDescent="0.25">
      <c r="E980" s="6"/>
    </row>
    <row r="981" spans="5:5" ht="15.75" customHeight="1" x14ac:dyDescent="0.25">
      <c r="E981" s="6"/>
    </row>
    <row r="982" spans="5:5" ht="15.75" customHeight="1" x14ac:dyDescent="0.25">
      <c r="E982" s="6"/>
    </row>
    <row r="983" spans="5:5" ht="15.75" customHeight="1" x14ac:dyDescent="0.25">
      <c r="E983" s="6"/>
    </row>
    <row r="984" spans="5:5" ht="15.75" customHeight="1" x14ac:dyDescent="0.25">
      <c r="E984" s="6"/>
    </row>
    <row r="985" spans="5:5" ht="15.75" customHeight="1" x14ac:dyDescent="0.25">
      <c r="E985" s="6"/>
    </row>
  </sheetData>
  <mergeCells count="1">
    <mergeCell ref="B1:E1"/>
  </mergeCells>
  <pageMargins left="0.25" right="0.25" top="0.75" bottom="0.75" header="0.3" footer="0.3"/>
  <pageSetup paperSize="8" scale="73" orientation="landscape" r:id="rId1"/>
  <rowBreaks count="1" manualBreakCount="1">
    <brk id="113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M997"/>
  <sheetViews>
    <sheetView topLeftCell="B1" zoomScaleNormal="100" workbookViewId="0">
      <selection activeCell="B1" sqref="B1:E1"/>
    </sheetView>
  </sheetViews>
  <sheetFormatPr defaultColWidth="14.42578125" defaultRowHeight="15" customHeight="1" x14ac:dyDescent="0.25"/>
  <cols>
    <col min="1" max="1" width="8.85546875" style="6" hidden="1" customWidth="1"/>
    <col min="2" max="2" width="127.28515625" bestFit="1" customWidth="1"/>
    <col min="3" max="3" width="10.140625" style="6" customWidth="1"/>
    <col min="4" max="4" width="83.28515625" bestFit="1" customWidth="1"/>
    <col min="5" max="5" width="11.5703125" style="6" customWidth="1"/>
    <col min="6" max="12" width="19" customWidth="1"/>
    <col min="13" max="13" width="17" customWidth="1"/>
    <col min="14" max="28" width="10.7109375" customWidth="1"/>
  </cols>
  <sheetData>
    <row r="1" spans="1:13" ht="25.5" customHeight="1" x14ac:dyDescent="0.25">
      <c r="B1" s="306" t="s">
        <v>353</v>
      </c>
      <c r="C1" s="306"/>
      <c r="D1" s="310"/>
      <c r="E1" s="310"/>
      <c r="F1" s="78"/>
      <c r="G1" s="78"/>
      <c r="H1" s="78"/>
      <c r="I1" s="78"/>
      <c r="J1" s="78"/>
      <c r="K1" s="78"/>
      <c r="L1" s="78"/>
      <c r="M1" s="78"/>
    </row>
    <row r="2" spans="1:13" ht="36" customHeight="1" x14ac:dyDescent="0.25">
      <c r="A2" s="172" t="s">
        <v>49</v>
      </c>
      <c r="B2" s="132" t="s">
        <v>50</v>
      </c>
      <c r="C2" s="51" t="s">
        <v>302</v>
      </c>
      <c r="D2" s="51" t="s">
        <v>52</v>
      </c>
      <c r="E2" s="51" t="s">
        <v>53</v>
      </c>
      <c r="F2" s="51" t="s">
        <v>420</v>
      </c>
      <c r="G2" s="51" t="s">
        <v>421</v>
      </c>
      <c r="H2" s="51" t="s">
        <v>422</v>
      </c>
      <c r="I2" s="51" t="s">
        <v>423</v>
      </c>
      <c r="J2" s="51" t="s">
        <v>424</v>
      </c>
      <c r="K2" s="51" t="s">
        <v>425</v>
      </c>
      <c r="L2" s="51" t="s">
        <v>426</v>
      </c>
      <c r="M2" s="72" t="s">
        <v>363</v>
      </c>
    </row>
    <row r="3" spans="1:13" x14ac:dyDescent="0.25">
      <c r="A3" s="241">
        <v>2242</v>
      </c>
      <c r="B3" s="87" t="s">
        <v>33</v>
      </c>
      <c r="C3" s="95" t="s">
        <v>55</v>
      </c>
      <c r="D3" s="87" t="s">
        <v>60</v>
      </c>
      <c r="E3" s="95" t="s">
        <v>61</v>
      </c>
      <c r="F3" s="173">
        <v>3.5</v>
      </c>
      <c r="G3" s="173">
        <v>6.5</v>
      </c>
      <c r="H3" s="173">
        <v>9</v>
      </c>
      <c r="I3" s="173">
        <v>7.5</v>
      </c>
      <c r="J3" s="173">
        <v>9.1999999999999993</v>
      </c>
      <c r="K3" s="173">
        <v>9.3000000000000007</v>
      </c>
      <c r="L3" s="173">
        <v>9.3000000000000007</v>
      </c>
      <c r="M3" s="171" t="s">
        <v>59</v>
      </c>
    </row>
    <row r="4" spans="1:13" x14ac:dyDescent="0.25">
      <c r="A4" s="95">
        <v>2079</v>
      </c>
      <c r="B4" s="87" t="s">
        <v>33</v>
      </c>
      <c r="C4" s="95" t="s">
        <v>55</v>
      </c>
      <c r="D4" s="87" t="s">
        <v>62</v>
      </c>
      <c r="E4" s="95" t="s">
        <v>63</v>
      </c>
      <c r="F4" s="173">
        <v>6</v>
      </c>
      <c r="G4" s="173">
        <v>6.9</v>
      </c>
      <c r="H4" s="173">
        <v>7.1</v>
      </c>
      <c r="I4" s="173">
        <v>7.5</v>
      </c>
      <c r="J4" s="173">
        <v>7.5</v>
      </c>
      <c r="K4" s="173">
        <v>6.6</v>
      </c>
      <c r="L4" s="173">
        <v>6.6</v>
      </c>
      <c r="M4" s="171"/>
    </row>
    <row r="5" spans="1:13" x14ac:dyDescent="0.25">
      <c r="A5" s="95">
        <v>2201</v>
      </c>
      <c r="B5" s="87" t="s">
        <v>33</v>
      </c>
      <c r="C5" s="95" t="s">
        <v>55</v>
      </c>
      <c r="D5" s="87" t="s">
        <v>64</v>
      </c>
      <c r="E5" s="95" t="s">
        <v>65</v>
      </c>
      <c r="F5" s="173">
        <v>6.4</v>
      </c>
      <c r="G5" s="173">
        <v>6.9</v>
      </c>
      <c r="H5" s="173">
        <v>7.4</v>
      </c>
      <c r="I5" s="173">
        <v>8</v>
      </c>
      <c r="J5" s="173">
        <v>8</v>
      </c>
      <c r="K5" s="173">
        <v>7.6</v>
      </c>
      <c r="L5" s="173">
        <v>7.7</v>
      </c>
      <c r="M5" s="171"/>
    </row>
    <row r="6" spans="1:13" x14ac:dyDescent="0.25">
      <c r="A6" s="95">
        <v>2170</v>
      </c>
      <c r="B6" s="87" t="s">
        <v>35</v>
      </c>
      <c r="C6" s="95" t="s">
        <v>55</v>
      </c>
      <c r="D6" s="87" t="s">
        <v>75</v>
      </c>
      <c r="E6" s="95" t="s">
        <v>76</v>
      </c>
      <c r="F6" s="173">
        <v>6.9</v>
      </c>
      <c r="G6" s="173">
        <v>7.5</v>
      </c>
      <c r="H6" s="173">
        <v>7.3</v>
      </c>
      <c r="I6" s="173">
        <v>7.9</v>
      </c>
      <c r="J6" s="173">
        <v>7.5</v>
      </c>
      <c r="K6" s="173">
        <v>7.9</v>
      </c>
      <c r="L6" s="173">
        <v>7.3</v>
      </c>
      <c r="M6" s="171"/>
    </row>
    <row r="7" spans="1:13" x14ac:dyDescent="0.25">
      <c r="A7" s="95">
        <v>2173</v>
      </c>
      <c r="B7" s="87" t="s">
        <v>35</v>
      </c>
      <c r="C7" s="95" t="s">
        <v>55</v>
      </c>
      <c r="D7" s="87" t="s">
        <v>77</v>
      </c>
      <c r="E7" s="95" t="s">
        <v>76</v>
      </c>
      <c r="F7" s="173">
        <v>7</v>
      </c>
      <c r="G7" s="173">
        <v>7.1</v>
      </c>
      <c r="H7" s="173">
        <v>8.1</v>
      </c>
      <c r="I7" s="173">
        <v>8.5</v>
      </c>
      <c r="J7" s="173">
        <v>8.4</v>
      </c>
      <c r="K7" s="173">
        <v>8.1</v>
      </c>
      <c r="L7" s="173">
        <v>7.9</v>
      </c>
      <c r="M7" s="171"/>
    </row>
    <row r="8" spans="1:13" x14ac:dyDescent="0.25">
      <c r="A8" s="95">
        <v>2175</v>
      </c>
      <c r="B8" s="87" t="s">
        <v>35</v>
      </c>
      <c r="C8" s="95" t="s">
        <v>55</v>
      </c>
      <c r="D8" s="87" t="s">
        <v>78</v>
      </c>
      <c r="E8" s="95" t="s">
        <v>76</v>
      </c>
      <c r="F8" s="173">
        <v>7.8</v>
      </c>
      <c r="G8" s="173">
        <v>8.4</v>
      </c>
      <c r="H8" s="173">
        <v>8.8000000000000007</v>
      </c>
      <c r="I8" s="173">
        <v>8.6</v>
      </c>
      <c r="J8" s="173">
        <v>8.6</v>
      </c>
      <c r="K8" s="173">
        <v>8.3000000000000007</v>
      </c>
      <c r="L8" s="173">
        <v>8.6999999999999993</v>
      </c>
      <c r="M8" s="171"/>
    </row>
    <row r="9" spans="1:13" x14ac:dyDescent="0.25">
      <c r="A9" s="95">
        <v>2168</v>
      </c>
      <c r="B9" s="87" t="s">
        <v>35</v>
      </c>
      <c r="C9" s="95" t="s">
        <v>55</v>
      </c>
      <c r="D9" s="87" t="s">
        <v>304</v>
      </c>
      <c r="E9" s="95" t="s">
        <v>76</v>
      </c>
      <c r="F9" s="173">
        <v>6.6</v>
      </c>
      <c r="G9" s="173">
        <v>6</v>
      </c>
      <c r="H9" s="173">
        <v>6.6</v>
      </c>
      <c r="I9" s="173">
        <v>5.8</v>
      </c>
      <c r="J9" s="173">
        <v>4.8</v>
      </c>
      <c r="K9" s="173">
        <v>7</v>
      </c>
      <c r="L9" s="173">
        <v>6.4</v>
      </c>
      <c r="M9" s="171"/>
    </row>
    <row r="10" spans="1:13" x14ac:dyDescent="0.25">
      <c r="A10" s="95">
        <v>2237</v>
      </c>
      <c r="B10" s="87" t="s">
        <v>35</v>
      </c>
      <c r="C10" s="95" t="s">
        <v>55</v>
      </c>
      <c r="D10" s="87" t="s">
        <v>80</v>
      </c>
      <c r="E10" s="95" t="s">
        <v>81</v>
      </c>
      <c r="F10" s="173">
        <v>8.6999999999999993</v>
      </c>
      <c r="G10" s="173">
        <v>8.9</v>
      </c>
      <c r="H10" s="173">
        <v>8.6999999999999993</v>
      </c>
      <c r="I10" s="173">
        <v>9.1</v>
      </c>
      <c r="J10" s="173">
        <v>9.1</v>
      </c>
      <c r="K10" s="173">
        <v>8.3000000000000007</v>
      </c>
      <c r="L10" s="173">
        <v>8.6999999999999993</v>
      </c>
      <c r="M10" s="171"/>
    </row>
    <row r="11" spans="1:13" x14ac:dyDescent="0.25">
      <c r="A11" s="95">
        <v>2166</v>
      </c>
      <c r="B11" s="87" t="s">
        <v>35</v>
      </c>
      <c r="C11" s="95" t="s">
        <v>55</v>
      </c>
      <c r="D11" s="87" t="s">
        <v>82</v>
      </c>
      <c r="E11" s="95" t="s">
        <v>81</v>
      </c>
      <c r="F11" s="173">
        <v>6.5</v>
      </c>
      <c r="G11" s="173">
        <v>5.7</v>
      </c>
      <c r="H11" s="173">
        <v>7</v>
      </c>
      <c r="I11" s="173">
        <v>7.3</v>
      </c>
      <c r="J11" s="173">
        <v>7.4</v>
      </c>
      <c r="K11" s="173">
        <v>7.2</v>
      </c>
      <c r="L11" s="173">
        <v>6.8</v>
      </c>
      <c r="M11" s="171"/>
    </row>
    <row r="12" spans="1:13" x14ac:dyDescent="0.25">
      <c r="A12" s="95">
        <v>2165</v>
      </c>
      <c r="B12" s="87" t="s">
        <v>35</v>
      </c>
      <c r="C12" s="95" t="s">
        <v>55</v>
      </c>
      <c r="D12" s="87" t="s">
        <v>305</v>
      </c>
      <c r="E12" s="95" t="s">
        <v>81</v>
      </c>
      <c r="F12" s="173">
        <v>7.8</v>
      </c>
      <c r="G12" s="173">
        <v>8.5</v>
      </c>
      <c r="H12" s="173">
        <v>7.5</v>
      </c>
      <c r="I12" s="173">
        <v>8.6999999999999993</v>
      </c>
      <c r="J12" s="173">
        <v>9</v>
      </c>
      <c r="K12" s="173">
        <v>9.6999999999999993</v>
      </c>
      <c r="L12" s="173">
        <v>8.3000000000000007</v>
      </c>
      <c r="M12" s="171"/>
    </row>
    <row r="13" spans="1:13" x14ac:dyDescent="0.25">
      <c r="A13" s="95">
        <v>2194</v>
      </c>
      <c r="B13" s="87" t="s">
        <v>41</v>
      </c>
      <c r="C13" s="95" t="s">
        <v>55</v>
      </c>
      <c r="D13" s="87" t="s">
        <v>92</v>
      </c>
      <c r="E13" s="95" t="s">
        <v>93</v>
      </c>
      <c r="F13" s="173">
        <v>6.7</v>
      </c>
      <c r="G13" s="173">
        <v>7.4</v>
      </c>
      <c r="H13" s="173">
        <v>7.4</v>
      </c>
      <c r="I13" s="173">
        <v>7.4</v>
      </c>
      <c r="J13" s="173">
        <v>7.8</v>
      </c>
      <c r="K13" s="173">
        <v>7.5</v>
      </c>
      <c r="L13" s="173">
        <v>7.3</v>
      </c>
      <c r="M13" s="171"/>
    </row>
    <row r="14" spans="1:13" x14ac:dyDescent="0.25">
      <c r="A14" s="95">
        <v>2114</v>
      </c>
      <c r="B14" s="87" t="s">
        <v>41</v>
      </c>
      <c r="C14" s="95" t="s">
        <v>55</v>
      </c>
      <c r="D14" s="87" t="s">
        <v>307</v>
      </c>
      <c r="E14" s="95" t="s">
        <v>95</v>
      </c>
      <c r="F14" s="173">
        <v>6.9</v>
      </c>
      <c r="G14" s="173">
        <v>7.5</v>
      </c>
      <c r="H14" s="173">
        <v>7.7</v>
      </c>
      <c r="I14" s="173">
        <v>7.9</v>
      </c>
      <c r="J14" s="173">
        <v>8.1</v>
      </c>
      <c r="K14" s="173">
        <v>7.5</v>
      </c>
      <c r="L14" s="173">
        <v>7.5</v>
      </c>
      <c r="M14" s="171"/>
    </row>
    <row r="15" spans="1:13" x14ac:dyDescent="0.25">
      <c r="A15" s="95">
        <v>2113</v>
      </c>
      <c r="B15" s="87" t="s">
        <v>41</v>
      </c>
      <c r="C15" s="95" t="s">
        <v>55</v>
      </c>
      <c r="D15" s="87" t="s">
        <v>308</v>
      </c>
      <c r="E15" s="95" t="s">
        <v>95</v>
      </c>
      <c r="F15" s="173">
        <v>6.6</v>
      </c>
      <c r="G15" s="173">
        <v>7.2</v>
      </c>
      <c r="H15" s="173">
        <v>7.3</v>
      </c>
      <c r="I15" s="173">
        <v>7.6</v>
      </c>
      <c r="J15" s="173">
        <v>7.7</v>
      </c>
      <c r="K15" s="173">
        <v>7.4</v>
      </c>
      <c r="L15" s="173">
        <v>7.2</v>
      </c>
      <c r="M15" s="171"/>
    </row>
    <row r="16" spans="1:13" x14ac:dyDescent="0.25">
      <c r="A16" s="95">
        <v>2136</v>
      </c>
      <c r="B16" s="87" t="s">
        <v>41</v>
      </c>
      <c r="C16" s="95" t="s">
        <v>55</v>
      </c>
      <c r="D16" s="87" t="s">
        <v>97</v>
      </c>
      <c r="E16" s="95" t="s">
        <v>98</v>
      </c>
      <c r="F16" s="173">
        <v>8.1999999999999993</v>
      </c>
      <c r="G16" s="173">
        <v>7.8</v>
      </c>
      <c r="H16" s="173">
        <v>8.1999999999999993</v>
      </c>
      <c r="I16" s="173">
        <v>8.6999999999999993</v>
      </c>
      <c r="J16" s="173">
        <v>9.3000000000000007</v>
      </c>
      <c r="K16" s="173">
        <v>8.1999999999999993</v>
      </c>
      <c r="L16" s="173">
        <v>8</v>
      </c>
      <c r="M16" s="171"/>
    </row>
    <row r="17" spans="1:13" x14ac:dyDescent="0.25">
      <c r="A17" s="95">
        <v>2137</v>
      </c>
      <c r="B17" s="87" t="s">
        <v>41</v>
      </c>
      <c r="C17" s="95" t="s">
        <v>55</v>
      </c>
      <c r="D17" s="87" t="s">
        <v>99</v>
      </c>
      <c r="E17" s="95" t="s">
        <v>98</v>
      </c>
      <c r="F17" s="173">
        <v>6.8</v>
      </c>
      <c r="G17" s="173">
        <v>7.7</v>
      </c>
      <c r="H17" s="173">
        <v>7.9</v>
      </c>
      <c r="I17" s="173">
        <v>8.1</v>
      </c>
      <c r="J17" s="173">
        <v>8.3000000000000007</v>
      </c>
      <c r="K17" s="173">
        <v>7.6</v>
      </c>
      <c r="L17" s="173">
        <v>7.9</v>
      </c>
      <c r="M17" s="171"/>
    </row>
    <row r="18" spans="1:13" x14ac:dyDescent="0.25">
      <c r="A18" s="169">
        <v>2249</v>
      </c>
      <c r="B18" s="87" t="s">
        <v>41</v>
      </c>
      <c r="C18" s="95" t="s">
        <v>55</v>
      </c>
      <c r="D18" s="87" t="s">
        <v>392</v>
      </c>
      <c r="E18" s="95" t="s">
        <v>369</v>
      </c>
      <c r="F18" s="173">
        <v>6.6</v>
      </c>
      <c r="G18" s="173">
        <v>7.8</v>
      </c>
      <c r="H18" s="173">
        <v>8</v>
      </c>
      <c r="I18" s="173">
        <v>8</v>
      </c>
      <c r="J18" s="173">
        <v>8.1999999999999993</v>
      </c>
      <c r="K18" s="173">
        <v>8.1</v>
      </c>
      <c r="L18" s="173">
        <v>7.8</v>
      </c>
      <c r="M18" s="171" t="s">
        <v>58</v>
      </c>
    </row>
    <row r="19" spans="1:13" x14ac:dyDescent="0.25">
      <c r="A19" s="95">
        <v>2208</v>
      </c>
      <c r="B19" s="87" t="s">
        <v>373</v>
      </c>
      <c r="C19" s="95" t="s">
        <v>55</v>
      </c>
      <c r="D19" s="87" t="s">
        <v>117</v>
      </c>
      <c r="E19" s="95" t="s">
        <v>81</v>
      </c>
      <c r="F19" s="173">
        <v>7</v>
      </c>
      <c r="G19" s="173">
        <v>7.4</v>
      </c>
      <c r="H19" s="173">
        <v>8.6999999999999993</v>
      </c>
      <c r="I19" s="173">
        <v>9</v>
      </c>
      <c r="J19" s="173">
        <v>9</v>
      </c>
      <c r="K19" s="173">
        <v>8.1</v>
      </c>
      <c r="L19" s="173">
        <v>8.9</v>
      </c>
      <c r="M19" s="171"/>
    </row>
    <row r="20" spans="1:13" x14ac:dyDescent="0.25">
      <c r="A20" s="95">
        <v>2219</v>
      </c>
      <c r="B20" s="87" t="s">
        <v>37</v>
      </c>
      <c r="C20" s="95" t="s">
        <v>55</v>
      </c>
      <c r="D20" s="87" t="s">
        <v>120</v>
      </c>
      <c r="E20" s="95" t="s">
        <v>121</v>
      </c>
      <c r="F20" s="173">
        <v>6.8</v>
      </c>
      <c r="G20" s="173">
        <v>7.1</v>
      </c>
      <c r="H20" s="173">
        <v>7.9</v>
      </c>
      <c r="I20" s="173">
        <v>7.9</v>
      </c>
      <c r="J20" s="173">
        <v>7.9</v>
      </c>
      <c r="K20" s="173">
        <v>7.8</v>
      </c>
      <c r="L20" s="173">
        <v>6.6</v>
      </c>
      <c r="M20" s="171"/>
    </row>
    <row r="21" spans="1:13" ht="15.75" customHeight="1" x14ac:dyDescent="0.25">
      <c r="A21" s="95">
        <v>2124</v>
      </c>
      <c r="B21" s="87" t="s">
        <v>37</v>
      </c>
      <c r="C21" s="95" t="s">
        <v>55</v>
      </c>
      <c r="D21" s="87" t="s">
        <v>122</v>
      </c>
      <c r="E21" s="95" t="s">
        <v>121</v>
      </c>
      <c r="F21" s="173">
        <v>7.3</v>
      </c>
      <c r="G21" s="173">
        <v>8</v>
      </c>
      <c r="H21" s="173">
        <v>7.9</v>
      </c>
      <c r="I21" s="173">
        <v>8.6</v>
      </c>
      <c r="J21" s="173">
        <v>8.6999999999999993</v>
      </c>
      <c r="K21" s="173">
        <v>8.1</v>
      </c>
      <c r="L21" s="173">
        <v>7.9</v>
      </c>
      <c r="M21" s="171"/>
    </row>
    <row r="22" spans="1:13" ht="15.75" customHeight="1" x14ac:dyDescent="0.25">
      <c r="A22" s="95">
        <v>2146</v>
      </c>
      <c r="B22" s="87" t="s">
        <v>47</v>
      </c>
      <c r="C22" s="95" t="s">
        <v>55</v>
      </c>
      <c r="D22" s="87" t="s">
        <v>130</v>
      </c>
      <c r="E22" s="95" t="s">
        <v>131</v>
      </c>
      <c r="F22" s="173">
        <v>7.3</v>
      </c>
      <c r="G22" s="173">
        <v>7.6</v>
      </c>
      <c r="H22" s="173">
        <v>7.9</v>
      </c>
      <c r="I22" s="173">
        <v>7.9</v>
      </c>
      <c r="J22" s="173">
        <v>8.3000000000000007</v>
      </c>
      <c r="K22" s="173">
        <v>8.1999999999999993</v>
      </c>
      <c r="L22" s="173">
        <v>7.9</v>
      </c>
      <c r="M22" s="171"/>
    </row>
    <row r="23" spans="1:13" ht="15.75" customHeight="1" x14ac:dyDescent="0.25">
      <c r="A23" s="95">
        <v>2223</v>
      </c>
      <c r="B23" s="87" t="s">
        <v>38</v>
      </c>
      <c r="C23" s="95" t="s">
        <v>55</v>
      </c>
      <c r="D23" s="87" t="s">
        <v>310</v>
      </c>
      <c r="E23" s="95" t="s">
        <v>137</v>
      </c>
      <c r="F23" s="173">
        <v>6.2</v>
      </c>
      <c r="G23" s="173">
        <v>7.5</v>
      </c>
      <c r="H23" s="173">
        <v>7.5</v>
      </c>
      <c r="I23" s="173">
        <v>7.9</v>
      </c>
      <c r="J23" s="173">
        <v>7.6</v>
      </c>
      <c r="K23" s="173">
        <v>7.5</v>
      </c>
      <c r="L23" s="173">
        <v>7.1</v>
      </c>
      <c r="M23" s="171"/>
    </row>
    <row r="24" spans="1:13" ht="15.75" customHeight="1" x14ac:dyDescent="0.25">
      <c r="A24" s="95">
        <v>2226</v>
      </c>
      <c r="B24" s="87" t="s">
        <v>38</v>
      </c>
      <c r="C24" s="95" t="s">
        <v>55</v>
      </c>
      <c r="D24" s="87" t="s">
        <v>311</v>
      </c>
      <c r="E24" s="95" t="s">
        <v>61</v>
      </c>
      <c r="F24" s="173">
        <v>6.8</v>
      </c>
      <c r="G24" s="173">
        <v>6.6</v>
      </c>
      <c r="H24" s="173">
        <v>6.8</v>
      </c>
      <c r="I24" s="173">
        <v>7.1</v>
      </c>
      <c r="J24" s="173">
        <v>7.9</v>
      </c>
      <c r="K24" s="173">
        <v>7.5</v>
      </c>
      <c r="L24" s="173">
        <v>7.3</v>
      </c>
      <c r="M24" s="171"/>
    </row>
    <row r="25" spans="1:13" ht="15.75" customHeight="1" x14ac:dyDescent="0.25">
      <c r="A25" s="95">
        <v>2179</v>
      </c>
      <c r="B25" s="87" t="s">
        <v>38</v>
      </c>
      <c r="C25" s="95" t="s">
        <v>55</v>
      </c>
      <c r="D25" s="87" t="s">
        <v>139</v>
      </c>
      <c r="E25" s="95" t="s">
        <v>140</v>
      </c>
      <c r="F25" s="173">
        <v>7.1</v>
      </c>
      <c r="G25" s="173">
        <v>7.6</v>
      </c>
      <c r="H25" s="173">
        <v>7.9</v>
      </c>
      <c r="I25" s="173">
        <v>7.5</v>
      </c>
      <c r="J25" s="173">
        <v>7.9</v>
      </c>
      <c r="K25" s="173">
        <v>7.6</v>
      </c>
      <c r="L25" s="173">
        <v>7.3</v>
      </c>
      <c r="M25" s="171"/>
    </row>
    <row r="26" spans="1:13" ht="15.75" customHeight="1" x14ac:dyDescent="0.25">
      <c r="A26" s="95">
        <v>2140</v>
      </c>
      <c r="B26" s="87" t="s">
        <v>38</v>
      </c>
      <c r="C26" s="95" t="s">
        <v>55</v>
      </c>
      <c r="D26" s="87" t="s">
        <v>141</v>
      </c>
      <c r="E26" s="95" t="s">
        <v>137</v>
      </c>
      <c r="F26" s="173">
        <v>6.2</v>
      </c>
      <c r="G26" s="173">
        <v>7.1</v>
      </c>
      <c r="H26" s="173">
        <v>7.5</v>
      </c>
      <c r="I26" s="173">
        <v>7.8</v>
      </c>
      <c r="J26" s="173">
        <v>7.9</v>
      </c>
      <c r="K26" s="173">
        <v>7.4</v>
      </c>
      <c r="L26" s="173">
        <v>7.4</v>
      </c>
      <c r="M26" s="171"/>
    </row>
    <row r="27" spans="1:13" ht="15.75" customHeight="1" x14ac:dyDescent="0.25">
      <c r="A27" s="95">
        <v>2222</v>
      </c>
      <c r="B27" s="87" t="s">
        <v>38</v>
      </c>
      <c r="C27" s="95" t="s">
        <v>55</v>
      </c>
      <c r="D27" s="87" t="s">
        <v>142</v>
      </c>
      <c r="E27" s="95" t="s">
        <v>137</v>
      </c>
      <c r="F27" s="173">
        <v>7.2</v>
      </c>
      <c r="G27" s="173">
        <v>7.6</v>
      </c>
      <c r="H27" s="173">
        <v>8.1</v>
      </c>
      <c r="I27" s="173">
        <v>8.5</v>
      </c>
      <c r="J27" s="173">
        <v>8.5</v>
      </c>
      <c r="K27" s="173">
        <v>8</v>
      </c>
      <c r="L27" s="173">
        <v>8.3000000000000007</v>
      </c>
      <c r="M27" s="171"/>
    </row>
    <row r="28" spans="1:13" ht="15.75" customHeight="1" x14ac:dyDescent="0.25">
      <c r="A28" s="95">
        <v>2211</v>
      </c>
      <c r="B28" s="87" t="s">
        <v>38</v>
      </c>
      <c r="C28" s="95" t="s">
        <v>55</v>
      </c>
      <c r="D28" s="87" t="s">
        <v>144</v>
      </c>
      <c r="E28" s="95" t="s">
        <v>137</v>
      </c>
      <c r="F28" s="173">
        <v>6.6</v>
      </c>
      <c r="G28" s="173">
        <v>7</v>
      </c>
      <c r="H28" s="173">
        <v>7.2</v>
      </c>
      <c r="I28" s="173">
        <v>7.4</v>
      </c>
      <c r="J28" s="173">
        <v>7.8</v>
      </c>
      <c r="K28" s="173">
        <v>7.6</v>
      </c>
      <c r="L28" s="173">
        <v>7.2</v>
      </c>
      <c r="M28" s="171"/>
    </row>
    <row r="29" spans="1:13" ht="15.75" customHeight="1" x14ac:dyDescent="0.25">
      <c r="A29" s="95">
        <v>2188</v>
      </c>
      <c r="B29" s="87" t="s">
        <v>38</v>
      </c>
      <c r="C29" s="95" t="s">
        <v>55</v>
      </c>
      <c r="D29" s="87" t="s">
        <v>145</v>
      </c>
      <c r="E29" s="95" t="s">
        <v>146</v>
      </c>
      <c r="F29" s="173">
        <v>6.6</v>
      </c>
      <c r="G29" s="173">
        <v>7.1</v>
      </c>
      <c r="H29" s="173">
        <v>7.1</v>
      </c>
      <c r="I29" s="173">
        <v>7.6</v>
      </c>
      <c r="J29" s="173">
        <v>7.6</v>
      </c>
      <c r="K29" s="173">
        <v>6.9</v>
      </c>
      <c r="L29" s="173">
        <v>6.7</v>
      </c>
      <c r="M29" s="171"/>
    </row>
    <row r="30" spans="1:13" ht="15.75" customHeight="1" x14ac:dyDescent="0.25">
      <c r="A30" s="95">
        <v>2221</v>
      </c>
      <c r="B30" s="87" t="s">
        <v>38</v>
      </c>
      <c r="C30" s="95" t="s">
        <v>55</v>
      </c>
      <c r="D30" s="87" t="s">
        <v>147</v>
      </c>
      <c r="E30" s="95" t="s">
        <v>140</v>
      </c>
      <c r="F30" s="173">
        <v>6.4</v>
      </c>
      <c r="G30" s="173">
        <v>6.9</v>
      </c>
      <c r="H30" s="173">
        <v>7.3</v>
      </c>
      <c r="I30" s="173">
        <v>8.1</v>
      </c>
      <c r="J30" s="173">
        <v>8.6</v>
      </c>
      <c r="K30" s="173">
        <v>8.1999999999999993</v>
      </c>
      <c r="L30" s="173">
        <v>7.9</v>
      </c>
      <c r="M30" s="171"/>
    </row>
    <row r="31" spans="1:13" ht="15.75" customHeight="1" x14ac:dyDescent="0.25">
      <c r="A31" s="95">
        <v>2210</v>
      </c>
      <c r="B31" s="87" t="s">
        <v>38</v>
      </c>
      <c r="C31" s="95" t="s">
        <v>55</v>
      </c>
      <c r="D31" s="87" t="s">
        <v>148</v>
      </c>
      <c r="E31" s="95" t="s">
        <v>137</v>
      </c>
      <c r="F31" s="173">
        <v>6.4</v>
      </c>
      <c r="G31" s="173">
        <v>7.2</v>
      </c>
      <c r="H31" s="173">
        <v>7.7</v>
      </c>
      <c r="I31" s="173">
        <v>8</v>
      </c>
      <c r="J31" s="173">
        <v>8.5</v>
      </c>
      <c r="K31" s="173">
        <v>8.1999999999999993</v>
      </c>
      <c r="L31" s="173">
        <v>7.9</v>
      </c>
      <c r="M31" s="171"/>
    </row>
    <row r="32" spans="1:13" ht="15.75" customHeight="1" x14ac:dyDescent="0.25">
      <c r="A32" s="169">
        <v>2253</v>
      </c>
      <c r="B32" s="174" t="s">
        <v>38</v>
      </c>
      <c r="C32" s="240" t="s">
        <v>55</v>
      </c>
      <c r="D32" s="174" t="s">
        <v>374</v>
      </c>
      <c r="E32" s="95" t="s">
        <v>137</v>
      </c>
      <c r="F32" s="173">
        <v>6</v>
      </c>
      <c r="G32" s="173">
        <v>6.5</v>
      </c>
      <c r="H32" s="173">
        <v>5.5</v>
      </c>
      <c r="I32" s="173">
        <v>7.5</v>
      </c>
      <c r="J32" s="173">
        <v>8</v>
      </c>
      <c r="K32" s="173">
        <v>8</v>
      </c>
      <c r="L32" s="173">
        <v>7</v>
      </c>
      <c r="M32" s="171" t="s">
        <v>58</v>
      </c>
    </row>
    <row r="33" spans="1:13" ht="15.75" customHeight="1" x14ac:dyDescent="0.25">
      <c r="A33" s="95">
        <v>2193</v>
      </c>
      <c r="B33" s="87" t="s">
        <v>38</v>
      </c>
      <c r="C33" s="95" t="s">
        <v>55</v>
      </c>
      <c r="D33" s="87" t="s">
        <v>149</v>
      </c>
      <c r="E33" s="95" t="s">
        <v>146</v>
      </c>
      <c r="F33" s="173">
        <v>6.1</v>
      </c>
      <c r="G33" s="173">
        <v>6.9</v>
      </c>
      <c r="H33" s="173">
        <v>6.9</v>
      </c>
      <c r="I33" s="173">
        <v>7.5</v>
      </c>
      <c r="J33" s="173">
        <v>7.4</v>
      </c>
      <c r="K33" s="173">
        <v>7.1</v>
      </c>
      <c r="L33" s="173">
        <v>7</v>
      </c>
      <c r="M33" s="171"/>
    </row>
    <row r="34" spans="1:13" ht="15.75" customHeight="1" x14ac:dyDescent="0.25">
      <c r="A34" s="95">
        <v>2224</v>
      </c>
      <c r="B34" s="87" t="s">
        <v>38</v>
      </c>
      <c r="C34" s="95" t="s">
        <v>55</v>
      </c>
      <c r="D34" s="87" t="s">
        <v>151</v>
      </c>
      <c r="E34" s="95" t="s">
        <v>137</v>
      </c>
      <c r="F34" s="173">
        <v>6</v>
      </c>
      <c r="G34" s="173">
        <v>6.9</v>
      </c>
      <c r="H34" s="173">
        <v>6.7</v>
      </c>
      <c r="I34" s="173">
        <v>7.2</v>
      </c>
      <c r="J34" s="173">
        <v>7.4</v>
      </c>
      <c r="K34" s="173">
        <v>7</v>
      </c>
      <c r="L34" s="173">
        <v>6.6</v>
      </c>
      <c r="M34" s="171"/>
    </row>
    <row r="35" spans="1:13" ht="15.75" customHeight="1" x14ac:dyDescent="0.25">
      <c r="A35" s="95">
        <v>2092</v>
      </c>
      <c r="B35" s="87" t="s">
        <v>38</v>
      </c>
      <c r="C35" s="95" t="s">
        <v>55</v>
      </c>
      <c r="D35" s="87" t="s">
        <v>152</v>
      </c>
      <c r="E35" s="95" t="s">
        <v>146</v>
      </c>
      <c r="F35" s="173">
        <v>6.2</v>
      </c>
      <c r="G35" s="173">
        <v>7.1</v>
      </c>
      <c r="H35" s="173">
        <v>7.4</v>
      </c>
      <c r="I35" s="173">
        <v>7.8</v>
      </c>
      <c r="J35" s="173">
        <v>7.8</v>
      </c>
      <c r="K35" s="173">
        <v>7.9</v>
      </c>
      <c r="L35" s="173">
        <v>6.3</v>
      </c>
      <c r="M35" s="171"/>
    </row>
    <row r="36" spans="1:13" ht="15.75" customHeight="1" x14ac:dyDescent="0.25">
      <c r="A36" s="169">
        <v>2252</v>
      </c>
      <c r="B36" s="87" t="s">
        <v>38</v>
      </c>
      <c r="C36" s="95" t="s">
        <v>55</v>
      </c>
      <c r="D36" s="87" t="s">
        <v>375</v>
      </c>
      <c r="E36" s="95" t="s">
        <v>146</v>
      </c>
      <c r="F36" s="173">
        <v>7.1</v>
      </c>
      <c r="G36" s="173">
        <v>7.6</v>
      </c>
      <c r="H36" s="173">
        <v>7.8</v>
      </c>
      <c r="I36" s="173">
        <v>8.1</v>
      </c>
      <c r="J36" s="173">
        <v>8.8000000000000007</v>
      </c>
      <c r="K36" s="173">
        <v>7.6</v>
      </c>
      <c r="L36" s="173">
        <v>7.7</v>
      </c>
      <c r="M36" s="171" t="s">
        <v>58</v>
      </c>
    </row>
    <row r="37" spans="1:13" ht="15.75" customHeight="1" x14ac:dyDescent="0.25">
      <c r="A37" s="95">
        <v>2094</v>
      </c>
      <c r="B37" s="87" t="s">
        <v>38</v>
      </c>
      <c r="C37" s="95" t="s">
        <v>55</v>
      </c>
      <c r="D37" s="87" t="s">
        <v>153</v>
      </c>
      <c r="E37" s="95" t="s">
        <v>137</v>
      </c>
      <c r="F37" s="173">
        <v>6.6</v>
      </c>
      <c r="G37" s="173">
        <v>7.3</v>
      </c>
      <c r="H37" s="173">
        <v>7.2</v>
      </c>
      <c r="I37" s="173">
        <v>7.7</v>
      </c>
      <c r="J37" s="173">
        <v>7.6</v>
      </c>
      <c r="K37" s="173">
        <v>7.3</v>
      </c>
      <c r="L37" s="173">
        <v>7.1</v>
      </c>
      <c r="M37" s="171"/>
    </row>
    <row r="38" spans="1:13" ht="15.75" customHeight="1" x14ac:dyDescent="0.25">
      <c r="A38" s="95">
        <v>2178</v>
      </c>
      <c r="B38" s="87" t="s">
        <v>38</v>
      </c>
      <c r="C38" s="95" t="s">
        <v>55</v>
      </c>
      <c r="D38" s="87" t="s">
        <v>154</v>
      </c>
      <c r="E38" s="95" t="s">
        <v>146</v>
      </c>
      <c r="F38" s="173">
        <v>6.1</v>
      </c>
      <c r="G38" s="173">
        <v>6.4</v>
      </c>
      <c r="H38" s="173">
        <v>6.6</v>
      </c>
      <c r="I38" s="173">
        <v>6.7</v>
      </c>
      <c r="J38" s="173">
        <v>7.3</v>
      </c>
      <c r="K38" s="173">
        <v>7</v>
      </c>
      <c r="L38" s="173">
        <v>6.1</v>
      </c>
      <c r="M38" s="171"/>
    </row>
    <row r="39" spans="1:13" ht="15.75" customHeight="1" x14ac:dyDescent="0.25">
      <c r="A39" s="95">
        <v>2055</v>
      </c>
      <c r="B39" s="87" t="s">
        <v>38</v>
      </c>
      <c r="C39" s="95" t="s">
        <v>55</v>
      </c>
      <c r="D39" s="87" t="s">
        <v>155</v>
      </c>
      <c r="E39" s="95" t="s">
        <v>137</v>
      </c>
      <c r="F39" s="173">
        <v>6.7</v>
      </c>
      <c r="G39" s="173">
        <v>7.4</v>
      </c>
      <c r="H39" s="173">
        <v>7.5</v>
      </c>
      <c r="I39" s="173">
        <v>7.8</v>
      </c>
      <c r="J39" s="173">
        <v>7.8</v>
      </c>
      <c r="K39" s="173">
        <v>7.5</v>
      </c>
      <c r="L39" s="173">
        <v>7.2</v>
      </c>
      <c r="M39" s="171"/>
    </row>
    <row r="40" spans="1:13" ht="15.75" customHeight="1" x14ac:dyDescent="0.25">
      <c r="A40" s="95">
        <v>2086</v>
      </c>
      <c r="B40" s="87" t="s">
        <v>34</v>
      </c>
      <c r="C40" s="95" t="s">
        <v>55</v>
      </c>
      <c r="D40" s="87" t="s">
        <v>173</v>
      </c>
      <c r="E40" s="95" t="s">
        <v>174</v>
      </c>
      <c r="F40" s="173">
        <v>6.6</v>
      </c>
      <c r="G40" s="173">
        <v>7.1</v>
      </c>
      <c r="H40" s="173">
        <v>7.4</v>
      </c>
      <c r="I40" s="173">
        <v>7.9</v>
      </c>
      <c r="J40" s="173">
        <v>8.1</v>
      </c>
      <c r="K40" s="173">
        <v>7.3</v>
      </c>
      <c r="L40" s="173">
        <v>7</v>
      </c>
      <c r="M40" s="171"/>
    </row>
    <row r="41" spans="1:13" ht="15.75" customHeight="1" x14ac:dyDescent="0.25">
      <c r="A41" s="95">
        <v>2102</v>
      </c>
      <c r="B41" s="87" t="s">
        <v>34</v>
      </c>
      <c r="C41" s="95" t="s">
        <v>55</v>
      </c>
      <c r="D41" s="87" t="s">
        <v>175</v>
      </c>
      <c r="E41" s="95" t="s">
        <v>176</v>
      </c>
      <c r="F41" s="173">
        <v>7.3</v>
      </c>
      <c r="G41" s="173">
        <v>8</v>
      </c>
      <c r="H41" s="173">
        <v>8.3000000000000007</v>
      </c>
      <c r="I41" s="173">
        <v>8.4</v>
      </c>
      <c r="J41" s="173">
        <v>9</v>
      </c>
      <c r="K41" s="173">
        <v>7.8</v>
      </c>
      <c r="L41" s="173">
        <v>7.7</v>
      </c>
      <c r="M41" s="171"/>
    </row>
    <row r="42" spans="1:13" ht="15.75" customHeight="1" x14ac:dyDescent="0.25">
      <c r="A42" s="95">
        <v>2176</v>
      </c>
      <c r="B42" s="87" t="s">
        <v>48</v>
      </c>
      <c r="C42" s="95" t="s">
        <v>55</v>
      </c>
      <c r="D42" s="87" t="s">
        <v>179</v>
      </c>
      <c r="E42" s="95" t="s">
        <v>180</v>
      </c>
      <c r="F42" s="173">
        <v>5.5</v>
      </c>
      <c r="G42" s="173">
        <v>6.7</v>
      </c>
      <c r="H42" s="173">
        <v>7.2</v>
      </c>
      <c r="I42" s="173">
        <v>6.6</v>
      </c>
      <c r="J42" s="173">
        <v>7.7</v>
      </c>
      <c r="K42" s="173">
        <v>8</v>
      </c>
      <c r="L42" s="173">
        <v>7.8</v>
      </c>
      <c r="M42" s="171"/>
    </row>
    <row r="43" spans="1:13" ht="15.75" customHeight="1" x14ac:dyDescent="0.25">
      <c r="A43" s="95">
        <v>2209</v>
      </c>
      <c r="B43" s="87" t="s">
        <v>48</v>
      </c>
      <c r="C43" s="95" t="s">
        <v>55</v>
      </c>
      <c r="D43" s="87" t="s">
        <v>181</v>
      </c>
      <c r="E43" s="95" t="s">
        <v>81</v>
      </c>
      <c r="F43" s="173">
        <v>7.6</v>
      </c>
      <c r="G43" s="173">
        <v>7.7</v>
      </c>
      <c r="H43" s="173">
        <v>7.9</v>
      </c>
      <c r="I43" s="173">
        <v>8.1999999999999993</v>
      </c>
      <c r="J43" s="173">
        <v>8.9</v>
      </c>
      <c r="K43" s="173">
        <v>7.5</v>
      </c>
      <c r="L43" s="173">
        <v>8</v>
      </c>
      <c r="M43" s="171"/>
    </row>
    <row r="44" spans="1:13" ht="15.75" customHeight="1" x14ac:dyDescent="0.25">
      <c r="A44" s="95">
        <v>2172</v>
      </c>
      <c r="B44" s="87" t="s">
        <v>48</v>
      </c>
      <c r="C44" s="95" t="s">
        <v>55</v>
      </c>
      <c r="D44" s="87" t="s">
        <v>182</v>
      </c>
      <c r="E44" s="95" t="s">
        <v>183</v>
      </c>
      <c r="F44" s="173">
        <v>7</v>
      </c>
      <c r="G44" s="173">
        <v>6.7</v>
      </c>
      <c r="H44" s="173">
        <v>7.1</v>
      </c>
      <c r="I44" s="173">
        <v>7.7</v>
      </c>
      <c r="J44" s="173">
        <v>7.8</v>
      </c>
      <c r="K44" s="173">
        <v>7.8</v>
      </c>
      <c r="L44" s="173">
        <v>7.6</v>
      </c>
      <c r="M44" s="171"/>
    </row>
    <row r="45" spans="1:13" ht="15.75" customHeight="1" x14ac:dyDescent="0.25">
      <c r="A45" s="169">
        <v>2266</v>
      </c>
      <c r="B45" s="87" t="s">
        <v>48</v>
      </c>
      <c r="C45" s="95" t="s">
        <v>55</v>
      </c>
      <c r="D45" s="87" t="s">
        <v>395</v>
      </c>
      <c r="E45" s="95" t="s">
        <v>183</v>
      </c>
      <c r="F45" s="173">
        <v>8.4</v>
      </c>
      <c r="G45" s="173">
        <v>8.8000000000000007</v>
      </c>
      <c r="H45" s="173">
        <v>8.9</v>
      </c>
      <c r="I45" s="173">
        <v>8.9</v>
      </c>
      <c r="J45" s="173">
        <v>8.1</v>
      </c>
      <c r="K45" s="173">
        <v>8.5</v>
      </c>
      <c r="L45" s="173">
        <v>8.3000000000000007</v>
      </c>
      <c r="M45" s="171" t="s">
        <v>58</v>
      </c>
    </row>
    <row r="46" spans="1:13" ht="15.75" customHeight="1" x14ac:dyDescent="0.25">
      <c r="A46" s="95">
        <v>2233</v>
      </c>
      <c r="B46" s="87" t="s">
        <v>48</v>
      </c>
      <c r="C46" s="95" t="s">
        <v>55</v>
      </c>
      <c r="D46" s="87" t="s">
        <v>184</v>
      </c>
      <c r="E46" s="95" t="s">
        <v>183</v>
      </c>
      <c r="F46" s="173">
        <v>6.1</v>
      </c>
      <c r="G46" s="173">
        <v>6.4</v>
      </c>
      <c r="H46" s="173">
        <v>6.3</v>
      </c>
      <c r="I46" s="173">
        <v>6.3</v>
      </c>
      <c r="J46" s="173">
        <v>7.3</v>
      </c>
      <c r="K46" s="173">
        <v>6.8</v>
      </c>
      <c r="L46" s="173">
        <v>6.6</v>
      </c>
      <c r="M46" s="171"/>
    </row>
    <row r="47" spans="1:13" ht="15.75" customHeight="1" x14ac:dyDescent="0.25">
      <c r="A47" s="95">
        <v>2171</v>
      </c>
      <c r="B47" s="87" t="s">
        <v>48</v>
      </c>
      <c r="C47" s="95" t="s">
        <v>55</v>
      </c>
      <c r="D47" s="87" t="s">
        <v>185</v>
      </c>
      <c r="E47" s="95" t="s">
        <v>183</v>
      </c>
      <c r="F47" s="173">
        <v>6.1</v>
      </c>
      <c r="G47" s="173">
        <v>8.5</v>
      </c>
      <c r="H47" s="173">
        <v>8.4</v>
      </c>
      <c r="I47" s="173">
        <v>8.4</v>
      </c>
      <c r="J47" s="173">
        <v>8.5</v>
      </c>
      <c r="K47" s="173">
        <v>8.1999999999999993</v>
      </c>
      <c r="L47" s="173">
        <v>8.1</v>
      </c>
      <c r="M47" s="171"/>
    </row>
    <row r="48" spans="1:13" ht="15.75" customHeight="1" x14ac:dyDescent="0.25">
      <c r="A48" s="95">
        <v>2169</v>
      </c>
      <c r="B48" s="87" t="s">
        <v>48</v>
      </c>
      <c r="C48" s="95" t="s">
        <v>55</v>
      </c>
      <c r="D48" s="87" t="s">
        <v>312</v>
      </c>
      <c r="E48" s="95" t="s">
        <v>180</v>
      </c>
      <c r="F48" s="173">
        <v>7</v>
      </c>
      <c r="G48" s="173">
        <v>6.9</v>
      </c>
      <c r="H48" s="173">
        <v>7.6</v>
      </c>
      <c r="I48" s="173">
        <v>8.3000000000000007</v>
      </c>
      <c r="J48" s="173">
        <v>8.6</v>
      </c>
      <c r="K48" s="173">
        <v>8.9</v>
      </c>
      <c r="L48" s="173">
        <v>7.5</v>
      </c>
      <c r="M48" s="171"/>
    </row>
    <row r="49" spans="1:13" ht="15.75" customHeight="1" x14ac:dyDescent="0.25">
      <c r="A49" s="95">
        <v>2073</v>
      </c>
      <c r="B49" s="87" t="s">
        <v>45</v>
      </c>
      <c r="C49" s="95" t="s">
        <v>55</v>
      </c>
      <c r="D49" s="87" t="s">
        <v>189</v>
      </c>
      <c r="E49" s="95" t="s">
        <v>190</v>
      </c>
      <c r="F49" s="173">
        <v>7.1</v>
      </c>
      <c r="G49" s="173">
        <v>7.7</v>
      </c>
      <c r="H49" s="173">
        <v>7.9</v>
      </c>
      <c r="I49" s="173">
        <v>7.9</v>
      </c>
      <c r="J49" s="173">
        <v>8</v>
      </c>
      <c r="K49" s="173">
        <v>8</v>
      </c>
      <c r="L49" s="173">
        <v>7.7</v>
      </c>
      <c r="M49" s="171"/>
    </row>
    <row r="50" spans="1:13" ht="15.75" customHeight="1" x14ac:dyDescent="0.25">
      <c r="A50" s="169">
        <v>2247</v>
      </c>
      <c r="B50" s="87" t="s">
        <v>45</v>
      </c>
      <c r="C50" s="95" t="s">
        <v>55</v>
      </c>
      <c r="D50" s="87" t="s">
        <v>383</v>
      </c>
      <c r="E50" s="95" t="s">
        <v>384</v>
      </c>
      <c r="F50" s="173">
        <v>6.4</v>
      </c>
      <c r="G50" s="173">
        <v>8.4</v>
      </c>
      <c r="H50" s="173">
        <v>9.1999999999999993</v>
      </c>
      <c r="I50" s="173">
        <v>9</v>
      </c>
      <c r="J50" s="173">
        <v>9.4</v>
      </c>
      <c r="K50" s="173">
        <v>9.8000000000000007</v>
      </c>
      <c r="L50" s="173">
        <v>9.1999999999999993</v>
      </c>
      <c r="M50" s="171" t="s">
        <v>58</v>
      </c>
    </row>
    <row r="51" spans="1:13" ht="15.75" customHeight="1" x14ac:dyDescent="0.25">
      <c r="A51" s="95">
        <v>2122</v>
      </c>
      <c r="B51" s="87" t="s">
        <v>45</v>
      </c>
      <c r="C51" s="95" t="s">
        <v>55</v>
      </c>
      <c r="D51" s="87" t="s">
        <v>191</v>
      </c>
      <c r="E51" s="95" t="s">
        <v>190</v>
      </c>
      <c r="F51" s="173">
        <v>6.8</v>
      </c>
      <c r="G51" s="173">
        <v>7.4</v>
      </c>
      <c r="H51" s="173">
        <v>7.6</v>
      </c>
      <c r="I51" s="173">
        <v>7.6</v>
      </c>
      <c r="J51" s="173">
        <v>8</v>
      </c>
      <c r="K51" s="173">
        <v>7.8</v>
      </c>
      <c r="L51" s="173">
        <v>7.3</v>
      </c>
      <c r="M51" s="171"/>
    </row>
    <row r="52" spans="1:13" ht="15.75" customHeight="1" x14ac:dyDescent="0.25">
      <c r="A52" s="95">
        <v>2227</v>
      </c>
      <c r="B52" s="87" t="s">
        <v>45</v>
      </c>
      <c r="C52" s="95" t="s">
        <v>55</v>
      </c>
      <c r="D52" s="87" t="s">
        <v>192</v>
      </c>
      <c r="E52" s="95" t="s">
        <v>190</v>
      </c>
      <c r="F52" s="173">
        <v>7.2</v>
      </c>
      <c r="G52" s="173">
        <v>8.4</v>
      </c>
      <c r="H52" s="173">
        <v>8</v>
      </c>
      <c r="I52" s="173">
        <v>8.4</v>
      </c>
      <c r="J52" s="173">
        <v>8.6</v>
      </c>
      <c r="K52" s="173">
        <v>8.3000000000000007</v>
      </c>
      <c r="L52" s="173">
        <v>8</v>
      </c>
      <c r="M52" s="171"/>
    </row>
    <row r="53" spans="1:13" ht="15.75" customHeight="1" x14ac:dyDescent="0.25">
      <c r="A53" s="95">
        <v>2147</v>
      </c>
      <c r="B53" s="87" t="s">
        <v>45</v>
      </c>
      <c r="C53" s="95" t="s">
        <v>55</v>
      </c>
      <c r="D53" s="87" t="s">
        <v>193</v>
      </c>
      <c r="E53" s="95" t="s">
        <v>194</v>
      </c>
      <c r="F53" s="173">
        <v>6.5</v>
      </c>
      <c r="G53" s="173">
        <v>6.8</v>
      </c>
      <c r="H53" s="173">
        <v>6.8</v>
      </c>
      <c r="I53" s="173">
        <v>7.5</v>
      </c>
      <c r="J53" s="173">
        <v>8</v>
      </c>
      <c r="K53" s="173">
        <v>7.5</v>
      </c>
      <c r="L53" s="173">
        <v>7.2</v>
      </c>
      <c r="M53" s="171"/>
    </row>
    <row r="54" spans="1:13" ht="15.75" customHeight="1" x14ac:dyDescent="0.25">
      <c r="A54" s="95">
        <v>2125</v>
      </c>
      <c r="B54" s="87" t="s">
        <v>45</v>
      </c>
      <c r="C54" s="95" t="s">
        <v>55</v>
      </c>
      <c r="D54" s="87" t="s">
        <v>195</v>
      </c>
      <c r="E54" s="95" t="s">
        <v>190</v>
      </c>
      <c r="F54" s="173">
        <v>5.9</v>
      </c>
      <c r="G54" s="173">
        <v>7.1</v>
      </c>
      <c r="H54" s="173">
        <v>6.9</v>
      </c>
      <c r="I54" s="173">
        <v>7.3</v>
      </c>
      <c r="J54" s="173">
        <v>8.5</v>
      </c>
      <c r="K54" s="173">
        <v>7.1</v>
      </c>
      <c r="L54" s="173">
        <v>7.2</v>
      </c>
      <c r="M54" s="171"/>
    </row>
    <row r="55" spans="1:13" ht="15.75" customHeight="1" x14ac:dyDescent="0.25">
      <c r="A55" s="95">
        <v>2138</v>
      </c>
      <c r="B55" s="87" t="s">
        <v>45</v>
      </c>
      <c r="C55" s="95" t="s">
        <v>55</v>
      </c>
      <c r="D55" s="87" t="s">
        <v>196</v>
      </c>
      <c r="E55" s="95" t="s">
        <v>190</v>
      </c>
      <c r="F55" s="173">
        <v>7.3</v>
      </c>
      <c r="G55" s="173">
        <v>7.8</v>
      </c>
      <c r="H55" s="173">
        <v>7.7</v>
      </c>
      <c r="I55" s="173">
        <v>7.9</v>
      </c>
      <c r="J55" s="173">
        <v>8.5</v>
      </c>
      <c r="K55" s="173">
        <v>8.1</v>
      </c>
      <c r="L55" s="173">
        <v>7.6</v>
      </c>
      <c r="M55" s="171"/>
    </row>
    <row r="56" spans="1:13" ht="15.75" customHeight="1" x14ac:dyDescent="0.25">
      <c r="A56" s="95">
        <v>2180</v>
      </c>
      <c r="B56" s="87" t="s">
        <v>44</v>
      </c>
      <c r="C56" s="95" t="s">
        <v>55</v>
      </c>
      <c r="D56" s="87" t="s">
        <v>206</v>
      </c>
      <c r="E56" s="95" t="s">
        <v>207</v>
      </c>
      <c r="F56" s="173">
        <v>6.7</v>
      </c>
      <c r="G56" s="173">
        <v>7.4</v>
      </c>
      <c r="H56" s="173">
        <v>7.1</v>
      </c>
      <c r="I56" s="173">
        <v>7.8</v>
      </c>
      <c r="J56" s="173">
        <v>7.8</v>
      </c>
      <c r="K56" s="173">
        <v>7.6</v>
      </c>
      <c r="L56" s="173">
        <v>7.1</v>
      </c>
      <c r="M56" s="171"/>
    </row>
    <row r="57" spans="1:13" ht="15.75" customHeight="1" x14ac:dyDescent="0.25">
      <c r="A57" s="95">
        <v>2126</v>
      </c>
      <c r="B57" s="87" t="s">
        <v>44</v>
      </c>
      <c r="C57" s="95" t="s">
        <v>55</v>
      </c>
      <c r="D57" s="87" t="s">
        <v>208</v>
      </c>
      <c r="E57" s="95" t="s">
        <v>209</v>
      </c>
      <c r="F57" s="173">
        <v>7</v>
      </c>
      <c r="G57" s="173">
        <v>7.5</v>
      </c>
      <c r="H57" s="173">
        <v>7.4</v>
      </c>
      <c r="I57" s="173">
        <v>8</v>
      </c>
      <c r="J57" s="173">
        <v>8</v>
      </c>
      <c r="K57" s="173">
        <v>8.1</v>
      </c>
      <c r="L57" s="173">
        <v>8</v>
      </c>
      <c r="M57" s="171"/>
    </row>
    <row r="58" spans="1:13" ht="15.75" customHeight="1" x14ac:dyDescent="0.25">
      <c r="A58" s="95">
        <v>2075</v>
      </c>
      <c r="B58" s="87" t="s">
        <v>36</v>
      </c>
      <c r="C58" s="95" t="s">
        <v>55</v>
      </c>
      <c r="D58" s="87" t="s">
        <v>218</v>
      </c>
      <c r="E58" s="95" t="s">
        <v>219</v>
      </c>
      <c r="F58" s="173">
        <v>6.6</v>
      </c>
      <c r="G58" s="173">
        <v>7.3</v>
      </c>
      <c r="H58" s="173">
        <v>7.3</v>
      </c>
      <c r="I58" s="173">
        <v>7.6</v>
      </c>
      <c r="J58" s="173">
        <v>7.6</v>
      </c>
      <c r="K58" s="173">
        <v>7</v>
      </c>
      <c r="L58" s="173">
        <v>7</v>
      </c>
      <c r="M58" s="171"/>
    </row>
    <row r="59" spans="1:13" ht="15.75" customHeight="1" x14ac:dyDescent="0.25">
      <c r="A59" s="95">
        <v>2076</v>
      </c>
      <c r="B59" s="87" t="s">
        <v>36</v>
      </c>
      <c r="C59" s="95" t="s">
        <v>55</v>
      </c>
      <c r="D59" s="87" t="s">
        <v>123</v>
      </c>
      <c r="E59" s="95" t="s">
        <v>220</v>
      </c>
      <c r="F59" s="173">
        <v>7.2</v>
      </c>
      <c r="G59" s="173">
        <v>7.5</v>
      </c>
      <c r="H59" s="173">
        <v>8.3000000000000007</v>
      </c>
      <c r="I59" s="173">
        <v>8</v>
      </c>
      <c r="J59" s="173">
        <v>8.5</v>
      </c>
      <c r="K59" s="173">
        <v>7.8</v>
      </c>
      <c r="L59" s="173">
        <v>7.8</v>
      </c>
      <c r="M59" s="171"/>
    </row>
    <row r="60" spans="1:13" ht="15.75" customHeight="1" x14ac:dyDescent="0.25">
      <c r="A60" s="95">
        <v>2108</v>
      </c>
      <c r="B60" s="87" t="s">
        <v>36</v>
      </c>
      <c r="C60" s="95" t="s">
        <v>55</v>
      </c>
      <c r="D60" s="87" t="s">
        <v>221</v>
      </c>
      <c r="E60" s="95" t="s">
        <v>222</v>
      </c>
      <c r="F60" s="173">
        <v>6.9</v>
      </c>
      <c r="G60" s="173">
        <v>7.3</v>
      </c>
      <c r="H60" s="173">
        <v>7.4</v>
      </c>
      <c r="I60" s="173">
        <v>7.8</v>
      </c>
      <c r="J60" s="173">
        <v>8</v>
      </c>
      <c r="K60" s="173">
        <v>7.6</v>
      </c>
      <c r="L60" s="173">
        <v>7.3</v>
      </c>
      <c r="M60" s="171"/>
    </row>
    <row r="61" spans="1:13" ht="15.75" customHeight="1" x14ac:dyDescent="0.25">
      <c r="A61" s="95">
        <v>2077</v>
      </c>
      <c r="B61" s="87" t="s">
        <v>388</v>
      </c>
      <c r="C61" s="95" t="s">
        <v>55</v>
      </c>
      <c r="D61" s="87" t="s">
        <v>232</v>
      </c>
      <c r="E61" s="95" t="s">
        <v>233</v>
      </c>
      <c r="F61" s="173">
        <v>6.2</v>
      </c>
      <c r="G61" s="173">
        <v>6.9</v>
      </c>
      <c r="H61" s="173">
        <v>6.9</v>
      </c>
      <c r="I61" s="173">
        <v>7.2</v>
      </c>
      <c r="J61" s="173">
        <v>7.3</v>
      </c>
      <c r="K61" s="173">
        <v>7.2</v>
      </c>
      <c r="L61" s="173">
        <v>6.7</v>
      </c>
      <c r="M61" s="171"/>
    </row>
    <row r="62" spans="1:13" ht="15.75" customHeight="1" x14ac:dyDescent="0.25">
      <c r="A62" s="95">
        <v>2225</v>
      </c>
      <c r="B62" s="87" t="s">
        <v>388</v>
      </c>
      <c r="C62" s="95" t="s">
        <v>55</v>
      </c>
      <c r="D62" s="87" t="s">
        <v>236</v>
      </c>
      <c r="E62" s="95" t="s">
        <v>233</v>
      </c>
      <c r="F62" s="173">
        <v>7.1</v>
      </c>
      <c r="G62" s="173">
        <v>7.7</v>
      </c>
      <c r="H62" s="173">
        <v>8.4</v>
      </c>
      <c r="I62" s="173">
        <v>8.5</v>
      </c>
      <c r="J62" s="173">
        <v>8.6999999999999993</v>
      </c>
      <c r="K62" s="173">
        <v>8.4</v>
      </c>
      <c r="L62" s="173">
        <v>8</v>
      </c>
      <c r="M62" s="171"/>
    </row>
    <row r="63" spans="1:13" ht="15.75" customHeight="1" x14ac:dyDescent="0.25">
      <c r="A63" s="95">
        <v>2081</v>
      </c>
      <c r="B63" s="87" t="s">
        <v>388</v>
      </c>
      <c r="C63" s="95" t="s">
        <v>55</v>
      </c>
      <c r="D63" s="87" t="s">
        <v>234</v>
      </c>
      <c r="E63" s="95" t="s">
        <v>235</v>
      </c>
      <c r="F63" s="173">
        <v>6.1</v>
      </c>
      <c r="G63" s="173">
        <v>6.8</v>
      </c>
      <c r="H63" s="173">
        <v>7</v>
      </c>
      <c r="I63" s="173">
        <v>7.3</v>
      </c>
      <c r="J63" s="173">
        <v>7.4</v>
      </c>
      <c r="K63" s="173">
        <v>7.3</v>
      </c>
      <c r="L63" s="173">
        <v>6.9</v>
      </c>
      <c r="M63" s="171"/>
    </row>
    <row r="64" spans="1:13" ht="15.75" customHeight="1" x14ac:dyDescent="0.25">
      <c r="A64" s="95">
        <v>2112</v>
      </c>
      <c r="B64" s="87" t="s">
        <v>388</v>
      </c>
      <c r="C64" s="95" t="s">
        <v>55</v>
      </c>
      <c r="D64" s="87" t="s">
        <v>237</v>
      </c>
      <c r="E64" s="95" t="s">
        <v>238</v>
      </c>
      <c r="F64" s="173">
        <v>6.7</v>
      </c>
      <c r="G64" s="173">
        <v>6.9</v>
      </c>
      <c r="H64" s="173">
        <v>7.2</v>
      </c>
      <c r="I64" s="173">
        <v>7.4</v>
      </c>
      <c r="J64" s="173">
        <v>7.6</v>
      </c>
      <c r="K64" s="173">
        <v>7.2</v>
      </c>
      <c r="L64" s="173">
        <v>7.2</v>
      </c>
      <c r="M64" s="171"/>
    </row>
    <row r="65" spans="1:13" ht="15.75" customHeight="1" x14ac:dyDescent="0.25">
      <c r="A65" s="95">
        <v>2204</v>
      </c>
      <c r="B65" s="87" t="s">
        <v>388</v>
      </c>
      <c r="C65" s="95" t="s">
        <v>55</v>
      </c>
      <c r="D65" s="87" t="s">
        <v>239</v>
      </c>
      <c r="E65" s="95" t="s">
        <v>238</v>
      </c>
      <c r="F65" s="173">
        <v>7.8</v>
      </c>
      <c r="G65" s="173">
        <v>7.9</v>
      </c>
      <c r="H65" s="173">
        <v>8.1999999999999993</v>
      </c>
      <c r="I65" s="173">
        <v>8.3000000000000007</v>
      </c>
      <c r="J65" s="173">
        <v>8.6</v>
      </c>
      <c r="K65" s="173">
        <v>8.1</v>
      </c>
      <c r="L65" s="173">
        <v>8.1999999999999993</v>
      </c>
      <c r="M65" s="171"/>
    </row>
    <row r="66" spans="1:13" ht="15.75" customHeight="1" x14ac:dyDescent="0.25">
      <c r="A66" s="95">
        <v>2131</v>
      </c>
      <c r="B66" s="87" t="s">
        <v>388</v>
      </c>
      <c r="C66" s="95" t="s">
        <v>55</v>
      </c>
      <c r="D66" s="87" t="s">
        <v>240</v>
      </c>
      <c r="E66" s="95" t="s">
        <v>241</v>
      </c>
      <c r="F66" s="173">
        <v>6.7</v>
      </c>
      <c r="G66" s="173">
        <v>7.5</v>
      </c>
      <c r="H66" s="173">
        <v>7.6</v>
      </c>
      <c r="I66" s="173">
        <v>7.8</v>
      </c>
      <c r="J66" s="173">
        <v>8</v>
      </c>
      <c r="K66" s="173">
        <v>7.3</v>
      </c>
      <c r="L66" s="173">
        <v>7.2</v>
      </c>
      <c r="M66" s="171"/>
    </row>
    <row r="67" spans="1:13" ht="15.75" customHeight="1" x14ac:dyDescent="0.25">
      <c r="A67" s="95">
        <v>2203</v>
      </c>
      <c r="B67" s="87" t="s">
        <v>388</v>
      </c>
      <c r="C67" s="95" t="s">
        <v>55</v>
      </c>
      <c r="D67" s="87" t="s">
        <v>434</v>
      </c>
      <c r="E67" s="95" t="s">
        <v>243</v>
      </c>
      <c r="F67" s="173">
        <v>7</v>
      </c>
      <c r="G67" s="173">
        <v>7.7</v>
      </c>
      <c r="H67" s="173">
        <v>7.7</v>
      </c>
      <c r="I67" s="173">
        <v>8</v>
      </c>
      <c r="J67" s="173">
        <v>8.1</v>
      </c>
      <c r="K67" s="173">
        <v>7.8</v>
      </c>
      <c r="L67" s="173">
        <v>7.6</v>
      </c>
      <c r="M67" s="171"/>
    </row>
    <row r="68" spans="1:13" ht="15.75" customHeight="1" x14ac:dyDescent="0.25">
      <c r="A68" s="95">
        <v>2164</v>
      </c>
      <c r="B68" s="87" t="s">
        <v>40</v>
      </c>
      <c r="C68" s="95" t="s">
        <v>55</v>
      </c>
      <c r="D68" s="87" t="s">
        <v>318</v>
      </c>
      <c r="E68" s="95" t="s">
        <v>253</v>
      </c>
      <c r="F68" s="173">
        <v>6.6</v>
      </c>
      <c r="G68" s="173">
        <v>7</v>
      </c>
      <c r="H68" s="173">
        <v>7.2</v>
      </c>
      <c r="I68" s="173">
        <v>7.7</v>
      </c>
      <c r="J68" s="173">
        <v>8</v>
      </c>
      <c r="K68" s="173">
        <v>7.5</v>
      </c>
      <c r="L68" s="173">
        <v>7.3</v>
      </c>
      <c r="M68" s="171"/>
    </row>
    <row r="69" spans="1:13" ht="15.75" customHeight="1" x14ac:dyDescent="0.25">
      <c r="A69" s="95">
        <v>2128</v>
      </c>
      <c r="B69" s="87" t="s">
        <v>40</v>
      </c>
      <c r="C69" s="95" t="s">
        <v>55</v>
      </c>
      <c r="D69" s="87" t="s">
        <v>319</v>
      </c>
      <c r="E69" s="95" t="s">
        <v>254</v>
      </c>
      <c r="F69" s="173">
        <v>6.3</v>
      </c>
      <c r="G69" s="173">
        <v>6.9</v>
      </c>
      <c r="H69" s="173">
        <v>7</v>
      </c>
      <c r="I69" s="173">
        <v>7.4</v>
      </c>
      <c r="J69" s="173">
        <v>7.4</v>
      </c>
      <c r="K69" s="173">
        <v>7.4</v>
      </c>
      <c r="L69" s="173">
        <v>6.8</v>
      </c>
      <c r="M69" s="171"/>
    </row>
    <row r="70" spans="1:13" ht="15.75" customHeight="1" x14ac:dyDescent="0.25">
      <c r="A70" s="95">
        <v>2118</v>
      </c>
      <c r="B70" s="87" t="s">
        <v>43</v>
      </c>
      <c r="C70" s="95" t="s">
        <v>55</v>
      </c>
      <c r="D70" s="87" t="s">
        <v>262</v>
      </c>
      <c r="E70" s="95" t="s">
        <v>263</v>
      </c>
      <c r="F70" s="173">
        <v>6.7</v>
      </c>
      <c r="G70" s="173">
        <v>7.4</v>
      </c>
      <c r="H70" s="173">
        <v>7.4</v>
      </c>
      <c r="I70" s="173">
        <v>7.6</v>
      </c>
      <c r="J70" s="173">
        <v>7.7</v>
      </c>
      <c r="K70" s="173">
        <v>7.6</v>
      </c>
      <c r="L70" s="173">
        <v>7.3</v>
      </c>
      <c r="M70" s="171"/>
    </row>
    <row r="71" spans="1:13" ht="15.75" customHeight="1" x14ac:dyDescent="0.25">
      <c r="A71" s="169">
        <v>2246</v>
      </c>
      <c r="B71" s="87" t="s">
        <v>43</v>
      </c>
      <c r="C71" s="95" t="s">
        <v>55</v>
      </c>
      <c r="D71" s="87" t="s">
        <v>396</v>
      </c>
      <c r="E71" s="95" t="s">
        <v>263</v>
      </c>
      <c r="F71" s="173">
        <v>7</v>
      </c>
      <c r="G71" s="173">
        <v>6.5</v>
      </c>
      <c r="H71" s="173">
        <v>7.9</v>
      </c>
      <c r="I71" s="173">
        <v>7.6</v>
      </c>
      <c r="J71" s="173">
        <v>8.5</v>
      </c>
      <c r="K71" s="173">
        <v>7.3</v>
      </c>
      <c r="L71" s="173">
        <v>7.7</v>
      </c>
      <c r="M71" s="171" t="s">
        <v>58</v>
      </c>
    </row>
    <row r="72" spans="1:13" ht="15.75" customHeight="1" x14ac:dyDescent="0.25">
      <c r="A72" s="95">
        <v>2120</v>
      </c>
      <c r="B72" s="87" t="s">
        <v>43</v>
      </c>
      <c r="C72" s="95" t="s">
        <v>55</v>
      </c>
      <c r="D72" s="87" t="s">
        <v>264</v>
      </c>
      <c r="E72" s="95" t="s">
        <v>261</v>
      </c>
      <c r="F72" s="173">
        <v>7</v>
      </c>
      <c r="G72" s="173">
        <v>7.5</v>
      </c>
      <c r="H72" s="173">
        <v>7.8</v>
      </c>
      <c r="I72" s="173">
        <v>7.8</v>
      </c>
      <c r="J72" s="173">
        <v>8</v>
      </c>
      <c r="K72" s="173">
        <v>7.9</v>
      </c>
      <c r="L72" s="173">
        <v>7.7</v>
      </c>
      <c r="M72" s="171"/>
    </row>
    <row r="73" spans="1:13" ht="15.75" customHeight="1" x14ac:dyDescent="0.25">
      <c r="A73" s="95">
        <v>2220</v>
      </c>
      <c r="B73" s="87" t="s">
        <v>43</v>
      </c>
      <c r="C73" s="95" t="s">
        <v>55</v>
      </c>
      <c r="D73" s="87" t="s">
        <v>265</v>
      </c>
      <c r="E73" s="95" t="s">
        <v>261</v>
      </c>
      <c r="F73" s="173">
        <v>7.1</v>
      </c>
      <c r="G73" s="173">
        <v>7.7</v>
      </c>
      <c r="H73" s="173">
        <v>8.1</v>
      </c>
      <c r="I73" s="173">
        <v>8.1</v>
      </c>
      <c r="J73" s="173">
        <v>8.1999999999999993</v>
      </c>
      <c r="K73" s="173">
        <v>8.1999999999999993</v>
      </c>
      <c r="L73" s="173">
        <v>8</v>
      </c>
      <c r="M73" s="171"/>
    </row>
    <row r="74" spans="1:13" ht="15.75" customHeight="1" x14ac:dyDescent="0.25">
      <c r="A74" s="95">
        <v>2121</v>
      </c>
      <c r="B74" s="147" t="s">
        <v>43</v>
      </c>
      <c r="C74" s="95" t="s">
        <v>55</v>
      </c>
      <c r="D74" s="147" t="s">
        <v>266</v>
      </c>
      <c r="E74" s="95" t="s">
        <v>267</v>
      </c>
      <c r="F74" s="95">
        <v>6.8</v>
      </c>
      <c r="G74" s="95">
        <v>7.2</v>
      </c>
      <c r="H74" s="95">
        <v>7.3</v>
      </c>
      <c r="I74" s="95">
        <v>7.6</v>
      </c>
      <c r="J74" s="95">
        <v>7.5</v>
      </c>
      <c r="K74" s="95">
        <v>7.1</v>
      </c>
      <c r="L74" s="95">
        <v>6.8</v>
      </c>
      <c r="M74" s="171"/>
    </row>
    <row r="75" spans="1:13" ht="15.75" customHeight="1" x14ac:dyDescent="0.25">
      <c r="A75" s="95">
        <v>2199</v>
      </c>
      <c r="B75" s="147" t="s">
        <v>39</v>
      </c>
      <c r="C75" s="95" t="s">
        <v>55</v>
      </c>
      <c r="D75" s="147" t="s">
        <v>324</v>
      </c>
      <c r="E75" s="95" t="s">
        <v>280</v>
      </c>
      <c r="F75" s="173">
        <v>7.1</v>
      </c>
      <c r="G75" s="173">
        <v>7.8</v>
      </c>
      <c r="H75" s="173">
        <v>7.6</v>
      </c>
      <c r="I75" s="173">
        <v>7.6</v>
      </c>
      <c r="J75" s="173">
        <v>7.8</v>
      </c>
      <c r="K75" s="173">
        <v>7.7</v>
      </c>
      <c r="L75" s="173">
        <v>7.4</v>
      </c>
      <c r="M75" s="171"/>
    </row>
    <row r="76" spans="1:13" ht="15.75" customHeight="1" x14ac:dyDescent="0.25">
      <c r="A76" s="95">
        <v>2099</v>
      </c>
      <c r="B76" s="147" t="s">
        <v>39</v>
      </c>
      <c r="C76" s="95" t="s">
        <v>55</v>
      </c>
      <c r="D76" s="147" t="s">
        <v>281</v>
      </c>
      <c r="E76" s="95" t="s">
        <v>282</v>
      </c>
      <c r="F76" s="173">
        <v>6.9</v>
      </c>
      <c r="G76" s="173">
        <v>7.7</v>
      </c>
      <c r="H76" s="173">
        <v>7.9</v>
      </c>
      <c r="I76" s="173">
        <v>7.9</v>
      </c>
      <c r="J76" s="173">
        <v>8.1</v>
      </c>
      <c r="K76" s="173">
        <v>7.9</v>
      </c>
      <c r="L76" s="173">
        <v>7.4</v>
      </c>
      <c r="M76" s="171"/>
    </row>
    <row r="77" spans="1:13" ht="15.75" customHeight="1" x14ac:dyDescent="0.25">
      <c r="A77" s="95">
        <v>2197</v>
      </c>
      <c r="B77" s="147" t="s">
        <v>39</v>
      </c>
      <c r="C77" s="95" t="s">
        <v>55</v>
      </c>
      <c r="D77" s="147" t="s">
        <v>283</v>
      </c>
      <c r="E77" s="95" t="s">
        <v>284</v>
      </c>
      <c r="F77" s="95">
        <v>7</v>
      </c>
      <c r="G77" s="95">
        <v>7.3</v>
      </c>
      <c r="H77" s="95">
        <v>7.1</v>
      </c>
      <c r="I77" s="95">
        <v>7.2</v>
      </c>
      <c r="J77" s="95">
        <v>7.7</v>
      </c>
      <c r="K77" s="95">
        <v>7.5</v>
      </c>
      <c r="L77" s="95">
        <v>6.7</v>
      </c>
      <c r="M77" s="171"/>
    </row>
    <row r="78" spans="1:13" ht="15.75" customHeight="1" x14ac:dyDescent="0.25">
      <c r="A78" s="95">
        <v>2198</v>
      </c>
      <c r="B78" s="147" t="s">
        <v>39</v>
      </c>
      <c r="C78" s="95" t="s">
        <v>55</v>
      </c>
      <c r="D78" s="147" t="s">
        <v>283</v>
      </c>
      <c r="E78" s="95" t="s">
        <v>285</v>
      </c>
      <c r="F78" s="95">
        <v>6.9</v>
      </c>
      <c r="G78" s="95">
        <v>7.1</v>
      </c>
      <c r="H78" s="95">
        <v>7</v>
      </c>
      <c r="I78" s="95">
        <v>7.2</v>
      </c>
      <c r="J78" s="95">
        <v>7.8</v>
      </c>
      <c r="K78" s="95">
        <v>7.5</v>
      </c>
      <c r="L78" s="95">
        <v>6.9</v>
      </c>
      <c r="M78" s="171"/>
    </row>
    <row r="79" spans="1:13" ht="15.75" customHeight="1" x14ac:dyDescent="0.25">
      <c r="A79" s="241">
        <v>2239</v>
      </c>
      <c r="B79" s="147" t="s">
        <v>39</v>
      </c>
      <c r="C79" s="95" t="s">
        <v>55</v>
      </c>
      <c r="D79" s="147" t="s">
        <v>358</v>
      </c>
      <c r="E79" s="95" t="s">
        <v>284</v>
      </c>
      <c r="F79" s="173">
        <v>6.2</v>
      </c>
      <c r="G79" s="173">
        <v>8</v>
      </c>
      <c r="H79" s="173">
        <v>8.1</v>
      </c>
      <c r="I79" s="173">
        <v>8.6999999999999993</v>
      </c>
      <c r="J79" s="173">
        <v>8.8000000000000007</v>
      </c>
      <c r="K79" s="173">
        <v>7.4</v>
      </c>
      <c r="L79" s="173">
        <v>8.4</v>
      </c>
      <c r="M79" s="171" t="s">
        <v>59</v>
      </c>
    </row>
    <row r="80" spans="1:13" ht="15.75" customHeight="1" x14ac:dyDescent="0.25">
      <c r="A80" s="241">
        <v>2240</v>
      </c>
      <c r="B80" s="87" t="s">
        <v>39</v>
      </c>
      <c r="C80" s="95" t="s">
        <v>55</v>
      </c>
      <c r="D80" s="87" t="s">
        <v>358</v>
      </c>
      <c r="E80" s="95" t="s">
        <v>285</v>
      </c>
      <c r="F80" s="95">
        <v>8.8000000000000007</v>
      </c>
      <c r="G80" s="95">
        <v>9</v>
      </c>
      <c r="H80" s="95">
        <v>8.8000000000000007</v>
      </c>
      <c r="I80" s="95">
        <v>8.8000000000000007</v>
      </c>
      <c r="J80" s="95">
        <v>9</v>
      </c>
      <c r="K80" s="95">
        <v>8.8000000000000007</v>
      </c>
      <c r="L80" s="95">
        <v>8.8000000000000007</v>
      </c>
      <c r="M80" s="171" t="s">
        <v>59</v>
      </c>
    </row>
    <row r="81" spans="1:13" ht="15.75" customHeight="1" x14ac:dyDescent="0.25">
      <c r="A81" s="95">
        <v>2184</v>
      </c>
      <c r="B81" s="87" t="s">
        <v>39</v>
      </c>
      <c r="C81" s="95" t="s">
        <v>55</v>
      </c>
      <c r="D81" s="87" t="s">
        <v>287</v>
      </c>
      <c r="E81" s="95" t="s">
        <v>288</v>
      </c>
      <c r="F81" s="173">
        <v>6.8</v>
      </c>
      <c r="G81" s="173">
        <v>7.6</v>
      </c>
      <c r="H81" s="173">
        <v>7.8</v>
      </c>
      <c r="I81" s="173">
        <v>7.8</v>
      </c>
      <c r="J81" s="173">
        <v>8.1999999999999993</v>
      </c>
      <c r="K81" s="173">
        <v>7.7</v>
      </c>
      <c r="L81" s="173">
        <v>7.6</v>
      </c>
      <c r="M81" s="171"/>
    </row>
    <row r="82" spans="1:13" ht="15.75" customHeight="1" x14ac:dyDescent="0.25"/>
    <row r="83" spans="1:13" ht="15.75" customHeight="1" x14ac:dyDescent="0.25">
      <c r="A83" s="146"/>
      <c r="B83" s="145" t="s">
        <v>398</v>
      </c>
    </row>
    <row r="84" spans="1:13" ht="15.75" customHeight="1" x14ac:dyDescent="0.25">
      <c r="A84"/>
    </row>
    <row r="85" spans="1:13" ht="15.75" customHeight="1" x14ac:dyDescent="0.25">
      <c r="A85" s="210"/>
      <c r="B85" s="145" t="s">
        <v>335</v>
      </c>
    </row>
    <row r="86" spans="1:13" ht="15.75" customHeight="1" x14ac:dyDescent="0.25"/>
    <row r="87" spans="1:13" ht="15.75" customHeight="1" x14ac:dyDescent="0.25">
      <c r="A87" s="175"/>
      <c r="B87" s="145" t="s">
        <v>404</v>
      </c>
    </row>
    <row r="88" spans="1:13" ht="15.75" customHeight="1" x14ac:dyDescent="0.25"/>
    <row r="89" spans="1:13" ht="15.75" customHeight="1" x14ac:dyDescent="0.25"/>
    <row r="90" spans="1:13" ht="15.75" customHeight="1" x14ac:dyDescent="0.25"/>
    <row r="91" spans="1:13" ht="15.75" customHeight="1" x14ac:dyDescent="0.25"/>
    <row r="92" spans="1:13" ht="15.75" customHeight="1" x14ac:dyDescent="0.25"/>
    <row r="93" spans="1:13" ht="15.75" customHeight="1" x14ac:dyDescent="0.25"/>
    <row r="94" spans="1:13" ht="15.75" customHeight="1" x14ac:dyDescent="0.25"/>
    <row r="95" spans="1:13" ht="15.75" customHeight="1" x14ac:dyDescent="0.25"/>
    <row r="96" spans="1:13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">
    <mergeCell ref="B1:E1"/>
  </mergeCells>
  <pageMargins left="0.25" right="0.25" top="0.75" bottom="0.75" header="0.3" footer="0.3"/>
  <pageSetup paperSize="8" scale="5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AU1007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10.28515625" hidden="1" customWidth="1"/>
    <col min="2" max="2" width="66.140625" customWidth="1"/>
    <col min="3" max="3" width="8.140625" customWidth="1"/>
    <col min="4" max="4" width="66" customWidth="1"/>
    <col min="5" max="5" width="10.42578125" customWidth="1"/>
    <col min="6" max="6" width="9" customWidth="1"/>
    <col min="7" max="26" width="8" customWidth="1"/>
    <col min="27" max="27" width="15.28515625" customWidth="1"/>
    <col min="28" max="47" width="8.7109375" customWidth="1"/>
  </cols>
  <sheetData>
    <row r="1" spans="1:47" ht="12.75" customHeight="1" x14ac:dyDescent="0.25">
      <c r="A1" s="81"/>
      <c r="B1" s="291" t="s">
        <v>436</v>
      </c>
      <c r="C1" s="291"/>
      <c r="D1" s="289"/>
      <c r="E1" s="289"/>
      <c r="F1" s="4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</row>
    <row r="2" spans="1:47" ht="27.75" customHeight="1" x14ac:dyDescent="0.25">
      <c r="A2" s="133" t="s">
        <v>49</v>
      </c>
      <c r="B2" s="131" t="s">
        <v>50</v>
      </c>
      <c r="C2" s="1" t="s">
        <v>302</v>
      </c>
      <c r="D2" s="1" t="s">
        <v>52</v>
      </c>
      <c r="E2" s="64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304" t="s">
        <v>363</v>
      </c>
      <c r="AB2" s="44"/>
      <c r="AC2" s="44"/>
      <c r="AD2" s="44"/>
      <c r="AE2" s="44"/>
      <c r="AF2" s="44"/>
      <c r="AG2" s="44"/>
      <c r="AH2" s="44"/>
      <c r="AI2" s="44"/>
      <c r="AJ2" s="44"/>
      <c r="AK2" s="78"/>
      <c r="AL2" s="78"/>
      <c r="AM2" s="44"/>
      <c r="AN2" s="44"/>
      <c r="AO2" s="44"/>
      <c r="AP2" s="44"/>
      <c r="AQ2" s="44"/>
      <c r="AR2" s="44"/>
      <c r="AS2" s="44"/>
      <c r="AT2" s="44"/>
      <c r="AU2" s="44"/>
    </row>
    <row r="3" spans="1:47" ht="12.75" customHeight="1" x14ac:dyDescent="0.25">
      <c r="A3" s="135"/>
      <c r="B3" s="134"/>
      <c r="C3" s="37"/>
      <c r="D3" s="37"/>
      <c r="E3" s="82"/>
      <c r="F3" s="36" t="s">
        <v>401</v>
      </c>
      <c r="G3" s="36" t="s">
        <v>357</v>
      </c>
      <c r="H3" s="36" t="s">
        <v>342</v>
      </c>
      <c r="I3" s="36" t="s">
        <v>401</v>
      </c>
      <c r="J3" s="36" t="s">
        <v>357</v>
      </c>
      <c r="K3" s="36" t="s">
        <v>342</v>
      </c>
      <c r="L3" s="36" t="s">
        <v>401</v>
      </c>
      <c r="M3" s="36" t="s">
        <v>357</v>
      </c>
      <c r="N3" s="36" t="s">
        <v>342</v>
      </c>
      <c r="O3" s="36" t="s">
        <v>401</v>
      </c>
      <c r="P3" s="36" t="s">
        <v>357</v>
      </c>
      <c r="Q3" s="36" t="s">
        <v>342</v>
      </c>
      <c r="R3" s="36" t="s">
        <v>401</v>
      </c>
      <c r="S3" s="36" t="s">
        <v>357</v>
      </c>
      <c r="T3" s="36" t="s">
        <v>342</v>
      </c>
      <c r="U3" s="36" t="s">
        <v>401</v>
      </c>
      <c r="V3" s="36" t="s">
        <v>357</v>
      </c>
      <c r="W3" s="36" t="s">
        <v>342</v>
      </c>
      <c r="X3" s="36" t="s">
        <v>401</v>
      </c>
      <c r="Y3" s="36" t="s">
        <v>357</v>
      </c>
      <c r="Z3" s="36" t="s">
        <v>342</v>
      </c>
      <c r="AA3" s="305"/>
      <c r="AB3" s="44"/>
      <c r="AC3" s="44"/>
      <c r="AD3" s="44"/>
      <c r="AE3" s="44"/>
      <c r="AF3" s="44"/>
      <c r="AG3" s="44"/>
      <c r="AH3" s="44"/>
      <c r="AI3" s="44"/>
      <c r="AJ3" s="44"/>
      <c r="AK3" s="78"/>
      <c r="AL3" s="78"/>
      <c r="AM3" s="44"/>
      <c r="AN3" s="44"/>
      <c r="AO3" s="44"/>
      <c r="AP3" s="44"/>
      <c r="AQ3" s="44"/>
      <c r="AR3" s="44"/>
      <c r="AS3" s="44"/>
      <c r="AT3" s="44"/>
      <c r="AU3" s="44"/>
    </row>
    <row r="4" spans="1:47" ht="15" customHeight="1" x14ac:dyDescent="0.25">
      <c r="A4" s="98">
        <v>2228</v>
      </c>
      <c r="B4" s="262" t="s">
        <v>33</v>
      </c>
      <c r="C4" s="263" t="s">
        <v>55</v>
      </c>
      <c r="D4" s="136" t="s">
        <v>57</v>
      </c>
      <c r="E4" s="9" t="s">
        <v>56</v>
      </c>
      <c r="F4" s="8" t="s">
        <v>333</v>
      </c>
      <c r="G4" s="8" t="s">
        <v>333</v>
      </c>
      <c r="H4" s="8" t="s">
        <v>333</v>
      </c>
      <c r="I4" s="8" t="s">
        <v>333</v>
      </c>
      <c r="J4" s="8">
        <v>7</v>
      </c>
      <c r="K4" s="8" t="s">
        <v>333</v>
      </c>
      <c r="L4" s="8" t="s">
        <v>333</v>
      </c>
      <c r="M4" s="8">
        <v>8</v>
      </c>
      <c r="N4" s="8" t="s">
        <v>333</v>
      </c>
      <c r="O4" s="8" t="s">
        <v>333</v>
      </c>
      <c r="P4" s="8">
        <v>5</v>
      </c>
      <c r="Q4" s="8" t="s">
        <v>333</v>
      </c>
      <c r="R4" s="8" t="s">
        <v>333</v>
      </c>
      <c r="S4" s="8">
        <v>8</v>
      </c>
      <c r="T4" s="8" t="s">
        <v>333</v>
      </c>
      <c r="U4" s="8" t="s">
        <v>333</v>
      </c>
      <c r="V4" s="8">
        <v>8</v>
      </c>
      <c r="W4" s="8" t="s">
        <v>333</v>
      </c>
      <c r="X4" s="8" t="s">
        <v>333</v>
      </c>
      <c r="Y4" s="8">
        <v>9</v>
      </c>
      <c r="Z4" s="8" t="s">
        <v>333</v>
      </c>
      <c r="AA4" s="204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ht="15" customHeight="1" x14ac:dyDescent="0.25">
      <c r="A5" s="211">
        <v>2242</v>
      </c>
      <c r="B5" s="144" t="s">
        <v>33</v>
      </c>
      <c r="C5" s="139" t="s">
        <v>55</v>
      </c>
      <c r="D5" s="144" t="s">
        <v>60</v>
      </c>
      <c r="E5" s="117" t="s">
        <v>61</v>
      </c>
      <c r="F5" s="8">
        <v>3.5</v>
      </c>
      <c r="G5" s="8">
        <v>6</v>
      </c>
      <c r="H5" s="8" t="s">
        <v>333</v>
      </c>
      <c r="I5" s="8">
        <v>6.5</v>
      </c>
      <c r="J5" s="8">
        <v>8</v>
      </c>
      <c r="K5" s="8" t="s">
        <v>333</v>
      </c>
      <c r="L5" s="8">
        <v>9</v>
      </c>
      <c r="M5" s="8">
        <v>7.5</v>
      </c>
      <c r="N5" s="8" t="s">
        <v>333</v>
      </c>
      <c r="O5" s="8">
        <v>7.5</v>
      </c>
      <c r="P5" s="8">
        <v>9</v>
      </c>
      <c r="Q5" s="8" t="s">
        <v>333</v>
      </c>
      <c r="R5" s="8">
        <v>9.1999999999999993</v>
      </c>
      <c r="S5" s="8">
        <v>9</v>
      </c>
      <c r="T5" s="8" t="s">
        <v>333</v>
      </c>
      <c r="U5" s="8">
        <v>9.3000000000000007</v>
      </c>
      <c r="V5" s="8">
        <v>10</v>
      </c>
      <c r="W5" s="8" t="s">
        <v>333</v>
      </c>
      <c r="X5" s="8">
        <v>9.3000000000000007</v>
      </c>
      <c r="Y5" s="8">
        <v>10</v>
      </c>
      <c r="Z5" s="8" t="s">
        <v>333</v>
      </c>
      <c r="AA5" s="129" t="s">
        <v>59</v>
      </c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ht="15" customHeight="1" x14ac:dyDescent="0.25">
      <c r="A6" s="98">
        <v>2079</v>
      </c>
      <c r="B6" s="7" t="s">
        <v>33</v>
      </c>
      <c r="C6" s="8" t="s">
        <v>55</v>
      </c>
      <c r="D6" s="99" t="s">
        <v>62</v>
      </c>
      <c r="E6" s="9" t="s">
        <v>63</v>
      </c>
      <c r="F6" s="8">
        <v>6</v>
      </c>
      <c r="G6" s="8">
        <v>6.1</v>
      </c>
      <c r="H6" s="8">
        <v>5.7</v>
      </c>
      <c r="I6" s="8">
        <v>6.9</v>
      </c>
      <c r="J6" s="8">
        <v>6.5</v>
      </c>
      <c r="K6" s="8">
        <v>6.3</v>
      </c>
      <c r="L6" s="8">
        <v>7.1</v>
      </c>
      <c r="M6" s="8">
        <v>6.9</v>
      </c>
      <c r="N6" s="8">
        <v>6.6</v>
      </c>
      <c r="O6" s="8">
        <v>7.5</v>
      </c>
      <c r="P6" s="8">
        <v>7.1</v>
      </c>
      <c r="Q6" s="8">
        <v>6.9</v>
      </c>
      <c r="R6" s="8">
        <v>7.5</v>
      </c>
      <c r="S6" s="8">
        <v>7.2</v>
      </c>
      <c r="T6" s="8">
        <v>6.8</v>
      </c>
      <c r="U6" s="8">
        <v>6.6</v>
      </c>
      <c r="V6" s="8">
        <v>6.8</v>
      </c>
      <c r="W6" s="8">
        <v>6.6</v>
      </c>
      <c r="X6" s="8">
        <v>6.6</v>
      </c>
      <c r="Y6" s="8">
        <v>6.4</v>
      </c>
      <c r="Z6" s="8">
        <v>6.1</v>
      </c>
      <c r="AA6" s="204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ht="15" customHeight="1" x14ac:dyDescent="0.25">
      <c r="A7" s="98">
        <v>2201</v>
      </c>
      <c r="B7" s="7" t="s">
        <v>33</v>
      </c>
      <c r="C7" s="8" t="s">
        <v>55</v>
      </c>
      <c r="D7" s="99" t="s">
        <v>64</v>
      </c>
      <c r="E7" s="9" t="s">
        <v>65</v>
      </c>
      <c r="F7" s="8">
        <v>6.4</v>
      </c>
      <c r="G7" s="8">
        <v>6.8</v>
      </c>
      <c r="H7" s="8">
        <v>6.5</v>
      </c>
      <c r="I7" s="8">
        <v>6.9</v>
      </c>
      <c r="J7" s="8">
        <v>7.3</v>
      </c>
      <c r="K7" s="8">
        <v>7.4</v>
      </c>
      <c r="L7" s="8">
        <v>7.4</v>
      </c>
      <c r="M7" s="8">
        <v>7.5</v>
      </c>
      <c r="N7" s="8">
        <v>7</v>
      </c>
      <c r="O7" s="8">
        <v>8</v>
      </c>
      <c r="P7" s="8">
        <v>7.6</v>
      </c>
      <c r="Q7" s="8">
        <v>7.2</v>
      </c>
      <c r="R7" s="8">
        <v>8</v>
      </c>
      <c r="S7" s="8">
        <v>7.8</v>
      </c>
      <c r="T7" s="8">
        <v>7.6</v>
      </c>
      <c r="U7" s="8">
        <v>7.6</v>
      </c>
      <c r="V7" s="8">
        <v>7.1</v>
      </c>
      <c r="W7" s="8">
        <v>7.1</v>
      </c>
      <c r="X7" s="8">
        <v>7.7</v>
      </c>
      <c r="Y7" s="8">
        <v>7.5</v>
      </c>
      <c r="Z7" s="8">
        <v>6.6</v>
      </c>
      <c r="AA7" s="205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</row>
    <row r="8" spans="1:47" ht="15" customHeight="1" x14ac:dyDescent="0.25">
      <c r="A8" s="98">
        <v>2170</v>
      </c>
      <c r="B8" s="7" t="s">
        <v>35</v>
      </c>
      <c r="C8" s="8" t="s">
        <v>55</v>
      </c>
      <c r="D8" s="99" t="s">
        <v>75</v>
      </c>
      <c r="E8" s="9" t="s">
        <v>76</v>
      </c>
      <c r="F8" s="8">
        <v>6.9</v>
      </c>
      <c r="G8" s="8">
        <v>8</v>
      </c>
      <c r="H8" s="8">
        <v>7.3</v>
      </c>
      <c r="I8" s="8">
        <v>7.5</v>
      </c>
      <c r="J8" s="8">
        <v>7.4</v>
      </c>
      <c r="K8" s="8">
        <v>6.6</v>
      </c>
      <c r="L8" s="8">
        <v>7.3</v>
      </c>
      <c r="M8" s="8">
        <v>8.8000000000000007</v>
      </c>
      <c r="N8" s="8">
        <v>7.3</v>
      </c>
      <c r="O8" s="8">
        <v>7.9</v>
      </c>
      <c r="P8" s="8">
        <v>8.1999999999999993</v>
      </c>
      <c r="Q8" s="8">
        <v>8</v>
      </c>
      <c r="R8" s="8">
        <v>7.5</v>
      </c>
      <c r="S8" s="8">
        <v>8</v>
      </c>
      <c r="T8" s="8">
        <v>7.4</v>
      </c>
      <c r="U8" s="8">
        <v>7.9</v>
      </c>
      <c r="V8" s="8">
        <v>7</v>
      </c>
      <c r="W8" s="8">
        <v>7.9</v>
      </c>
      <c r="X8" s="8">
        <v>7.3</v>
      </c>
      <c r="Y8" s="8">
        <v>7.8</v>
      </c>
      <c r="Z8" s="8">
        <v>7.8</v>
      </c>
      <c r="AA8" s="204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</row>
    <row r="9" spans="1:47" ht="15" customHeight="1" x14ac:dyDescent="0.25">
      <c r="A9" s="98">
        <v>2173</v>
      </c>
      <c r="B9" s="7" t="s">
        <v>35</v>
      </c>
      <c r="C9" s="8" t="s">
        <v>55</v>
      </c>
      <c r="D9" s="99" t="s">
        <v>77</v>
      </c>
      <c r="E9" s="9" t="s">
        <v>76</v>
      </c>
      <c r="F9" s="8">
        <v>7</v>
      </c>
      <c r="G9" s="8">
        <v>6.2</v>
      </c>
      <c r="H9" s="8">
        <v>7.1</v>
      </c>
      <c r="I9" s="8">
        <v>7.1</v>
      </c>
      <c r="J9" s="8">
        <v>6.6</v>
      </c>
      <c r="K9" s="8">
        <v>7.1</v>
      </c>
      <c r="L9" s="8">
        <v>8.1</v>
      </c>
      <c r="M9" s="8">
        <v>6.6</v>
      </c>
      <c r="N9" s="8">
        <v>7.2</v>
      </c>
      <c r="O9" s="8">
        <v>8.5</v>
      </c>
      <c r="P9" s="8">
        <v>6</v>
      </c>
      <c r="Q9" s="8">
        <v>7.3</v>
      </c>
      <c r="R9" s="8">
        <v>8.4</v>
      </c>
      <c r="S9" s="8">
        <v>7.3</v>
      </c>
      <c r="T9" s="8">
        <v>7.4</v>
      </c>
      <c r="U9" s="8">
        <v>8.1</v>
      </c>
      <c r="V9" s="8">
        <v>6.5</v>
      </c>
      <c r="W9" s="8">
        <v>8.1999999999999993</v>
      </c>
      <c r="X9" s="8">
        <v>7.9</v>
      </c>
      <c r="Y9" s="8">
        <v>6.8</v>
      </c>
      <c r="Z9" s="8">
        <v>7.5</v>
      </c>
      <c r="AA9" s="204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 ht="15" customHeight="1" x14ac:dyDescent="0.25">
      <c r="A10" s="98">
        <v>2175</v>
      </c>
      <c r="B10" s="255" t="s">
        <v>35</v>
      </c>
      <c r="C10" s="256" t="s">
        <v>55</v>
      </c>
      <c r="D10" s="257" t="s">
        <v>78</v>
      </c>
      <c r="E10" s="9" t="s">
        <v>76</v>
      </c>
      <c r="F10" s="8">
        <v>7.8</v>
      </c>
      <c r="G10" s="8">
        <v>10</v>
      </c>
      <c r="H10" s="8">
        <v>10</v>
      </c>
      <c r="I10" s="8">
        <v>8.4</v>
      </c>
      <c r="J10" s="8">
        <v>7</v>
      </c>
      <c r="K10" s="8">
        <v>10</v>
      </c>
      <c r="L10" s="8">
        <v>8.8000000000000007</v>
      </c>
      <c r="M10" s="8">
        <v>7.5</v>
      </c>
      <c r="N10" s="8">
        <v>10</v>
      </c>
      <c r="O10" s="8">
        <v>8.6</v>
      </c>
      <c r="P10" s="8">
        <v>8</v>
      </c>
      <c r="Q10" s="8">
        <v>10</v>
      </c>
      <c r="R10" s="8">
        <v>8.6</v>
      </c>
      <c r="S10" s="8">
        <v>9</v>
      </c>
      <c r="T10" s="8">
        <v>10</v>
      </c>
      <c r="U10" s="8">
        <v>8.3000000000000007</v>
      </c>
      <c r="V10" s="8">
        <v>10</v>
      </c>
      <c r="W10" s="8">
        <v>10</v>
      </c>
      <c r="X10" s="8">
        <v>8.6999999999999993</v>
      </c>
      <c r="Y10" s="8">
        <v>8</v>
      </c>
      <c r="Z10" s="8">
        <v>10</v>
      </c>
      <c r="AA10" s="204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</row>
    <row r="11" spans="1:47" ht="15" customHeight="1" x14ac:dyDescent="0.25">
      <c r="A11" s="98">
        <v>2165</v>
      </c>
      <c r="B11" s="7" t="s">
        <v>35</v>
      </c>
      <c r="C11" s="8" t="s">
        <v>55</v>
      </c>
      <c r="D11" s="99" t="s">
        <v>305</v>
      </c>
      <c r="E11" s="9" t="s">
        <v>81</v>
      </c>
      <c r="F11" s="8">
        <v>7.8</v>
      </c>
      <c r="G11" s="8" t="s">
        <v>333</v>
      </c>
      <c r="H11" s="8">
        <v>8.4</v>
      </c>
      <c r="I11" s="8">
        <v>8.5</v>
      </c>
      <c r="J11" s="8" t="s">
        <v>333</v>
      </c>
      <c r="K11" s="8">
        <v>9.5</v>
      </c>
      <c r="L11" s="8">
        <v>7.5</v>
      </c>
      <c r="M11" s="8" t="s">
        <v>333</v>
      </c>
      <c r="N11" s="8">
        <v>8.6999999999999993</v>
      </c>
      <c r="O11" s="8">
        <v>8.6999999999999993</v>
      </c>
      <c r="P11" s="8" t="s">
        <v>333</v>
      </c>
      <c r="Q11" s="8">
        <v>9.1999999999999993</v>
      </c>
      <c r="R11" s="8">
        <v>9</v>
      </c>
      <c r="S11" s="8" t="s">
        <v>333</v>
      </c>
      <c r="T11" s="8">
        <v>10</v>
      </c>
      <c r="U11" s="8">
        <v>9.6999999999999993</v>
      </c>
      <c r="V11" s="8" t="s">
        <v>333</v>
      </c>
      <c r="W11" s="8">
        <v>8.4</v>
      </c>
      <c r="X11" s="8">
        <v>8.3000000000000007</v>
      </c>
      <c r="Y11" s="8" t="s">
        <v>333</v>
      </c>
      <c r="Z11" s="8">
        <v>9</v>
      </c>
      <c r="AA11" s="204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ht="15" customHeight="1" x14ac:dyDescent="0.25">
      <c r="A12" s="98">
        <v>2168</v>
      </c>
      <c r="B12" s="259" t="s">
        <v>35</v>
      </c>
      <c r="C12" s="260" t="s">
        <v>55</v>
      </c>
      <c r="D12" s="261" t="s">
        <v>304</v>
      </c>
      <c r="E12" s="9" t="s">
        <v>76</v>
      </c>
      <c r="F12" s="8">
        <v>6.6</v>
      </c>
      <c r="G12" s="8" t="s">
        <v>333</v>
      </c>
      <c r="H12" s="8">
        <v>7</v>
      </c>
      <c r="I12" s="8">
        <v>6</v>
      </c>
      <c r="J12" s="8" t="s">
        <v>333</v>
      </c>
      <c r="K12" s="8">
        <v>8.9</v>
      </c>
      <c r="L12" s="8">
        <v>6.6</v>
      </c>
      <c r="M12" s="8" t="s">
        <v>333</v>
      </c>
      <c r="N12" s="8">
        <v>9</v>
      </c>
      <c r="O12" s="8">
        <v>5.8</v>
      </c>
      <c r="P12" s="8" t="s">
        <v>333</v>
      </c>
      <c r="Q12" s="8">
        <v>9</v>
      </c>
      <c r="R12" s="8">
        <v>4.8</v>
      </c>
      <c r="S12" s="8" t="s">
        <v>333</v>
      </c>
      <c r="T12" s="8">
        <v>10</v>
      </c>
      <c r="U12" s="8">
        <v>7</v>
      </c>
      <c r="V12" s="8" t="s">
        <v>333</v>
      </c>
      <c r="W12" s="8">
        <v>9</v>
      </c>
      <c r="X12" s="8">
        <v>6.4</v>
      </c>
      <c r="Y12" s="8" t="s">
        <v>333</v>
      </c>
      <c r="Z12" s="8">
        <v>8</v>
      </c>
      <c r="AA12" s="204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 ht="15" customHeight="1" x14ac:dyDescent="0.25">
      <c r="A13" s="98">
        <v>2237</v>
      </c>
      <c r="B13" s="259" t="s">
        <v>35</v>
      </c>
      <c r="C13" s="260" t="s">
        <v>55</v>
      </c>
      <c r="D13" s="261" t="s">
        <v>80</v>
      </c>
      <c r="E13" s="9" t="s">
        <v>81</v>
      </c>
      <c r="F13" s="8">
        <v>8.6999999999999993</v>
      </c>
      <c r="G13" s="8">
        <v>8.4</v>
      </c>
      <c r="H13" s="8">
        <v>8</v>
      </c>
      <c r="I13" s="8">
        <v>8.9</v>
      </c>
      <c r="J13" s="8">
        <v>8.8000000000000007</v>
      </c>
      <c r="K13" s="8">
        <v>5.9</v>
      </c>
      <c r="L13" s="8">
        <v>8.6999999999999993</v>
      </c>
      <c r="M13" s="8">
        <v>8.8000000000000007</v>
      </c>
      <c r="N13" s="8">
        <v>9.5</v>
      </c>
      <c r="O13" s="8">
        <v>9.1</v>
      </c>
      <c r="P13" s="8">
        <v>8.4</v>
      </c>
      <c r="Q13" s="8">
        <v>8.3000000000000007</v>
      </c>
      <c r="R13" s="8">
        <v>9.1</v>
      </c>
      <c r="S13" s="8">
        <v>8.4</v>
      </c>
      <c r="T13" s="8">
        <v>9.5</v>
      </c>
      <c r="U13" s="8">
        <v>8.3000000000000007</v>
      </c>
      <c r="V13" s="8">
        <v>8.8000000000000007</v>
      </c>
      <c r="W13" s="8">
        <v>9</v>
      </c>
      <c r="X13" s="8">
        <v>8.6999999999999993</v>
      </c>
      <c r="Y13" s="8">
        <v>9</v>
      </c>
      <c r="Z13" s="8">
        <v>9.3000000000000007</v>
      </c>
      <c r="AA13" s="204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</row>
    <row r="14" spans="1:47" ht="15" customHeight="1" x14ac:dyDescent="0.25">
      <c r="A14" s="98">
        <v>2166</v>
      </c>
      <c r="B14" s="7" t="s">
        <v>35</v>
      </c>
      <c r="C14" s="8" t="s">
        <v>55</v>
      </c>
      <c r="D14" s="99" t="s">
        <v>82</v>
      </c>
      <c r="E14" s="9" t="s">
        <v>81</v>
      </c>
      <c r="F14" s="8">
        <v>6.5</v>
      </c>
      <c r="G14" s="8">
        <v>6.8</v>
      </c>
      <c r="H14" s="8">
        <v>6.6</v>
      </c>
      <c r="I14" s="8">
        <v>5.7</v>
      </c>
      <c r="J14" s="8">
        <v>7</v>
      </c>
      <c r="K14" s="8">
        <v>7.3</v>
      </c>
      <c r="L14" s="8">
        <v>7</v>
      </c>
      <c r="M14" s="8">
        <v>8.8000000000000007</v>
      </c>
      <c r="N14" s="8">
        <v>6.6</v>
      </c>
      <c r="O14" s="8">
        <v>7.3</v>
      </c>
      <c r="P14" s="8">
        <v>9</v>
      </c>
      <c r="Q14" s="8">
        <v>7</v>
      </c>
      <c r="R14" s="8">
        <v>7.4</v>
      </c>
      <c r="S14" s="8">
        <v>9.3000000000000007</v>
      </c>
      <c r="T14" s="8">
        <v>6.6</v>
      </c>
      <c r="U14" s="8">
        <v>7.2</v>
      </c>
      <c r="V14" s="8">
        <v>9</v>
      </c>
      <c r="W14" s="8">
        <v>7.1</v>
      </c>
      <c r="X14" s="8">
        <v>6.8</v>
      </c>
      <c r="Y14" s="8">
        <v>9</v>
      </c>
      <c r="Z14" s="8">
        <v>6.6</v>
      </c>
      <c r="AA14" s="204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</row>
    <row r="15" spans="1:47" ht="15" customHeight="1" x14ac:dyDescent="0.25">
      <c r="A15" s="98">
        <v>2194</v>
      </c>
      <c r="B15" s="7" t="s">
        <v>41</v>
      </c>
      <c r="C15" s="8" t="s">
        <v>55</v>
      </c>
      <c r="D15" s="99" t="s">
        <v>92</v>
      </c>
      <c r="E15" s="9" t="s">
        <v>93</v>
      </c>
      <c r="F15" s="8">
        <v>6.7</v>
      </c>
      <c r="G15" s="8">
        <v>6.3</v>
      </c>
      <c r="H15" s="8">
        <v>6.4</v>
      </c>
      <c r="I15" s="8">
        <v>7.4</v>
      </c>
      <c r="J15" s="8">
        <v>7.2</v>
      </c>
      <c r="K15" s="8">
        <v>7.3</v>
      </c>
      <c r="L15" s="8">
        <v>7.4</v>
      </c>
      <c r="M15" s="8">
        <v>7.5</v>
      </c>
      <c r="N15" s="8">
        <v>7.2</v>
      </c>
      <c r="O15" s="8">
        <v>7.4</v>
      </c>
      <c r="P15" s="8">
        <v>7.7</v>
      </c>
      <c r="Q15" s="8">
        <v>7</v>
      </c>
      <c r="R15" s="8">
        <v>7.8</v>
      </c>
      <c r="S15" s="8">
        <v>7.8</v>
      </c>
      <c r="T15" s="8">
        <v>7.6</v>
      </c>
      <c r="U15" s="8">
        <v>7.5</v>
      </c>
      <c r="V15" s="8">
        <v>7.6</v>
      </c>
      <c r="W15" s="8">
        <v>7.6</v>
      </c>
      <c r="X15" s="8">
        <v>7.3</v>
      </c>
      <c r="Y15" s="8">
        <v>7</v>
      </c>
      <c r="Z15" s="8">
        <v>6.8</v>
      </c>
      <c r="AA15" s="204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</row>
    <row r="16" spans="1:47" ht="15" customHeight="1" x14ac:dyDescent="0.25">
      <c r="A16" s="98">
        <v>2114</v>
      </c>
      <c r="B16" s="7" t="s">
        <v>41</v>
      </c>
      <c r="C16" s="8" t="s">
        <v>55</v>
      </c>
      <c r="D16" s="99" t="s">
        <v>307</v>
      </c>
      <c r="E16" s="9" t="s">
        <v>95</v>
      </c>
      <c r="F16" s="8">
        <v>6.9</v>
      </c>
      <c r="G16" s="8">
        <v>6.3</v>
      </c>
      <c r="H16" s="8">
        <v>6.5</v>
      </c>
      <c r="I16" s="8">
        <v>7.5</v>
      </c>
      <c r="J16" s="8">
        <v>7.2</v>
      </c>
      <c r="K16" s="8">
        <v>7.9</v>
      </c>
      <c r="L16" s="8">
        <v>7.7</v>
      </c>
      <c r="M16" s="8">
        <v>7.3</v>
      </c>
      <c r="N16" s="8">
        <v>7.2</v>
      </c>
      <c r="O16" s="8">
        <v>7.9</v>
      </c>
      <c r="P16" s="8">
        <v>7.5</v>
      </c>
      <c r="Q16" s="8">
        <v>7.5</v>
      </c>
      <c r="R16" s="8">
        <v>8.1</v>
      </c>
      <c r="S16" s="8">
        <v>7.6</v>
      </c>
      <c r="T16" s="8">
        <v>7.9</v>
      </c>
      <c r="U16" s="8">
        <v>7.5</v>
      </c>
      <c r="V16" s="8">
        <v>7.5</v>
      </c>
      <c r="W16" s="8">
        <v>7.7</v>
      </c>
      <c r="X16" s="8">
        <v>7.5</v>
      </c>
      <c r="Y16" s="8">
        <v>7.2</v>
      </c>
      <c r="Z16" s="8">
        <v>7.3</v>
      </c>
      <c r="AA16" s="204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</row>
    <row r="17" spans="1:47" ht="15" customHeight="1" x14ac:dyDescent="0.25">
      <c r="A17" s="98">
        <v>2113</v>
      </c>
      <c r="B17" s="7" t="s">
        <v>41</v>
      </c>
      <c r="C17" s="8" t="s">
        <v>55</v>
      </c>
      <c r="D17" s="99" t="s">
        <v>308</v>
      </c>
      <c r="E17" s="9" t="s">
        <v>95</v>
      </c>
      <c r="F17" s="8">
        <v>6.6</v>
      </c>
      <c r="G17" s="8">
        <v>6</v>
      </c>
      <c r="H17" s="8">
        <v>6.2</v>
      </c>
      <c r="I17" s="8">
        <v>7.2</v>
      </c>
      <c r="J17" s="8">
        <v>6.7</v>
      </c>
      <c r="K17" s="8">
        <v>7.1</v>
      </c>
      <c r="L17" s="8">
        <v>7.3</v>
      </c>
      <c r="M17" s="8">
        <v>6.8</v>
      </c>
      <c r="N17" s="8">
        <v>7</v>
      </c>
      <c r="O17" s="8">
        <v>7.6</v>
      </c>
      <c r="P17" s="8">
        <v>6.9</v>
      </c>
      <c r="Q17" s="8">
        <v>6.8</v>
      </c>
      <c r="R17" s="8">
        <v>7.7</v>
      </c>
      <c r="S17" s="8">
        <v>7.1</v>
      </c>
      <c r="T17" s="8">
        <v>7</v>
      </c>
      <c r="U17" s="8">
        <v>7.4</v>
      </c>
      <c r="V17" s="8">
        <v>6.9</v>
      </c>
      <c r="W17" s="8">
        <v>7</v>
      </c>
      <c r="X17" s="8">
        <v>7.2</v>
      </c>
      <c r="Y17" s="8">
        <v>6.5</v>
      </c>
      <c r="Z17" s="8">
        <v>6.5</v>
      </c>
      <c r="AA17" s="204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</row>
    <row r="18" spans="1:47" ht="15" customHeight="1" x14ac:dyDescent="0.25">
      <c r="A18" s="98">
        <v>2136</v>
      </c>
      <c r="B18" s="7" t="s">
        <v>41</v>
      </c>
      <c r="C18" s="8" t="s">
        <v>55</v>
      </c>
      <c r="D18" s="99" t="s">
        <v>97</v>
      </c>
      <c r="E18" s="9" t="s">
        <v>98</v>
      </c>
      <c r="F18" s="8">
        <v>8.1999999999999993</v>
      </c>
      <c r="G18" s="8">
        <v>7.3</v>
      </c>
      <c r="H18" s="8">
        <v>7.7</v>
      </c>
      <c r="I18" s="8">
        <v>7.8</v>
      </c>
      <c r="J18" s="8">
        <v>9</v>
      </c>
      <c r="K18" s="8">
        <v>9</v>
      </c>
      <c r="L18" s="8">
        <v>8.1999999999999993</v>
      </c>
      <c r="M18" s="8">
        <v>8.6999999999999993</v>
      </c>
      <c r="N18" s="8">
        <v>8.5</v>
      </c>
      <c r="O18" s="8">
        <v>8.6999999999999993</v>
      </c>
      <c r="P18" s="8">
        <v>8.9</v>
      </c>
      <c r="Q18" s="8">
        <v>8.6</v>
      </c>
      <c r="R18" s="8">
        <v>9.3000000000000007</v>
      </c>
      <c r="S18" s="8">
        <v>8.9</v>
      </c>
      <c r="T18" s="8">
        <v>8.1</v>
      </c>
      <c r="U18" s="8">
        <v>8.1999999999999993</v>
      </c>
      <c r="V18" s="8">
        <v>9.1999999999999993</v>
      </c>
      <c r="W18" s="8">
        <v>8.4</v>
      </c>
      <c r="X18" s="8">
        <v>8</v>
      </c>
      <c r="Y18" s="8">
        <v>8.8000000000000007</v>
      </c>
      <c r="Z18" s="8">
        <v>7.9</v>
      </c>
      <c r="AA18" s="204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</row>
    <row r="19" spans="1:47" ht="15" customHeight="1" x14ac:dyDescent="0.25">
      <c r="A19" s="98">
        <v>2137</v>
      </c>
      <c r="B19" s="7" t="s">
        <v>41</v>
      </c>
      <c r="C19" s="8" t="s">
        <v>55</v>
      </c>
      <c r="D19" s="99" t="s">
        <v>99</v>
      </c>
      <c r="E19" s="9" t="s">
        <v>98</v>
      </c>
      <c r="F19" s="8">
        <v>6.8</v>
      </c>
      <c r="G19" s="8">
        <v>6.7</v>
      </c>
      <c r="H19" s="8">
        <v>6.9</v>
      </c>
      <c r="I19" s="8">
        <v>7.7</v>
      </c>
      <c r="J19" s="8">
        <v>7.3</v>
      </c>
      <c r="K19" s="8">
        <v>8.1</v>
      </c>
      <c r="L19" s="8">
        <v>7.9</v>
      </c>
      <c r="M19" s="8">
        <v>7.7</v>
      </c>
      <c r="N19" s="8">
        <v>7.7</v>
      </c>
      <c r="O19" s="8">
        <v>8.1</v>
      </c>
      <c r="P19" s="8">
        <v>7.8</v>
      </c>
      <c r="Q19" s="8">
        <v>7.9</v>
      </c>
      <c r="R19" s="8">
        <v>8.3000000000000007</v>
      </c>
      <c r="S19" s="8">
        <v>8</v>
      </c>
      <c r="T19" s="8">
        <v>8.1</v>
      </c>
      <c r="U19" s="8">
        <v>7.6</v>
      </c>
      <c r="V19" s="8">
        <v>7.7</v>
      </c>
      <c r="W19" s="8">
        <v>8.1</v>
      </c>
      <c r="X19" s="8">
        <v>7.9</v>
      </c>
      <c r="Y19" s="8">
        <v>7.6</v>
      </c>
      <c r="Z19" s="8">
        <v>7.4</v>
      </c>
      <c r="AA19" s="204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</row>
    <row r="20" spans="1:47" ht="15" customHeight="1" x14ac:dyDescent="0.25">
      <c r="A20" s="140">
        <v>2249</v>
      </c>
      <c r="B20" s="143" t="s">
        <v>41</v>
      </c>
      <c r="C20" s="138" t="s">
        <v>55</v>
      </c>
      <c r="D20" s="143" t="s">
        <v>368</v>
      </c>
      <c r="E20" s="117" t="s">
        <v>369</v>
      </c>
      <c r="F20" s="8">
        <v>6.6</v>
      </c>
      <c r="G20" s="8" t="s">
        <v>333</v>
      </c>
      <c r="H20" s="8" t="s">
        <v>333</v>
      </c>
      <c r="I20" s="8">
        <v>7.8</v>
      </c>
      <c r="J20" s="8" t="s">
        <v>333</v>
      </c>
      <c r="K20" s="8" t="s">
        <v>333</v>
      </c>
      <c r="L20" s="8">
        <v>8</v>
      </c>
      <c r="M20" s="8" t="s">
        <v>333</v>
      </c>
      <c r="N20" s="8" t="s">
        <v>333</v>
      </c>
      <c r="O20" s="8">
        <v>8</v>
      </c>
      <c r="P20" s="8" t="s">
        <v>333</v>
      </c>
      <c r="Q20" s="8" t="s">
        <v>333</v>
      </c>
      <c r="R20" s="8">
        <v>8.1999999999999993</v>
      </c>
      <c r="S20" s="8" t="s">
        <v>333</v>
      </c>
      <c r="T20" s="8" t="s">
        <v>333</v>
      </c>
      <c r="U20" s="8">
        <v>8.1</v>
      </c>
      <c r="V20" s="8" t="s">
        <v>333</v>
      </c>
      <c r="W20" s="8" t="s">
        <v>333</v>
      </c>
      <c r="X20" s="8">
        <v>7.8</v>
      </c>
      <c r="Y20" s="8" t="s">
        <v>333</v>
      </c>
      <c r="Z20" s="8" t="s">
        <v>333</v>
      </c>
      <c r="AA20" s="129" t="s">
        <v>58</v>
      </c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</row>
    <row r="21" spans="1:47" ht="15" customHeight="1" x14ac:dyDescent="0.25">
      <c r="A21" s="98">
        <v>2208</v>
      </c>
      <c r="B21" s="259" t="s">
        <v>42</v>
      </c>
      <c r="C21" s="260" t="s">
        <v>55</v>
      </c>
      <c r="D21" s="261" t="s">
        <v>117</v>
      </c>
      <c r="E21" s="9" t="s">
        <v>81</v>
      </c>
      <c r="F21" s="8">
        <v>7</v>
      </c>
      <c r="G21" s="8">
        <v>7.6</v>
      </c>
      <c r="H21" s="8">
        <v>9</v>
      </c>
      <c r="I21" s="8">
        <v>7.4</v>
      </c>
      <c r="J21" s="8">
        <v>7.1</v>
      </c>
      <c r="K21" s="8">
        <v>7.9</v>
      </c>
      <c r="L21" s="8">
        <v>8.6999999999999993</v>
      </c>
      <c r="M21" s="8">
        <v>7.9</v>
      </c>
      <c r="N21" s="8">
        <v>5.3</v>
      </c>
      <c r="O21" s="8">
        <v>9</v>
      </c>
      <c r="P21" s="8">
        <v>8.9</v>
      </c>
      <c r="Q21" s="8">
        <v>6.7</v>
      </c>
      <c r="R21" s="8">
        <v>9</v>
      </c>
      <c r="S21" s="8">
        <v>9.1</v>
      </c>
      <c r="T21" s="8">
        <v>8</v>
      </c>
      <c r="U21" s="8">
        <v>8.1</v>
      </c>
      <c r="V21" s="8">
        <v>8.6</v>
      </c>
      <c r="W21" s="8">
        <v>8.6999999999999993</v>
      </c>
      <c r="X21" s="8">
        <v>8.9</v>
      </c>
      <c r="Y21" s="8">
        <v>8.1999999999999993</v>
      </c>
      <c r="Z21" s="8">
        <v>6</v>
      </c>
      <c r="AA21" s="204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</row>
    <row r="22" spans="1:47" ht="15" customHeight="1" x14ac:dyDescent="0.25">
      <c r="A22" s="98">
        <v>2219</v>
      </c>
      <c r="B22" s="259" t="s">
        <v>37</v>
      </c>
      <c r="C22" s="260" t="s">
        <v>55</v>
      </c>
      <c r="D22" s="261" t="s">
        <v>120</v>
      </c>
      <c r="E22" s="9" t="s">
        <v>121</v>
      </c>
      <c r="F22" s="8">
        <v>6.8</v>
      </c>
      <c r="G22" s="8">
        <v>7.1</v>
      </c>
      <c r="H22" s="8">
        <v>8.5</v>
      </c>
      <c r="I22" s="8">
        <v>7.1</v>
      </c>
      <c r="J22" s="8">
        <v>8</v>
      </c>
      <c r="K22" s="8">
        <v>8.8000000000000007</v>
      </c>
      <c r="L22" s="8">
        <v>7.9</v>
      </c>
      <c r="M22" s="8">
        <v>8.3000000000000007</v>
      </c>
      <c r="N22" s="8">
        <v>7</v>
      </c>
      <c r="O22" s="8">
        <v>7.9</v>
      </c>
      <c r="P22" s="8">
        <v>8.6999999999999993</v>
      </c>
      <c r="Q22" s="8">
        <v>9</v>
      </c>
      <c r="R22" s="8">
        <v>7.9</v>
      </c>
      <c r="S22" s="8">
        <v>8.6999999999999993</v>
      </c>
      <c r="T22" s="8">
        <v>8</v>
      </c>
      <c r="U22" s="8">
        <v>7.8</v>
      </c>
      <c r="V22" s="8">
        <v>9</v>
      </c>
      <c r="W22" s="8">
        <v>5.5</v>
      </c>
      <c r="X22" s="8">
        <v>6.6</v>
      </c>
      <c r="Y22" s="8">
        <v>8</v>
      </c>
      <c r="Z22" s="8">
        <v>4.5</v>
      </c>
      <c r="AA22" s="204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</row>
    <row r="23" spans="1:47" ht="15" customHeight="1" x14ac:dyDescent="0.25">
      <c r="A23" s="98">
        <v>2124</v>
      </c>
      <c r="B23" s="7" t="s">
        <v>37</v>
      </c>
      <c r="C23" s="8" t="s">
        <v>55</v>
      </c>
      <c r="D23" s="99" t="s">
        <v>122</v>
      </c>
      <c r="E23" s="9" t="s">
        <v>121</v>
      </c>
      <c r="F23" s="8">
        <v>7.3</v>
      </c>
      <c r="G23" s="8">
        <v>7.3</v>
      </c>
      <c r="H23" s="8">
        <v>7.7</v>
      </c>
      <c r="I23" s="8">
        <v>8</v>
      </c>
      <c r="J23" s="8">
        <v>8</v>
      </c>
      <c r="K23" s="8">
        <v>8.5</v>
      </c>
      <c r="L23" s="8">
        <v>7.9</v>
      </c>
      <c r="M23" s="8">
        <v>7.7</v>
      </c>
      <c r="N23" s="8">
        <v>8</v>
      </c>
      <c r="O23" s="8">
        <v>8.6</v>
      </c>
      <c r="P23" s="8">
        <v>8.1</v>
      </c>
      <c r="Q23" s="8">
        <v>8.3000000000000007</v>
      </c>
      <c r="R23" s="8">
        <v>8.6999999999999993</v>
      </c>
      <c r="S23" s="8">
        <v>8.3000000000000007</v>
      </c>
      <c r="T23" s="8">
        <v>8.6</v>
      </c>
      <c r="U23" s="8">
        <v>8.1</v>
      </c>
      <c r="V23" s="8">
        <v>7.8</v>
      </c>
      <c r="W23" s="8">
        <v>7.8</v>
      </c>
      <c r="X23" s="8">
        <v>7.9</v>
      </c>
      <c r="Y23" s="8">
        <v>7.5</v>
      </c>
      <c r="Z23" s="8">
        <v>7.5</v>
      </c>
      <c r="AA23" s="204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</row>
    <row r="24" spans="1:47" ht="15" customHeight="1" x14ac:dyDescent="0.25">
      <c r="A24" s="98">
        <v>2146</v>
      </c>
      <c r="B24" s="7" t="s">
        <v>47</v>
      </c>
      <c r="C24" s="8" t="s">
        <v>55</v>
      </c>
      <c r="D24" s="99" t="s">
        <v>130</v>
      </c>
      <c r="E24" s="9" t="s">
        <v>131</v>
      </c>
      <c r="F24" s="8">
        <v>7.3</v>
      </c>
      <c r="G24" s="8">
        <v>7.4</v>
      </c>
      <c r="H24" s="8">
        <v>7</v>
      </c>
      <c r="I24" s="8">
        <v>7.6</v>
      </c>
      <c r="J24" s="8">
        <v>7.9</v>
      </c>
      <c r="K24" s="8">
        <v>7.6</v>
      </c>
      <c r="L24" s="8">
        <v>7.9</v>
      </c>
      <c r="M24" s="8">
        <v>8.1</v>
      </c>
      <c r="N24" s="8">
        <v>7.8</v>
      </c>
      <c r="O24" s="8">
        <v>7.9</v>
      </c>
      <c r="P24" s="8">
        <v>7.9</v>
      </c>
      <c r="Q24" s="8">
        <v>7.9</v>
      </c>
      <c r="R24" s="8">
        <v>8.3000000000000007</v>
      </c>
      <c r="S24" s="8">
        <v>8.1999999999999993</v>
      </c>
      <c r="T24" s="8">
        <v>7.8</v>
      </c>
      <c r="U24" s="8">
        <v>8.1999999999999993</v>
      </c>
      <c r="V24" s="8">
        <v>8.1</v>
      </c>
      <c r="W24" s="8">
        <v>8.1</v>
      </c>
      <c r="X24" s="8">
        <v>7.9</v>
      </c>
      <c r="Y24" s="8">
        <v>7.8</v>
      </c>
      <c r="Z24" s="8">
        <v>7.5</v>
      </c>
      <c r="AA24" s="204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</row>
    <row r="25" spans="1:47" ht="15" customHeight="1" x14ac:dyDescent="0.25">
      <c r="A25" s="98">
        <v>2223</v>
      </c>
      <c r="B25" s="7" t="s">
        <v>38</v>
      </c>
      <c r="C25" s="8" t="s">
        <v>55</v>
      </c>
      <c r="D25" s="99" t="s">
        <v>310</v>
      </c>
      <c r="E25" s="9" t="s">
        <v>137</v>
      </c>
      <c r="F25" s="8">
        <v>6.2</v>
      </c>
      <c r="G25" s="8">
        <v>6.4</v>
      </c>
      <c r="H25" s="8">
        <v>6.2</v>
      </c>
      <c r="I25" s="8">
        <v>7.5</v>
      </c>
      <c r="J25" s="8">
        <v>7.2</v>
      </c>
      <c r="K25" s="8">
        <v>7.8</v>
      </c>
      <c r="L25" s="8">
        <v>7.5</v>
      </c>
      <c r="M25" s="8">
        <v>7.7</v>
      </c>
      <c r="N25" s="8">
        <v>5.9</v>
      </c>
      <c r="O25" s="8">
        <v>7.9</v>
      </c>
      <c r="P25" s="8">
        <v>7.6</v>
      </c>
      <c r="Q25" s="8">
        <v>6.4</v>
      </c>
      <c r="R25" s="8">
        <v>7.6</v>
      </c>
      <c r="S25" s="8">
        <v>7.7</v>
      </c>
      <c r="T25" s="8">
        <v>7.9</v>
      </c>
      <c r="U25" s="8">
        <v>7.5</v>
      </c>
      <c r="V25" s="8">
        <v>7.6</v>
      </c>
      <c r="W25" s="8">
        <v>8.1</v>
      </c>
      <c r="X25" s="8">
        <v>7.1</v>
      </c>
      <c r="Y25" s="8">
        <v>7.2</v>
      </c>
      <c r="Z25" s="8">
        <v>5.9</v>
      </c>
      <c r="AA25" s="204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</row>
    <row r="26" spans="1:47" ht="15" customHeight="1" x14ac:dyDescent="0.25">
      <c r="A26" s="98">
        <v>2226</v>
      </c>
      <c r="B26" s="7" t="s">
        <v>38</v>
      </c>
      <c r="C26" s="8" t="s">
        <v>55</v>
      </c>
      <c r="D26" s="99" t="s">
        <v>311</v>
      </c>
      <c r="E26" s="9" t="s">
        <v>61</v>
      </c>
      <c r="F26" s="8">
        <v>6.8</v>
      </c>
      <c r="G26" s="8">
        <v>6.4</v>
      </c>
      <c r="H26" s="8">
        <v>5.8</v>
      </c>
      <c r="I26" s="8">
        <v>6.6</v>
      </c>
      <c r="J26" s="8">
        <v>7.2</v>
      </c>
      <c r="K26" s="8">
        <v>7.4</v>
      </c>
      <c r="L26" s="8">
        <v>6.8</v>
      </c>
      <c r="M26" s="8">
        <v>7.6</v>
      </c>
      <c r="N26" s="8">
        <v>7.2</v>
      </c>
      <c r="O26" s="8">
        <v>7.1</v>
      </c>
      <c r="P26" s="8">
        <v>7.3</v>
      </c>
      <c r="Q26" s="8">
        <v>7.7</v>
      </c>
      <c r="R26" s="8">
        <v>7.9</v>
      </c>
      <c r="S26" s="8">
        <v>7.4</v>
      </c>
      <c r="T26" s="8">
        <v>8</v>
      </c>
      <c r="U26" s="8">
        <v>7.5</v>
      </c>
      <c r="V26" s="8">
        <v>7.5</v>
      </c>
      <c r="W26" s="8">
        <v>8</v>
      </c>
      <c r="X26" s="8">
        <v>7.3</v>
      </c>
      <c r="Y26" s="8">
        <v>6.8</v>
      </c>
      <c r="Z26" s="8">
        <v>7</v>
      </c>
      <c r="AA26" s="204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</row>
    <row r="27" spans="1:47" ht="15" customHeight="1" x14ac:dyDescent="0.25">
      <c r="A27" s="98">
        <v>2179</v>
      </c>
      <c r="B27" s="7" t="s">
        <v>38</v>
      </c>
      <c r="C27" s="8" t="s">
        <v>55</v>
      </c>
      <c r="D27" s="99" t="s">
        <v>139</v>
      </c>
      <c r="E27" s="9" t="s">
        <v>140</v>
      </c>
      <c r="F27" s="8">
        <v>7.1</v>
      </c>
      <c r="G27" s="8">
        <v>6.6</v>
      </c>
      <c r="H27" s="8">
        <v>6.8</v>
      </c>
      <c r="I27" s="8">
        <v>7.6</v>
      </c>
      <c r="J27" s="8">
        <v>6.9</v>
      </c>
      <c r="K27" s="8">
        <v>7.2</v>
      </c>
      <c r="L27" s="8">
        <v>7.9</v>
      </c>
      <c r="M27" s="8">
        <v>7.1</v>
      </c>
      <c r="N27" s="8">
        <v>7.3</v>
      </c>
      <c r="O27" s="8">
        <v>7.5</v>
      </c>
      <c r="P27" s="8">
        <v>6.9</v>
      </c>
      <c r="Q27" s="8">
        <v>6.9</v>
      </c>
      <c r="R27" s="8">
        <v>7.9</v>
      </c>
      <c r="S27" s="8">
        <v>7.3</v>
      </c>
      <c r="T27" s="8">
        <v>7.7</v>
      </c>
      <c r="U27" s="8">
        <v>7.6</v>
      </c>
      <c r="V27" s="8">
        <v>7.4</v>
      </c>
      <c r="W27" s="8">
        <v>7.3</v>
      </c>
      <c r="X27" s="8">
        <v>7.3</v>
      </c>
      <c r="Y27" s="8">
        <v>6.9</v>
      </c>
      <c r="Z27" s="8">
        <v>7.2</v>
      </c>
      <c r="AA27" s="204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</row>
    <row r="28" spans="1:47" ht="15" customHeight="1" x14ac:dyDescent="0.25">
      <c r="A28" s="98">
        <v>2140</v>
      </c>
      <c r="B28" s="7" t="s">
        <v>38</v>
      </c>
      <c r="C28" s="8" t="s">
        <v>55</v>
      </c>
      <c r="D28" s="99" t="s">
        <v>141</v>
      </c>
      <c r="E28" s="9" t="s">
        <v>137</v>
      </c>
      <c r="F28" s="8">
        <v>6.2</v>
      </c>
      <c r="G28" s="8">
        <v>6.4</v>
      </c>
      <c r="H28" s="8">
        <v>6.3</v>
      </c>
      <c r="I28" s="8">
        <v>7.1</v>
      </c>
      <c r="J28" s="8">
        <v>6.7</v>
      </c>
      <c r="K28" s="8">
        <v>7.1</v>
      </c>
      <c r="L28" s="8">
        <v>7.5</v>
      </c>
      <c r="M28" s="8">
        <v>7</v>
      </c>
      <c r="N28" s="8">
        <v>7.2</v>
      </c>
      <c r="O28" s="8">
        <v>7.8</v>
      </c>
      <c r="P28" s="8">
        <v>7.3</v>
      </c>
      <c r="Q28" s="8">
        <v>7.2</v>
      </c>
      <c r="R28" s="8">
        <v>7.9</v>
      </c>
      <c r="S28" s="8">
        <v>7.7</v>
      </c>
      <c r="T28" s="8">
        <v>7.2</v>
      </c>
      <c r="U28" s="8">
        <v>7.4</v>
      </c>
      <c r="V28" s="8">
        <v>7.4</v>
      </c>
      <c r="W28" s="8">
        <v>7.6</v>
      </c>
      <c r="X28" s="8">
        <v>7.4</v>
      </c>
      <c r="Y28" s="8">
        <v>6.9</v>
      </c>
      <c r="Z28" s="8">
        <v>6.8</v>
      </c>
      <c r="AA28" s="204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</row>
    <row r="29" spans="1:47" ht="15" customHeight="1" x14ac:dyDescent="0.25">
      <c r="A29" s="98">
        <v>2222</v>
      </c>
      <c r="B29" s="7" t="s">
        <v>38</v>
      </c>
      <c r="C29" s="8" t="s">
        <v>55</v>
      </c>
      <c r="D29" s="99" t="s">
        <v>142</v>
      </c>
      <c r="E29" s="9" t="s">
        <v>137</v>
      </c>
      <c r="F29" s="8">
        <v>7.2</v>
      </c>
      <c r="G29" s="8">
        <v>6.2</v>
      </c>
      <c r="H29" s="8">
        <v>6.8</v>
      </c>
      <c r="I29" s="8">
        <v>7.6</v>
      </c>
      <c r="J29" s="8">
        <v>6.8</v>
      </c>
      <c r="K29" s="8">
        <v>7.8</v>
      </c>
      <c r="L29" s="8">
        <v>8.1</v>
      </c>
      <c r="M29" s="8">
        <v>7.2</v>
      </c>
      <c r="N29" s="8">
        <v>8.4</v>
      </c>
      <c r="O29" s="8">
        <v>8.5</v>
      </c>
      <c r="P29" s="8">
        <v>7.3</v>
      </c>
      <c r="Q29" s="8">
        <v>8.4</v>
      </c>
      <c r="R29" s="8">
        <v>8.5</v>
      </c>
      <c r="S29" s="8">
        <v>7.9</v>
      </c>
      <c r="T29" s="8">
        <v>8.6</v>
      </c>
      <c r="U29" s="8">
        <v>8</v>
      </c>
      <c r="V29" s="8">
        <v>7.4</v>
      </c>
      <c r="W29" s="8">
        <v>7.9</v>
      </c>
      <c r="X29" s="8">
        <v>8.3000000000000007</v>
      </c>
      <c r="Y29" s="8">
        <v>6.9</v>
      </c>
      <c r="Z29" s="8">
        <v>7.9</v>
      </c>
      <c r="AA29" s="204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</row>
    <row r="30" spans="1:47" ht="15" customHeight="1" x14ac:dyDescent="0.25">
      <c r="A30" s="98">
        <v>2211</v>
      </c>
      <c r="B30" s="7" t="s">
        <v>38</v>
      </c>
      <c r="C30" s="8" t="s">
        <v>55</v>
      </c>
      <c r="D30" s="99" t="s">
        <v>144</v>
      </c>
      <c r="E30" s="9" t="s">
        <v>137</v>
      </c>
      <c r="F30" s="8">
        <v>6.6</v>
      </c>
      <c r="G30" s="8">
        <v>6.6</v>
      </c>
      <c r="H30" s="8">
        <v>6.3</v>
      </c>
      <c r="I30" s="8">
        <v>7</v>
      </c>
      <c r="J30" s="8">
        <v>7.3</v>
      </c>
      <c r="K30" s="8">
        <v>7</v>
      </c>
      <c r="L30" s="8">
        <v>7.2</v>
      </c>
      <c r="M30" s="8">
        <v>7.2</v>
      </c>
      <c r="N30" s="8">
        <v>6.8</v>
      </c>
      <c r="O30" s="8">
        <v>7.4</v>
      </c>
      <c r="P30" s="8">
        <v>7.7</v>
      </c>
      <c r="Q30" s="8">
        <v>7</v>
      </c>
      <c r="R30" s="8">
        <v>7.8</v>
      </c>
      <c r="S30" s="8">
        <v>8.1</v>
      </c>
      <c r="T30" s="8">
        <v>7.8</v>
      </c>
      <c r="U30" s="8">
        <v>7.6</v>
      </c>
      <c r="V30" s="8">
        <v>7.1</v>
      </c>
      <c r="W30" s="8">
        <v>7.5</v>
      </c>
      <c r="X30" s="8">
        <v>7.2</v>
      </c>
      <c r="Y30" s="8">
        <v>7</v>
      </c>
      <c r="Z30" s="8">
        <v>6.7</v>
      </c>
      <c r="AA30" s="204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</row>
    <row r="31" spans="1:47" ht="15" customHeight="1" x14ac:dyDescent="0.25">
      <c r="A31" s="98">
        <v>2188</v>
      </c>
      <c r="B31" s="7" t="s">
        <v>38</v>
      </c>
      <c r="C31" s="8" t="s">
        <v>55</v>
      </c>
      <c r="D31" s="99" t="s">
        <v>145</v>
      </c>
      <c r="E31" s="9" t="s">
        <v>146</v>
      </c>
      <c r="F31" s="8">
        <v>6.6</v>
      </c>
      <c r="G31" s="8">
        <v>6.2</v>
      </c>
      <c r="H31" s="8">
        <v>6</v>
      </c>
      <c r="I31" s="8">
        <v>7.1</v>
      </c>
      <c r="J31" s="8">
        <v>6.9</v>
      </c>
      <c r="K31" s="8">
        <v>7.4</v>
      </c>
      <c r="L31" s="8">
        <v>7.1</v>
      </c>
      <c r="M31" s="8">
        <v>7.2</v>
      </c>
      <c r="N31" s="8">
        <v>6.9</v>
      </c>
      <c r="O31" s="8">
        <v>7.6</v>
      </c>
      <c r="P31" s="8">
        <v>7.5</v>
      </c>
      <c r="Q31" s="8">
        <v>7.2</v>
      </c>
      <c r="R31" s="8">
        <v>7.6</v>
      </c>
      <c r="S31" s="8">
        <v>8</v>
      </c>
      <c r="T31" s="8">
        <v>7.6</v>
      </c>
      <c r="U31" s="8">
        <v>6.9</v>
      </c>
      <c r="V31" s="8">
        <v>7.1</v>
      </c>
      <c r="W31" s="8">
        <v>7.5</v>
      </c>
      <c r="X31" s="8">
        <v>6.7</v>
      </c>
      <c r="Y31" s="8">
        <v>7</v>
      </c>
      <c r="Z31" s="8">
        <v>6.7</v>
      </c>
      <c r="AA31" s="204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</row>
    <row r="32" spans="1:47" ht="15" customHeight="1" x14ac:dyDescent="0.25">
      <c r="A32" s="98">
        <v>2221</v>
      </c>
      <c r="B32" s="7" t="s">
        <v>38</v>
      </c>
      <c r="C32" s="8" t="s">
        <v>55</v>
      </c>
      <c r="D32" s="99" t="s">
        <v>147</v>
      </c>
      <c r="E32" s="9" t="s">
        <v>140</v>
      </c>
      <c r="F32" s="8">
        <v>6.4</v>
      </c>
      <c r="G32" s="8">
        <v>7.4</v>
      </c>
      <c r="H32" s="8">
        <v>6</v>
      </c>
      <c r="I32" s="8">
        <v>6.9</v>
      </c>
      <c r="J32" s="8">
        <v>7.8</v>
      </c>
      <c r="K32" s="8">
        <v>7.8</v>
      </c>
      <c r="L32" s="8">
        <v>7.3</v>
      </c>
      <c r="M32" s="8">
        <v>7.9</v>
      </c>
      <c r="N32" s="8">
        <v>6.7</v>
      </c>
      <c r="O32" s="8">
        <v>8.1</v>
      </c>
      <c r="P32" s="8">
        <v>7.8</v>
      </c>
      <c r="Q32" s="8">
        <v>7.3</v>
      </c>
      <c r="R32" s="8">
        <v>8.6</v>
      </c>
      <c r="S32" s="8">
        <v>8.6</v>
      </c>
      <c r="T32" s="8">
        <v>8</v>
      </c>
      <c r="U32" s="8">
        <v>8.1999999999999993</v>
      </c>
      <c r="V32" s="8">
        <v>8.6</v>
      </c>
      <c r="W32" s="8">
        <v>8.3000000000000007</v>
      </c>
      <c r="X32" s="8">
        <v>7.9</v>
      </c>
      <c r="Y32" s="8">
        <v>7.8</v>
      </c>
      <c r="Z32" s="8">
        <v>7.7</v>
      </c>
      <c r="AA32" s="204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</row>
    <row r="33" spans="1:47" ht="15" customHeight="1" x14ac:dyDescent="0.25">
      <c r="A33" s="98">
        <v>2210</v>
      </c>
      <c r="B33" s="7" t="s">
        <v>38</v>
      </c>
      <c r="C33" s="8" t="s">
        <v>55</v>
      </c>
      <c r="D33" s="99" t="s">
        <v>148</v>
      </c>
      <c r="E33" s="9" t="s">
        <v>137</v>
      </c>
      <c r="F33" s="8">
        <v>6.4</v>
      </c>
      <c r="G33" s="8">
        <v>6.5</v>
      </c>
      <c r="H33" s="8">
        <v>6.7</v>
      </c>
      <c r="I33" s="8">
        <v>7.2</v>
      </c>
      <c r="J33" s="8">
        <v>7.5</v>
      </c>
      <c r="K33" s="8">
        <v>6.4</v>
      </c>
      <c r="L33" s="8">
        <v>7.7</v>
      </c>
      <c r="M33" s="8">
        <v>7.4</v>
      </c>
      <c r="N33" s="8">
        <v>6.7</v>
      </c>
      <c r="O33" s="8">
        <v>8</v>
      </c>
      <c r="P33" s="8">
        <v>7.6</v>
      </c>
      <c r="Q33" s="8">
        <v>7.2</v>
      </c>
      <c r="R33" s="8">
        <v>8.5</v>
      </c>
      <c r="S33" s="8">
        <v>8</v>
      </c>
      <c r="T33" s="8">
        <v>7</v>
      </c>
      <c r="U33" s="8">
        <v>8.1999999999999993</v>
      </c>
      <c r="V33" s="8">
        <v>7.4</v>
      </c>
      <c r="W33" s="8">
        <v>7.2</v>
      </c>
      <c r="X33" s="8">
        <v>7.9</v>
      </c>
      <c r="Y33" s="8">
        <v>7.1</v>
      </c>
      <c r="Z33" s="8">
        <v>6.9</v>
      </c>
      <c r="AA33" s="204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</row>
    <row r="34" spans="1:47" ht="15" customHeight="1" x14ac:dyDescent="0.25">
      <c r="A34" s="140">
        <v>2253</v>
      </c>
      <c r="B34" s="199" t="s">
        <v>38</v>
      </c>
      <c r="C34" s="200" t="s">
        <v>55</v>
      </c>
      <c r="D34" s="199" t="s">
        <v>374</v>
      </c>
      <c r="E34" s="117" t="s">
        <v>137</v>
      </c>
      <c r="F34" s="8">
        <v>6</v>
      </c>
      <c r="G34" s="8" t="s">
        <v>333</v>
      </c>
      <c r="H34" s="8" t="s">
        <v>333</v>
      </c>
      <c r="I34" s="8">
        <v>6.5</v>
      </c>
      <c r="J34" s="8" t="s">
        <v>333</v>
      </c>
      <c r="K34" s="8" t="s">
        <v>333</v>
      </c>
      <c r="L34" s="8">
        <v>5.5</v>
      </c>
      <c r="M34" s="8" t="s">
        <v>333</v>
      </c>
      <c r="N34" s="8" t="s">
        <v>333</v>
      </c>
      <c r="O34" s="8">
        <v>7.5</v>
      </c>
      <c r="P34" s="8" t="s">
        <v>333</v>
      </c>
      <c r="Q34" s="8" t="s">
        <v>333</v>
      </c>
      <c r="R34" s="8">
        <v>8</v>
      </c>
      <c r="S34" s="8" t="s">
        <v>333</v>
      </c>
      <c r="T34" s="8" t="s">
        <v>333</v>
      </c>
      <c r="U34" s="8">
        <v>8</v>
      </c>
      <c r="V34" s="8" t="s">
        <v>333</v>
      </c>
      <c r="W34" s="8" t="s">
        <v>333</v>
      </c>
      <c r="X34" s="8">
        <v>7</v>
      </c>
      <c r="Y34" s="8" t="s">
        <v>333</v>
      </c>
      <c r="Z34" s="8" t="s">
        <v>333</v>
      </c>
      <c r="AA34" s="129" t="s">
        <v>58</v>
      </c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</row>
    <row r="35" spans="1:47" ht="15" customHeight="1" x14ac:dyDescent="0.25">
      <c r="A35" s="98">
        <v>2193</v>
      </c>
      <c r="B35" s="7" t="s">
        <v>38</v>
      </c>
      <c r="C35" s="8" t="s">
        <v>55</v>
      </c>
      <c r="D35" s="99" t="s">
        <v>149</v>
      </c>
      <c r="E35" s="9" t="s">
        <v>146</v>
      </c>
      <c r="F35" s="8">
        <v>6.1</v>
      </c>
      <c r="G35" s="8">
        <v>5.7</v>
      </c>
      <c r="H35" s="8">
        <v>5.4</v>
      </c>
      <c r="I35" s="8">
        <v>6.9</v>
      </c>
      <c r="J35" s="8">
        <v>6.7</v>
      </c>
      <c r="K35" s="8">
        <v>6.9</v>
      </c>
      <c r="L35" s="8">
        <v>6.9</v>
      </c>
      <c r="M35" s="8">
        <v>6.6</v>
      </c>
      <c r="N35" s="8">
        <v>6.4</v>
      </c>
      <c r="O35" s="8">
        <v>7.5</v>
      </c>
      <c r="P35" s="8">
        <v>7.1</v>
      </c>
      <c r="Q35" s="8">
        <v>6.7</v>
      </c>
      <c r="R35" s="8">
        <v>7.4</v>
      </c>
      <c r="S35" s="8">
        <v>7.2</v>
      </c>
      <c r="T35" s="8">
        <v>7.1</v>
      </c>
      <c r="U35" s="8">
        <v>7.1</v>
      </c>
      <c r="V35" s="8">
        <v>6.9</v>
      </c>
      <c r="W35" s="8">
        <v>6.7</v>
      </c>
      <c r="X35" s="8">
        <v>7</v>
      </c>
      <c r="Y35" s="8">
        <v>6.6</v>
      </c>
      <c r="Z35" s="8">
        <v>6.3</v>
      </c>
      <c r="AA35" s="204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</row>
    <row r="36" spans="1:47" ht="15" customHeight="1" x14ac:dyDescent="0.25">
      <c r="A36" s="98">
        <v>2224</v>
      </c>
      <c r="B36" s="7" t="s">
        <v>38</v>
      </c>
      <c r="C36" s="8" t="s">
        <v>55</v>
      </c>
      <c r="D36" s="99" t="s">
        <v>151</v>
      </c>
      <c r="E36" s="9" t="s">
        <v>137</v>
      </c>
      <c r="F36" s="8">
        <v>6</v>
      </c>
      <c r="G36" s="8">
        <v>5.5</v>
      </c>
      <c r="H36" s="8">
        <v>6.1</v>
      </c>
      <c r="I36" s="8">
        <v>6.9</v>
      </c>
      <c r="J36" s="8">
        <v>6.5</v>
      </c>
      <c r="K36" s="8">
        <v>8.6999999999999993</v>
      </c>
      <c r="L36" s="8">
        <v>6.7</v>
      </c>
      <c r="M36" s="8">
        <v>6.6</v>
      </c>
      <c r="N36" s="8">
        <v>6.4</v>
      </c>
      <c r="O36" s="8">
        <v>7.2</v>
      </c>
      <c r="P36" s="8">
        <v>7.5</v>
      </c>
      <c r="Q36" s="8">
        <v>7.1</v>
      </c>
      <c r="R36" s="8">
        <v>7.4</v>
      </c>
      <c r="S36" s="8">
        <v>7.7</v>
      </c>
      <c r="T36" s="8">
        <v>7.4</v>
      </c>
      <c r="U36" s="8">
        <v>7</v>
      </c>
      <c r="V36" s="8">
        <v>7</v>
      </c>
      <c r="W36" s="8">
        <v>7.4</v>
      </c>
      <c r="X36" s="8">
        <v>6.6</v>
      </c>
      <c r="Y36" s="8">
        <v>6.4</v>
      </c>
      <c r="Z36" s="8">
        <v>6.3</v>
      </c>
      <c r="AA36" s="204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</row>
    <row r="37" spans="1:47" ht="15" customHeight="1" x14ac:dyDescent="0.25">
      <c r="A37" s="98">
        <v>2092</v>
      </c>
      <c r="B37" s="7" t="s">
        <v>38</v>
      </c>
      <c r="C37" s="8" t="s">
        <v>55</v>
      </c>
      <c r="D37" s="99" t="s">
        <v>152</v>
      </c>
      <c r="E37" s="9" t="s">
        <v>146</v>
      </c>
      <c r="F37" s="8">
        <v>6.2</v>
      </c>
      <c r="G37" s="8">
        <v>7</v>
      </c>
      <c r="H37" s="8">
        <v>6.3</v>
      </c>
      <c r="I37" s="8">
        <v>7.1</v>
      </c>
      <c r="J37" s="8">
        <v>7.4</v>
      </c>
      <c r="K37" s="8">
        <v>7.5</v>
      </c>
      <c r="L37" s="8">
        <v>7.4</v>
      </c>
      <c r="M37" s="8">
        <v>7.3</v>
      </c>
      <c r="N37" s="8">
        <v>7.1</v>
      </c>
      <c r="O37" s="8">
        <v>7.8</v>
      </c>
      <c r="P37" s="8">
        <v>7.8</v>
      </c>
      <c r="Q37" s="8">
        <v>7.5</v>
      </c>
      <c r="R37" s="8">
        <v>7.8</v>
      </c>
      <c r="S37" s="8">
        <v>8.1</v>
      </c>
      <c r="T37" s="8">
        <v>8</v>
      </c>
      <c r="U37" s="8">
        <v>7.9</v>
      </c>
      <c r="V37" s="8">
        <v>7.8</v>
      </c>
      <c r="W37" s="8">
        <v>7.6</v>
      </c>
      <c r="X37" s="8">
        <v>6.3</v>
      </c>
      <c r="Y37" s="8">
        <v>7.4</v>
      </c>
      <c r="Z37" s="8">
        <v>6.8</v>
      </c>
      <c r="AA37" s="204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</row>
    <row r="38" spans="1:47" ht="15" customHeight="1" x14ac:dyDescent="0.25">
      <c r="A38" s="140">
        <v>2252</v>
      </c>
      <c r="B38" s="143" t="s">
        <v>38</v>
      </c>
      <c r="C38" s="138" t="s">
        <v>55</v>
      </c>
      <c r="D38" s="143" t="s">
        <v>375</v>
      </c>
      <c r="E38" s="117" t="s">
        <v>146</v>
      </c>
      <c r="F38" s="8">
        <v>7.1</v>
      </c>
      <c r="G38" s="8" t="s">
        <v>333</v>
      </c>
      <c r="H38" s="8" t="s">
        <v>333</v>
      </c>
      <c r="I38" s="8">
        <v>7.6</v>
      </c>
      <c r="J38" s="8" t="s">
        <v>333</v>
      </c>
      <c r="K38" s="8" t="s">
        <v>333</v>
      </c>
      <c r="L38" s="8">
        <v>7.8</v>
      </c>
      <c r="M38" s="8" t="s">
        <v>333</v>
      </c>
      <c r="N38" s="8" t="s">
        <v>333</v>
      </c>
      <c r="O38" s="8">
        <v>8.1</v>
      </c>
      <c r="P38" s="8" t="s">
        <v>333</v>
      </c>
      <c r="Q38" s="8" t="s">
        <v>333</v>
      </c>
      <c r="R38" s="8">
        <v>8.8000000000000007</v>
      </c>
      <c r="S38" s="8" t="s">
        <v>333</v>
      </c>
      <c r="T38" s="8" t="s">
        <v>333</v>
      </c>
      <c r="U38" s="8">
        <v>7.6</v>
      </c>
      <c r="V38" s="8" t="s">
        <v>333</v>
      </c>
      <c r="W38" s="8" t="s">
        <v>333</v>
      </c>
      <c r="X38" s="8">
        <v>7.7</v>
      </c>
      <c r="Y38" s="8" t="s">
        <v>333</v>
      </c>
      <c r="Z38" s="8" t="s">
        <v>333</v>
      </c>
      <c r="AA38" s="129" t="s">
        <v>58</v>
      </c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</row>
    <row r="39" spans="1:47" ht="15" customHeight="1" x14ac:dyDescent="0.25">
      <c r="A39" s="98">
        <v>2094</v>
      </c>
      <c r="B39" s="7" t="s">
        <v>38</v>
      </c>
      <c r="C39" s="8" t="s">
        <v>55</v>
      </c>
      <c r="D39" s="99" t="s">
        <v>153</v>
      </c>
      <c r="E39" s="9" t="s">
        <v>137</v>
      </c>
      <c r="F39" s="8">
        <v>6.6</v>
      </c>
      <c r="G39" s="8">
        <v>6.2</v>
      </c>
      <c r="H39" s="8">
        <v>5.8</v>
      </c>
      <c r="I39" s="8">
        <v>7.3</v>
      </c>
      <c r="J39" s="8">
        <v>6.8</v>
      </c>
      <c r="K39" s="8">
        <v>7</v>
      </c>
      <c r="L39" s="8">
        <v>7.2</v>
      </c>
      <c r="M39" s="8">
        <v>7</v>
      </c>
      <c r="N39" s="8">
        <v>6.8</v>
      </c>
      <c r="O39" s="8">
        <v>7.7</v>
      </c>
      <c r="P39" s="8">
        <v>7.3</v>
      </c>
      <c r="Q39" s="8">
        <v>7.3</v>
      </c>
      <c r="R39" s="8">
        <v>7.6</v>
      </c>
      <c r="S39" s="8">
        <v>7.5</v>
      </c>
      <c r="T39" s="8">
        <v>7.3</v>
      </c>
      <c r="U39" s="8">
        <v>7.3</v>
      </c>
      <c r="V39" s="8">
        <v>6.9</v>
      </c>
      <c r="W39" s="8">
        <v>6.7</v>
      </c>
      <c r="X39" s="8">
        <v>7.1</v>
      </c>
      <c r="Y39" s="8">
        <v>6.8</v>
      </c>
      <c r="Z39" s="8">
        <v>6.4</v>
      </c>
      <c r="AA39" s="204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</row>
    <row r="40" spans="1:47" ht="15" customHeight="1" x14ac:dyDescent="0.25">
      <c r="A40" s="98">
        <v>2178</v>
      </c>
      <c r="B40" s="7" t="s">
        <v>38</v>
      </c>
      <c r="C40" s="8" t="s">
        <v>55</v>
      </c>
      <c r="D40" s="99" t="s">
        <v>154</v>
      </c>
      <c r="E40" s="9" t="s">
        <v>146</v>
      </c>
      <c r="F40" s="8">
        <v>6.1</v>
      </c>
      <c r="G40" s="8">
        <v>5.8</v>
      </c>
      <c r="H40" s="8">
        <v>6.1</v>
      </c>
      <c r="I40" s="8">
        <v>6.4</v>
      </c>
      <c r="J40" s="8">
        <v>6.1</v>
      </c>
      <c r="K40" s="8">
        <v>6.3</v>
      </c>
      <c r="L40" s="8">
        <v>6.6</v>
      </c>
      <c r="M40" s="8">
        <v>6.2</v>
      </c>
      <c r="N40" s="8">
        <v>6.4</v>
      </c>
      <c r="O40" s="8">
        <v>6.7</v>
      </c>
      <c r="P40" s="8">
        <v>6.5</v>
      </c>
      <c r="Q40" s="8">
        <v>6.3</v>
      </c>
      <c r="R40" s="8">
        <v>7.3</v>
      </c>
      <c r="S40" s="8">
        <v>6.9</v>
      </c>
      <c r="T40" s="8">
        <v>6.8</v>
      </c>
      <c r="U40" s="8">
        <v>7</v>
      </c>
      <c r="V40" s="8">
        <v>6.7</v>
      </c>
      <c r="W40" s="8">
        <v>7</v>
      </c>
      <c r="X40" s="8">
        <v>6.1</v>
      </c>
      <c r="Y40" s="8">
        <v>5.8</v>
      </c>
      <c r="Z40" s="8">
        <v>5.8</v>
      </c>
      <c r="AA40" s="204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1:47" ht="15" customHeight="1" x14ac:dyDescent="0.25">
      <c r="A41" s="98">
        <v>2055</v>
      </c>
      <c r="B41" s="7" t="s">
        <v>38</v>
      </c>
      <c r="C41" s="8" t="s">
        <v>55</v>
      </c>
      <c r="D41" s="99" t="s">
        <v>155</v>
      </c>
      <c r="E41" s="9" t="s">
        <v>137</v>
      </c>
      <c r="F41" s="8">
        <v>6.7</v>
      </c>
      <c r="G41" s="8">
        <v>6.6</v>
      </c>
      <c r="H41" s="8">
        <v>6.3</v>
      </c>
      <c r="I41" s="8">
        <v>7.4</v>
      </c>
      <c r="J41" s="8">
        <v>7.3</v>
      </c>
      <c r="K41" s="8">
        <v>7.5</v>
      </c>
      <c r="L41" s="8">
        <v>7.5</v>
      </c>
      <c r="M41" s="8">
        <v>7.1</v>
      </c>
      <c r="N41" s="8">
        <v>6.6</v>
      </c>
      <c r="O41" s="8">
        <v>7.8</v>
      </c>
      <c r="P41" s="8">
        <v>7.1</v>
      </c>
      <c r="Q41" s="8">
        <v>7.2</v>
      </c>
      <c r="R41" s="8">
        <v>7.8</v>
      </c>
      <c r="S41" s="8">
        <v>7.5</v>
      </c>
      <c r="T41" s="8">
        <v>7.2</v>
      </c>
      <c r="U41" s="8">
        <v>7.5</v>
      </c>
      <c r="V41" s="8">
        <v>7.6</v>
      </c>
      <c r="W41" s="8">
        <v>7.1</v>
      </c>
      <c r="X41" s="8">
        <v>7.2</v>
      </c>
      <c r="Y41" s="8">
        <v>6.9</v>
      </c>
      <c r="Z41" s="8">
        <v>6.1</v>
      </c>
      <c r="AA41" s="204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1:47" ht="15" customHeight="1" x14ac:dyDescent="0.25">
      <c r="A42" s="98">
        <v>2086</v>
      </c>
      <c r="B42" s="7" t="s">
        <v>34</v>
      </c>
      <c r="C42" s="8" t="s">
        <v>55</v>
      </c>
      <c r="D42" s="99" t="s">
        <v>173</v>
      </c>
      <c r="E42" s="9" t="s">
        <v>174</v>
      </c>
      <c r="F42" s="8">
        <v>6.6</v>
      </c>
      <c r="G42" s="8">
        <v>6.6</v>
      </c>
      <c r="H42" s="8">
        <v>6.8</v>
      </c>
      <c r="I42" s="8">
        <v>7.1</v>
      </c>
      <c r="J42" s="8">
        <v>7.1</v>
      </c>
      <c r="K42" s="8">
        <v>7.8</v>
      </c>
      <c r="L42" s="8">
        <v>7.4</v>
      </c>
      <c r="M42" s="8">
        <v>7.3</v>
      </c>
      <c r="N42" s="8">
        <v>7.4</v>
      </c>
      <c r="O42" s="8">
        <v>7.9</v>
      </c>
      <c r="P42" s="8">
        <v>7.8</v>
      </c>
      <c r="Q42" s="8">
        <v>7.9</v>
      </c>
      <c r="R42" s="8">
        <v>8.1</v>
      </c>
      <c r="S42" s="8">
        <v>8</v>
      </c>
      <c r="T42" s="8">
        <v>8.4</v>
      </c>
      <c r="U42" s="8">
        <v>7.3</v>
      </c>
      <c r="V42" s="8">
        <v>7.4</v>
      </c>
      <c r="W42" s="8">
        <v>7.8</v>
      </c>
      <c r="X42" s="8">
        <v>7</v>
      </c>
      <c r="Y42" s="8">
        <v>7.2</v>
      </c>
      <c r="Z42" s="8">
        <v>7.5</v>
      </c>
      <c r="AA42" s="204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1:47" ht="15" customHeight="1" x14ac:dyDescent="0.25">
      <c r="A43" s="98">
        <v>2102</v>
      </c>
      <c r="B43" s="7" t="s">
        <v>34</v>
      </c>
      <c r="C43" s="8" t="s">
        <v>55</v>
      </c>
      <c r="D43" s="99" t="s">
        <v>175</v>
      </c>
      <c r="E43" s="9" t="s">
        <v>176</v>
      </c>
      <c r="F43" s="8">
        <v>7.3</v>
      </c>
      <c r="G43" s="8">
        <v>7</v>
      </c>
      <c r="H43" s="8">
        <v>7.2</v>
      </c>
      <c r="I43" s="8">
        <v>8</v>
      </c>
      <c r="J43" s="8">
        <v>7.3</v>
      </c>
      <c r="K43" s="8">
        <v>8.3000000000000007</v>
      </c>
      <c r="L43" s="8">
        <v>8.3000000000000007</v>
      </c>
      <c r="M43" s="8">
        <v>7.6</v>
      </c>
      <c r="N43" s="8">
        <v>8.1999999999999993</v>
      </c>
      <c r="O43" s="8">
        <v>8.4</v>
      </c>
      <c r="P43" s="8">
        <v>7.6</v>
      </c>
      <c r="Q43" s="8">
        <v>8.1999999999999993</v>
      </c>
      <c r="R43" s="8">
        <v>9</v>
      </c>
      <c r="S43" s="8">
        <v>8.4</v>
      </c>
      <c r="T43" s="8">
        <v>8.4</v>
      </c>
      <c r="U43" s="8">
        <v>7.8</v>
      </c>
      <c r="V43" s="8">
        <v>7.1</v>
      </c>
      <c r="W43" s="8">
        <v>7.7</v>
      </c>
      <c r="X43" s="8">
        <v>7.7</v>
      </c>
      <c r="Y43" s="8">
        <v>6.8</v>
      </c>
      <c r="Z43" s="8">
        <v>7.5</v>
      </c>
      <c r="AA43" s="204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1:47" ht="15" customHeight="1" x14ac:dyDescent="0.25">
      <c r="A44" s="98">
        <v>2176</v>
      </c>
      <c r="B44" s="255" t="s">
        <v>48</v>
      </c>
      <c r="C44" s="256" t="s">
        <v>55</v>
      </c>
      <c r="D44" s="257" t="s">
        <v>179</v>
      </c>
      <c r="E44" s="9" t="s">
        <v>180</v>
      </c>
      <c r="F44" s="8">
        <v>5.5</v>
      </c>
      <c r="G44" s="8">
        <v>10</v>
      </c>
      <c r="H44" s="8">
        <v>8.3000000000000007</v>
      </c>
      <c r="I44" s="8">
        <v>6.7</v>
      </c>
      <c r="J44" s="8">
        <v>6.3</v>
      </c>
      <c r="K44" s="8">
        <v>9.1999999999999993</v>
      </c>
      <c r="L44" s="8">
        <v>7.2</v>
      </c>
      <c r="M44" s="8">
        <v>5.5</v>
      </c>
      <c r="N44" s="8">
        <v>7.7</v>
      </c>
      <c r="O44" s="8">
        <v>6.6</v>
      </c>
      <c r="P44" s="8">
        <v>6.8</v>
      </c>
      <c r="Q44" s="8">
        <v>7.3</v>
      </c>
      <c r="R44" s="8">
        <v>7.7</v>
      </c>
      <c r="S44" s="8">
        <v>9.5</v>
      </c>
      <c r="T44" s="8">
        <v>8.3000000000000007</v>
      </c>
      <c r="U44" s="8">
        <v>8</v>
      </c>
      <c r="V44" s="8">
        <v>9</v>
      </c>
      <c r="W44" s="8">
        <v>8.3000000000000007</v>
      </c>
      <c r="X44" s="8">
        <v>7.8</v>
      </c>
      <c r="Y44" s="8">
        <v>8</v>
      </c>
      <c r="Z44" s="8">
        <v>8.6999999999999993</v>
      </c>
      <c r="AA44" s="204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1:47" ht="15" customHeight="1" x14ac:dyDescent="0.25">
      <c r="A45" s="98">
        <v>2209</v>
      </c>
      <c r="B45" s="7" t="s">
        <v>48</v>
      </c>
      <c r="C45" s="8" t="s">
        <v>55</v>
      </c>
      <c r="D45" s="99" t="s">
        <v>181</v>
      </c>
      <c r="E45" s="9" t="s">
        <v>81</v>
      </c>
      <c r="F45" s="8">
        <v>7.6</v>
      </c>
      <c r="G45" s="8">
        <v>5.5</v>
      </c>
      <c r="H45" s="8">
        <v>8.5</v>
      </c>
      <c r="I45" s="8">
        <v>7.7</v>
      </c>
      <c r="J45" s="8">
        <v>5.3</v>
      </c>
      <c r="K45" s="8">
        <v>9.3000000000000007</v>
      </c>
      <c r="L45" s="8">
        <v>7.9</v>
      </c>
      <c r="M45" s="8">
        <v>5.8</v>
      </c>
      <c r="N45" s="8">
        <v>7.8</v>
      </c>
      <c r="O45" s="8">
        <v>8.1999999999999993</v>
      </c>
      <c r="P45" s="8">
        <v>6.8</v>
      </c>
      <c r="Q45" s="8">
        <v>8.1999999999999993</v>
      </c>
      <c r="R45" s="8">
        <v>8.9</v>
      </c>
      <c r="S45" s="8">
        <v>6</v>
      </c>
      <c r="T45" s="8">
        <v>6.8</v>
      </c>
      <c r="U45" s="8">
        <v>7.5</v>
      </c>
      <c r="V45" s="8">
        <v>7.5</v>
      </c>
      <c r="W45" s="8">
        <v>9.3000000000000007</v>
      </c>
      <c r="X45" s="8">
        <v>8</v>
      </c>
      <c r="Y45" s="8">
        <v>6.5</v>
      </c>
      <c r="Z45" s="8">
        <v>7</v>
      </c>
      <c r="AA45" s="204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1:47" ht="15" customHeight="1" x14ac:dyDescent="0.25">
      <c r="A46" s="98">
        <v>2172</v>
      </c>
      <c r="B46" s="7" t="s">
        <v>48</v>
      </c>
      <c r="C46" s="8" t="s">
        <v>55</v>
      </c>
      <c r="D46" s="99" t="s">
        <v>182</v>
      </c>
      <c r="E46" s="9" t="s">
        <v>183</v>
      </c>
      <c r="F46" s="8">
        <v>7</v>
      </c>
      <c r="G46" s="8">
        <v>6.3</v>
      </c>
      <c r="H46" s="8">
        <v>7.1</v>
      </c>
      <c r="I46" s="8">
        <v>6.7</v>
      </c>
      <c r="J46" s="8">
        <v>6</v>
      </c>
      <c r="K46" s="8">
        <v>7</v>
      </c>
      <c r="L46" s="8">
        <v>7.1</v>
      </c>
      <c r="M46" s="8">
        <v>6.8</v>
      </c>
      <c r="N46" s="8">
        <v>6.9</v>
      </c>
      <c r="O46" s="8">
        <v>7.7</v>
      </c>
      <c r="P46" s="8">
        <v>7.4</v>
      </c>
      <c r="Q46" s="8">
        <v>7.4</v>
      </c>
      <c r="R46" s="8">
        <v>7.8</v>
      </c>
      <c r="S46" s="8">
        <v>6.7</v>
      </c>
      <c r="T46" s="8">
        <v>7.4</v>
      </c>
      <c r="U46" s="8">
        <v>7.8</v>
      </c>
      <c r="V46" s="8">
        <v>7.3</v>
      </c>
      <c r="W46" s="8">
        <v>7.9</v>
      </c>
      <c r="X46" s="8">
        <v>7.6</v>
      </c>
      <c r="Y46" s="8">
        <v>6.9</v>
      </c>
      <c r="Z46" s="8">
        <v>7.1</v>
      </c>
      <c r="AA46" s="204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1:47" ht="15" customHeight="1" x14ac:dyDescent="0.25">
      <c r="A47" s="140">
        <v>2266</v>
      </c>
      <c r="B47" s="143" t="s">
        <v>48</v>
      </c>
      <c r="C47" s="138" t="s">
        <v>55</v>
      </c>
      <c r="D47" s="143" t="s">
        <v>382</v>
      </c>
      <c r="E47" s="117" t="s">
        <v>183</v>
      </c>
      <c r="F47" s="8">
        <v>8.4</v>
      </c>
      <c r="G47" s="8" t="s">
        <v>333</v>
      </c>
      <c r="H47" s="8" t="s">
        <v>333</v>
      </c>
      <c r="I47" s="8">
        <v>8.8000000000000007</v>
      </c>
      <c r="J47" s="8" t="s">
        <v>333</v>
      </c>
      <c r="K47" s="8" t="s">
        <v>333</v>
      </c>
      <c r="L47" s="8">
        <v>8.9</v>
      </c>
      <c r="M47" s="8" t="s">
        <v>333</v>
      </c>
      <c r="N47" s="8" t="s">
        <v>333</v>
      </c>
      <c r="O47" s="8">
        <v>8.9</v>
      </c>
      <c r="P47" s="8" t="s">
        <v>333</v>
      </c>
      <c r="Q47" s="8" t="s">
        <v>333</v>
      </c>
      <c r="R47" s="8">
        <v>8.1</v>
      </c>
      <c r="S47" s="8" t="s">
        <v>333</v>
      </c>
      <c r="T47" s="8" t="s">
        <v>333</v>
      </c>
      <c r="U47" s="8">
        <v>8.5</v>
      </c>
      <c r="V47" s="8" t="s">
        <v>333</v>
      </c>
      <c r="W47" s="8" t="s">
        <v>333</v>
      </c>
      <c r="X47" s="8">
        <v>8.3000000000000007</v>
      </c>
      <c r="Y47" s="8" t="s">
        <v>333</v>
      </c>
      <c r="Z47" s="8" t="s">
        <v>333</v>
      </c>
      <c r="AA47" s="129" t="s">
        <v>58</v>
      </c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1:47" ht="15" customHeight="1" x14ac:dyDescent="0.25">
      <c r="A48" s="98">
        <v>2233</v>
      </c>
      <c r="B48" s="7" t="s">
        <v>48</v>
      </c>
      <c r="C48" s="8" t="s">
        <v>55</v>
      </c>
      <c r="D48" s="99" t="s">
        <v>184</v>
      </c>
      <c r="E48" s="9" t="s">
        <v>183</v>
      </c>
      <c r="F48" s="8">
        <v>6.1</v>
      </c>
      <c r="G48" s="8" t="s">
        <v>333</v>
      </c>
      <c r="H48" s="8" t="s">
        <v>333</v>
      </c>
      <c r="I48" s="8">
        <v>6.4</v>
      </c>
      <c r="J48" s="8" t="s">
        <v>333</v>
      </c>
      <c r="K48" s="8" t="s">
        <v>333</v>
      </c>
      <c r="L48" s="8">
        <v>6.3</v>
      </c>
      <c r="M48" s="8" t="s">
        <v>333</v>
      </c>
      <c r="N48" s="8" t="s">
        <v>333</v>
      </c>
      <c r="O48" s="8">
        <v>6.3</v>
      </c>
      <c r="P48" s="8" t="s">
        <v>333</v>
      </c>
      <c r="Q48" s="8" t="s">
        <v>333</v>
      </c>
      <c r="R48" s="8">
        <v>7.3</v>
      </c>
      <c r="S48" s="8" t="s">
        <v>333</v>
      </c>
      <c r="T48" s="8" t="s">
        <v>333</v>
      </c>
      <c r="U48" s="8">
        <v>6.8</v>
      </c>
      <c r="V48" s="8" t="s">
        <v>333</v>
      </c>
      <c r="W48" s="8" t="s">
        <v>333</v>
      </c>
      <c r="X48" s="8">
        <v>6.6</v>
      </c>
      <c r="Y48" s="8" t="s">
        <v>333</v>
      </c>
      <c r="Z48" s="8" t="s">
        <v>333</v>
      </c>
      <c r="AA48" s="204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1:47" ht="15" customHeight="1" x14ac:dyDescent="0.25">
      <c r="A49" s="98">
        <v>2171</v>
      </c>
      <c r="B49" s="7" t="s">
        <v>48</v>
      </c>
      <c r="C49" s="8" t="s">
        <v>55</v>
      </c>
      <c r="D49" s="99" t="s">
        <v>185</v>
      </c>
      <c r="E49" s="9" t="s">
        <v>183</v>
      </c>
      <c r="F49" s="8">
        <v>6.1</v>
      </c>
      <c r="G49" s="8">
        <v>3.4</v>
      </c>
      <c r="H49" s="8">
        <v>3.9</v>
      </c>
      <c r="I49" s="8">
        <v>8.5</v>
      </c>
      <c r="J49" s="8">
        <v>5.6</v>
      </c>
      <c r="K49" s="8">
        <v>5</v>
      </c>
      <c r="L49" s="8">
        <v>8.4</v>
      </c>
      <c r="M49" s="8">
        <v>4.5999999999999996</v>
      </c>
      <c r="N49" s="8">
        <v>5.6</v>
      </c>
      <c r="O49" s="8">
        <v>8.4</v>
      </c>
      <c r="P49" s="8">
        <v>5</v>
      </c>
      <c r="Q49" s="8">
        <v>5.4</v>
      </c>
      <c r="R49" s="8">
        <v>8.5</v>
      </c>
      <c r="S49" s="8">
        <v>5.4</v>
      </c>
      <c r="T49" s="8">
        <v>5.6</v>
      </c>
      <c r="U49" s="8">
        <v>8.1999999999999993</v>
      </c>
      <c r="V49" s="8">
        <v>7</v>
      </c>
      <c r="W49" s="8">
        <v>5</v>
      </c>
      <c r="X49" s="8">
        <v>8.1</v>
      </c>
      <c r="Y49" s="8">
        <v>3.8</v>
      </c>
      <c r="Z49" s="8">
        <v>5.3</v>
      </c>
      <c r="AA49" s="204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1:47" ht="15" customHeight="1" x14ac:dyDescent="0.25">
      <c r="A50" s="98">
        <v>2169</v>
      </c>
      <c r="B50" s="7" t="s">
        <v>48</v>
      </c>
      <c r="C50" s="8" t="s">
        <v>55</v>
      </c>
      <c r="D50" s="99" t="s">
        <v>312</v>
      </c>
      <c r="E50" s="9" t="s">
        <v>180</v>
      </c>
      <c r="F50" s="8">
        <v>7</v>
      </c>
      <c r="G50" s="8">
        <v>7.1</v>
      </c>
      <c r="H50" s="8">
        <v>8.6</v>
      </c>
      <c r="I50" s="8">
        <v>6.9</v>
      </c>
      <c r="J50" s="8">
        <v>7.6</v>
      </c>
      <c r="K50" s="8">
        <v>9.6</v>
      </c>
      <c r="L50" s="8">
        <v>7.6</v>
      </c>
      <c r="M50" s="8">
        <v>8.1</v>
      </c>
      <c r="N50" s="8">
        <v>8.3000000000000007</v>
      </c>
      <c r="O50" s="8">
        <v>8.3000000000000007</v>
      </c>
      <c r="P50" s="8">
        <v>7.2</v>
      </c>
      <c r="Q50" s="8">
        <v>9.5</v>
      </c>
      <c r="R50" s="8">
        <v>8.6</v>
      </c>
      <c r="S50" s="8">
        <v>8.3000000000000007</v>
      </c>
      <c r="T50" s="8">
        <v>9.3000000000000007</v>
      </c>
      <c r="U50" s="8">
        <v>8.9</v>
      </c>
      <c r="V50" s="8">
        <v>8.1</v>
      </c>
      <c r="W50" s="8">
        <v>9.5</v>
      </c>
      <c r="X50" s="8">
        <v>7.5</v>
      </c>
      <c r="Y50" s="8">
        <v>7.9</v>
      </c>
      <c r="Z50" s="8">
        <v>9.1</v>
      </c>
      <c r="AA50" s="204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1:47" ht="15" customHeight="1" x14ac:dyDescent="0.25">
      <c r="A51" s="98">
        <v>2073</v>
      </c>
      <c r="B51" s="7" t="s">
        <v>45</v>
      </c>
      <c r="C51" s="8" t="s">
        <v>55</v>
      </c>
      <c r="D51" s="99" t="s">
        <v>189</v>
      </c>
      <c r="E51" s="9" t="s">
        <v>190</v>
      </c>
      <c r="F51" s="8">
        <v>7.1</v>
      </c>
      <c r="G51" s="8">
        <v>6.8</v>
      </c>
      <c r="H51" s="8">
        <v>6.4</v>
      </c>
      <c r="I51" s="8">
        <v>7.7</v>
      </c>
      <c r="J51" s="8">
        <v>7.8</v>
      </c>
      <c r="K51" s="8">
        <v>7.7</v>
      </c>
      <c r="L51" s="8">
        <v>7.9</v>
      </c>
      <c r="M51" s="8">
        <v>7.4</v>
      </c>
      <c r="N51" s="8">
        <v>7.6</v>
      </c>
      <c r="O51" s="8">
        <v>7.9</v>
      </c>
      <c r="P51" s="8">
        <v>8.1999999999999993</v>
      </c>
      <c r="Q51" s="8">
        <v>8.3000000000000007</v>
      </c>
      <c r="R51" s="8">
        <v>8</v>
      </c>
      <c r="S51" s="8">
        <v>7.7</v>
      </c>
      <c r="T51" s="8">
        <v>8.3000000000000007</v>
      </c>
      <c r="U51" s="8">
        <v>8</v>
      </c>
      <c r="V51" s="8">
        <v>7.7</v>
      </c>
      <c r="W51" s="8">
        <v>7.6</v>
      </c>
      <c r="X51" s="8">
        <v>7.7</v>
      </c>
      <c r="Y51" s="8">
        <v>7.3</v>
      </c>
      <c r="Z51" s="8">
        <v>7.8</v>
      </c>
      <c r="AA51" s="204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1:47" ht="15" customHeight="1" x14ac:dyDescent="0.25">
      <c r="A52" s="140">
        <v>2247</v>
      </c>
      <c r="B52" s="201" t="s">
        <v>45</v>
      </c>
      <c r="C52" s="202" t="s">
        <v>55</v>
      </c>
      <c r="D52" s="201" t="s">
        <v>383</v>
      </c>
      <c r="E52" s="9" t="s">
        <v>384</v>
      </c>
      <c r="F52" s="8">
        <v>6.4</v>
      </c>
      <c r="G52" s="8" t="s">
        <v>333</v>
      </c>
      <c r="H52" s="8" t="s">
        <v>333</v>
      </c>
      <c r="I52" s="8">
        <v>8.4</v>
      </c>
      <c r="J52" s="8" t="s">
        <v>333</v>
      </c>
      <c r="K52" s="8" t="s">
        <v>333</v>
      </c>
      <c r="L52" s="8">
        <v>9.1999999999999993</v>
      </c>
      <c r="M52" s="8" t="s">
        <v>333</v>
      </c>
      <c r="N52" s="8" t="s">
        <v>333</v>
      </c>
      <c r="O52" s="8">
        <v>9</v>
      </c>
      <c r="P52" s="8" t="s">
        <v>333</v>
      </c>
      <c r="Q52" s="8" t="s">
        <v>333</v>
      </c>
      <c r="R52" s="8">
        <v>9.4</v>
      </c>
      <c r="S52" s="8" t="s">
        <v>333</v>
      </c>
      <c r="T52" s="8" t="s">
        <v>333</v>
      </c>
      <c r="U52" s="8">
        <v>9.8000000000000007</v>
      </c>
      <c r="V52" s="8" t="s">
        <v>333</v>
      </c>
      <c r="W52" s="8" t="s">
        <v>333</v>
      </c>
      <c r="X52" s="8">
        <v>9.1999999999999993</v>
      </c>
      <c r="Y52" s="8" t="s">
        <v>333</v>
      </c>
      <c r="Z52" s="8" t="s">
        <v>333</v>
      </c>
      <c r="AA52" s="129" t="s">
        <v>58</v>
      </c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1:47" ht="15" customHeight="1" x14ac:dyDescent="0.25">
      <c r="A53" s="98">
        <v>2122</v>
      </c>
      <c r="B53" s="7" t="s">
        <v>45</v>
      </c>
      <c r="C53" s="8" t="s">
        <v>55</v>
      </c>
      <c r="D53" s="99" t="s">
        <v>191</v>
      </c>
      <c r="E53" s="9" t="s">
        <v>190</v>
      </c>
      <c r="F53" s="8">
        <v>6.8</v>
      </c>
      <c r="G53" s="8">
        <v>6.6</v>
      </c>
      <c r="H53" s="8">
        <v>6.8</v>
      </c>
      <c r="I53" s="8">
        <v>7.4</v>
      </c>
      <c r="J53" s="8">
        <v>7.3</v>
      </c>
      <c r="K53" s="8">
        <v>8</v>
      </c>
      <c r="L53" s="8">
        <v>7.6</v>
      </c>
      <c r="M53" s="8">
        <v>7.7</v>
      </c>
      <c r="N53" s="8">
        <v>7.6</v>
      </c>
      <c r="O53" s="8">
        <v>7.6</v>
      </c>
      <c r="P53" s="8">
        <v>7.9</v>
      </c>
      <c r="Q53" s="8">
        <v>7.9</v>
      </c>
      <c r="R53" s="8">
        <v>8</v>
      </c>
      <c r="S53" s="8">
        <v>8.1999999999999993</v>
      </c>
      <c r="T53" s="8">
        <v>8.1</v>
      </c>
      <c r="U53" s="8">
        <v>7.8</v>
      </c>
      <c r="V53" s="8">
        <v>7.8</v>
      </c>
      <c r="W53" s="8">
        <v>8</v>
      </c>
      <c r="X53" s="8">
        <v>7.3</v>
      </c>
      <c r="Y53" s="8">
        <v>7.7</v>
      </c>
      <c r="Z53" s="8">
        <v>7.7</v>
      </c>
      <c r="AA53" s="204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1:47" ht="15" customHeight="1" x14ac:dyDescent="0.25">
      <c r="A54" s="98">
        <v>2227</v>
      </c>
      <c r="B54" s="192" t="s">
        <v>45</v>
      </c>
      <c r="C54" s="95" t="s">
        <v>55</v>
      </c>
      <c r="D54" s="104" t="s">
        <v>192</v>
      </c>
      <c r="E54" s="117" t="s">
        <v>190</v>
      </c>
      <c r="F54" s="8">
        <v>7.2</v>
      </c>
      <c r="G54" s="8">
        <v>7.1</v>
      </c>
      <c r="H54" s="8">
        <v>7.2</v>
      </c>
      <c r="I54" s="8">
        <v>8.4</v>
      </c>
      <c r="J54" s="8">
        <v>8.5</v>
      </c>
      <c r="K54" s="8">
        <v>9.3000000000000007</v>
      </c>
      <c r="L54" s="8">
        <v>8</v>
      </c>
      <c r="M54" s="8">
        <v>7.6</v>
      </c>
      <c r="N54" s="8">
        <v>9.1999999999999993</v>
      </c>
      <c r="O54" s="8">
        <v>8.4</v>
      </c>
      <c r="P54" s="8">
        <v>9.4</v>
      </c>
      <c r="Q54" s="8">
        <v>9.1</v>
      </c>
      <c r="R54" s="8">
        <v>8.6</v>
      </c>
      <c r="S54" s="8">
        <v>9.9</v>
      </c>
      <c r="T54" s="8">
        <v>9.3000000000000007</v>
      </c>
      <c r="U54" s="8">
        <v>8.3000000000000007</v>
      </c>
      <c r="V54" s="8">
        <v>8.6</v>
      </c>
      <c r="W54" s="8">
        <v>9.3000000000000007</v>
      </c>
      <c r="X54" s="8">
        <v>8</v>
      </c>
      <c r="Y54" s="8">
        <v>8.8000000000000007</v>
      </c>
      <c r="Z54" s="8">
        <v>9.5</v>
      </c>
      <c r="AA54" s="204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1:47" ht="15" customHeight="1" x14ac:dyDescent="0.25">
      <c r="A55" s="98">
        <v>2147</v>
      </c>
      <c r="B55" s="7" t="s">
        <v>45</v>
      </c>
      <c r="C55" s="8" t="s">
        <v>55</v>
      </c>
      <c r="D55" s="99" t="s">
        <v>193</v>
      </c>
      <c r="E55" s="9" t="s">
        <v>194</v>
      </c>
      <c r="F55" s="8">
        <v>6.5</v>
      </c>
      <c r="G55" s="8">
        <v>6.6</v>
      </c>
      <c r="H55" s="8">
        <v>6</v>
      </c>
      <c r="I55" s="8">
        <v>6.8</v>
      </c>
      <c r="J55" s="8">
        <v>6.8</v>
      </c>
      <c r="K55" s="8">
        <v>6.5</v>
      </c>
      <c r="L55" s="8">
        <v>6.8</v>
      </c>
      <c r="M55" s="8">
        <v>6.8</v>
      </c>
      <c r="N55" s="8">
        <v>6.5</v>
      </c>
      <c r="O55" s="8">
        <v>7.5</v>
      </c>
      <c r="P55" s="8">
        <v>7.4</v>
      </c>
      <c r="Q55" s="8">
        <v>7</v>
      </c>
      <c r="R55" s="8">
        <v>8</v>
      </c>
      <c r="S55" s="8">
        <v>7.8</v>
      </c>
      <c r="T55" s="8">
        <v>7.2</v>
      </c>
      <c r="U55" s="8">
        <v>7.5</v>
      </c>
      <c r="V55" s="8">
        <v>7.6</v>
      </c>
      <c r="W55" s="8">
        <v>7.1</v>
      </c>
      <c r="X55" s="8">
        <v>7.2</v>
      </c>
      <c r="Y55" s="8">
        <v>7.2</v>
      </c>
      <c r="Z55" s="8">
        <v>6.7</v>
      </c>
      <c r="AA55" s="204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  <row r="56" spans="1:47" ht="15" customHeight="1" x14ac:dyDescent="0.25">
      <c r="A56" s="98">
        <v>2125</v>
      </c>
      <c r="B56" s="7" t="s">
        <v>45</v>
      </c>
      <c r="C56" s="8" t="s">
        <v>55</v>
      </c>
      <c r="D56" s="99" t="s">
        <v>195</v>
      </c>
      <c r="E56" s="9" t="s">
        <v>190</v>
      </c>
      <c r="F56" s="8">
        <v>5.9</v>
      </c>
      <c r="G56" s="8">
        <v>6.1</v>
      </c>
      <c r="H56" s="8">
        <v>6.9</v>
      </c>
      <c r="I56" s="8">
        <v>7.1</v>
      </c>
      <c r="J56" s="8">
        <v>7.1</v>
      </c>
      <c r="K56" s="8">
        <v>7.4</v>
      </c>
      <c r="L56" s="8">
        <v>6.9</v>
      </c>
      <c r="M56" s="8">
        <v>7.6</v>
      </c>
      <c r="N56" s="8">
        <v>8</v>
      </c>
      <c r="O56" s="8">
        <v>7.3</v>
      </c>
      <c r="P56" s="8">
        <v>7.8</v>
      </c>
      <c r="Q56" s="8">
        <v>7.9</v>
      </c>
      <c r="R56" s="8">
        <v>8.5</v>
      </c>
      <c r="S56" s="8">
        <v>8</v>
      </c>
      <c r="T56" s="8">
        <v>8.5</v>
      </c>
      <c r="U56" s="8">
        <v>7.1</v>
      </c>
      <c r="V56" s="8">
        <v>7.6</v>
      </c>
      <c r="W56" s="8">
        <v>7.9</v>
      </c>
      <c r="X56" s="8">
        <v>7.2</v>
      </c>
      <c r="Y56" s="8">
        <v>7.3</v>
      </c>
      <c r="Z56" s="8">
        <v>7.9</v>
      </c>
      <c r="AA56" s="204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</row>
    <row r="57" spans="1:47" ht="15" customHeight="1" x14ac:dyDescent="0.25">
      <c r="A57" s="98">
        <v>2138</v>
      </c>
      <c r="B57" s="7" t="s">
        <v>45</v>
      </c>
      <c r="C57" s="8" t="s">
        <v>55</v>
      </c>
      <c r="D57" s="99" t="s">
        <v>196</v>
      </c>
      <c r="E57" s="9" t="s">
        <v>190</v>
      </c>
      <c r="F57" s="8">
        <v>7.3</v>
      </c>
      <c r="G57" s="8">
        <v>6.7</v>
      </c>
      <c r="H57" s="8">
        <v>7.1</v>
      </c>
      <c r="I57" s="8">
        <v>7.8</v>
      </c>
      <c r="J57" s="8">
        <v>7.2</v>
      </c>
      <c r="K57" s="8">
        <v>8.1999999999999993</v>
      </c>
      <c r="L57" s="8">
        <v>7.7</v>
      </c>
      <c r="M57" s="8">
        <v>7.6</v>
      </c>
      <c r="N57" s="8">
        <v>7.8</v>
      </c>
      <c r="O57" s="8">
        <v>7.9</v>
      </c>
      <c r="P57" s="8">
        <v>7.9</v>
      </c>
      <c r="Q57" s="8">
        <v>7.8</v>
      </c>
      <c r="R57" s="8">
        <v>8.5</v>
      </c>
      <c r="S57" s="8">
        <v>8.5</v>
      </c>
      <c r="T57" s="8">
        <v>7.8</v>
      </c>
      <c r="U57" s="8">
        <v>8.1</v>
      </c>
      <c r="V57" s="8">
        <v>8.1</v>
      </c>
      <c r="W57" s="8">
        <v>8</v>
      </c>
      <c r="X57" s="8">
        <v>7.6</v>
      </c>
      <c r="Y57" s="8">
        <v>7.5</v>
      </c>
      <c r="Z57" s="8">
        <v>7.4</v>
      </c>
      <c r="AA57" s="204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</row>
    <row r="58" spans="1:47" ht="15" customHeight="1" x14ac:dyDescent="0.25">
      <c r="A58" s="98">
        <v>2180</v>
      </c>
      <c r="B58" s="7" t="s">
        <v>217</v>
      </c>
      <c r="C58" s="8" t="s">
        <v>55</v>
      </c>
      <c r="D58" s="99" t="s">
        <v>206</v>
      </c>
      <c r="E58" s="9" t="s">
        <v>207</v>
      </c>
      <c r="F58" s="8">
        <v>6.7</v>
      </c>
      <c r="G58" s="8">
        <v>6.5</v>
      </c>
      <c r="H58" s="8">
        <v>7.1</v>
      </c>
      <c r="I58" s="8">
        <v>7.4</v>
      </c>
      <c r="J58" s="8">
        <v>7</v>
      </c>
      <c r="K58" s="8">
        <v>7.8</v>
      </c>
      <c r="L58" s="8">
        <v>7.1</v>
      </c>
      <c r="M58" s="8">
        <v>6.9</v>
      </c>
      <c r="N58" s="8">
        <v>7.2</v>
      </c>
      <c r="O58" s="8">
        <v>7.8</v>
      </c>
      <c r="P58" s="8">
        <v>7.6</v>
      </c>
      <c r="Q58" s="8">
        <v>7.6</v>
      </c>
      <c r="R58" s="8">
        <v>7.8</v>
      </c>
      <c r="S58" s="8">
        <v>7.9</v>
      </c>
      <c r="T58" s="8">
        <v>8.4</v>
      </c>
      <c r="U58" s="8">
        <v>7.6</v>
      </c>
      <c r="V58" s="8">
        <v>7.6</v>
      </c>
      <c r="W58" s="8">
        <v>6.9</v>
      </c>
      <c r="X58" s="8">
        <v>7.1</v>
      </c>
      <c r="Y58" s="8">
        <v>6.7</v>
      </c>
      <c r="Z58" s="8">
        <v>7</v>
      </c>
      <c r="AA58" s="204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</row>
    <row r="59" spans="1:47" ht="15" customHeight="1" x14ac:dyDescent="0.25">
      <c r="A59" s="98">
        <v>2126</v>
      </c>
      <c r="B59" s="7" t="s">
        <v>217</v>
      </c>
      <c r="C59" s="8" t="s">
        <v>55</v>
      </c>
      <c r="D59" s="99" t="s">
        <v>208</v>
      </c>
      <c r="E59" s="9" t="s">
        <v>209</v>
      </c>
      <c r="F59" s="8">
        <v>7</v>
      </c>
      <c r="G59" s="8">
        <v>7</v>
      </c>
      <c r="H59" s="8">
        <v>6.5</v>
      </c>
      <c r="I59" s="8">
        <v>7.5</v>
      </c>
      <c r="J59" s="8">
        <v>6.8</v>
      </c>
      <c r="K59" s="8">
        <v>8</v>
      </c>
      <c r="L59" s="8">
        <v>7.4</v>
      </c>
      <c r="M59" s="8">
        <v>7.2</v>
      </c>
      <c r="N59" s="8">
        <v>7.8</v>
      </c>
      <c r="O59" s="8">
        <v>8</v>
      </c>
      <c r="P59" s="8">
        <v>7.4</v>
      </c>
      <c r="Q59" s="8">
        <v>7.7</v>
      </c>
      <c r="R59" s="8">
        <v>8</v>
      </c>
      <c r="S59" s="8">
        <v>7.5</v>
      </c>
      <c r="T59" s="8">
        <v>7.9</v>
      </c>
      <c r="U59" s="8">
        <v>8.1</v>
      </c>
      <c r="V59" s="8">
        <v>7.6</v>
      </c>
      <c r="W59" s="8">
        <v>7.2</v>
      </c>
      <c r="X59" s="8">
        <v>8</v>
      </c>
      <c r="Y59" s="8">
        <v>7.3</v>
      </c>
      <c r="Z59" s="8">
        <v>7.6</v>
      </c>
      <c r="AA59" s="204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</row>
    <row r="60" spans="1:47" ht="15" customHeight="1" x14ac:dyDescent="0.25">
      <c r="A60" s="98">
        <v>2075</v>
      </c>
      <c r="B60" s="7" t="s">
        <v>36</v>
      </c>
      <c r="C60" s="8" t="s">
        <v>55</v>
      </c>
      <c r="D60" s="99" t="s">
        <v>218</v>
      </c>
      <c r="E60" s="9" t="s">
        <v>219</v>
      </c>
      <c r="F60" s="8">
        <v>6.6</v>
      </c>
      <c r="G60" s="8">
        <v>6.3</v>
      </c>
      <c r="H60" s="8">
        <v>6.2</v>
      </c>
      <c r="I60" s="8">
        <v>7.3</v>
      </c>
      <c r="J60" s="8">
        <v>7</v>
      </c>
      <c r="K60" s="8">
        <v>7</v>
      </c>
      <c r="L60" s="8">
        <v>7.3</v>
      </c>
      <c r="M60" s="8">
        <v>6.7</v>
      </c>
      <c r="N60" s="8">
        <v>6.5</v>
      </c>
      <c r="O60" s="8">
        <v>7.6</v>
      </c>
      <c r="P60" s="8">
        <v>7.2</v>
      </c>
      <c r="Q60" s="8">
        <v>6.9</v>
      </c>
      <c r="R60" s="8">
        <v>7.6</v>
      </c>
      <c r="S60" s="8">
        <v>7.6</v>
      </c>
      <c r="T60" s="8">
        <v>7.5</v>
      </c>
      <c r="U60" s="8">
        <v>7</v>
      </c>
      <c r="V60" s="8">
        <v>7.2</v>
      </c>
      <c r="W60" s="8">
        <v>7.1</v>
      </c>
      <c r="X60" s="8">
        <v>7</v>
      </c>
      <c r="Y60" s="8">
        <v>6.5</v>
      </c>
      <c r="Z60" s="8">
        <v>6.2</v>
      </c>
      <c r="AA60" s="204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</row>
    <row r="61" spans="1:47" ht="15" customHeight="1" x14ac:dyDescent="0.25">
      <c r="A61" s="98">
        <v>2076</v>
      </c>
      <c r="B61" s="7" t="s">
        <v>36</v>
      </c>
      <c r="C61" s="8" t="s">
        <v>55</v>
      </c>
      <c r="D61" s="99" t="s">
        <v>123</v>
      </c>
      <c r="E61" s="9" t="s">
        <v>220</v>
      </c>
      <c r="F61" s="8">
        <v>7.2</v>
      </c>
      <c r="G61" s="8">
        <v>7</v>
      </c>
      <c r="H61" s="8">
        <v>6.7</v>
      </c>
      <c r="I61" s="8">
        <v>7.5</v>
      </c>
      <c r="J61" s="8">
        <v>7.4</v>
      </c>
      <c r="K61" s="8">
        <v>7.8</v>
      </c>
      <c r="L61" s="8">
        <v>8.3000000000000007</v>
      </c>
      <c r="M61" s="8">
        <v>7.4</v>
      </c>
      <c r="N61" s="8">
        <v>7.5</v>
      </c>
      <c r="O61" s="8">
        <v>8</v>
      </c>
      <c r="P61" s="8">
        <v>8.1999999999999993</v>
      </c>
      <c r="Q61" s="8">
        <v>8.1</v>
      </c>
      <c r="R61" s="8">
        <v>8.5</v>
      </c>
      <c r="S61" s="8">
        <v>8.5</v>
      </c>
      <c r="T61" s="8">
        <v>8.1999999999999993</v>
      </c>
      <c r="U61" s="8">
        <v>7.8</v>
      </c>
      <c r="V61" s="8">
        <v>7.7</v>
      </c>
      <c r="W61" s="8">
        <v>7.8</v>
      </c>
      <c r="X61" s="8">
        <v>7.8</v>
      </c>
      <c r="Y61" s="8">
        <v>7.9</v>
      </c>
      <c r="Z61" s="8">
        <v>7.9</v>
      </c>
      <c r="AA61" s="204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</row>
    <row r="62" spans="1:47" ht="15" customHeight="1" x14ac:dyDescent="0.25">
      <c r="A62" s="98">
        <v>2108</v>
      </c>
      <c r="B62" s="7" t="s">
        <v>36</v>
      </c>
      <c r="C62" s="8" t="s">
        <v>55</v>
      </c>
      <c r="D62" s="99" t="s">
        <v>221</v>
      </c>
      <c r="E62" s="9" t="s">
        <v>222</v>
      </c>
      <c r="F62" s="8">
        <v>6.9</v>
      </c>
      <c r="G62" s="8">
        <v>6.8</v>
      </c>
      <c r="H62" s="8">
        <v>6.8</v>
      </c>
      <c r="I62" s="8">
        <v>7.3</v>
      </c>
      <c r="J62" s="8">
        <v>7.2</v>
      </c>
      <c r="K62" s="8">
        <v>7.6</v>
      </c>
      <c r="L62" s="8">
        <v>7.4</v>
      </c>
      <c r="M62" s="8">
        <v>7.4</v>
      </c>
      <c r="N62" s="8">
        <v>7.3</v>
      </c>
      <c r="O62" s="8">
        <v>7.8</v>
      </c>
      <c r="P62" s="8">
        <v>7.8</v>
      </c>
      <c r="Q62" s="8">
        <v>7.8</v>
      </c>
      <c r="R62" s="8">
        <v>8</v>
      </c>
      <c r="S62" s="8">
        <v>8.1</v>
      </c>
      <c r="T62" s="8">
        <v>8.1999999999999993</v>
      </c>
      <c r="U62" s="8">
        <v>7.6</v>
      </c>
      <c r="V62" s="8">
        <v>7.4</v>
      </c>
      <c r="W62" s="8">
        <v>7.4</v>
      </c>
      <c r="X62" s="8">
        <v>7.3</v>
      </c>
      <c r="Y62" s="8">
        <v>7.4</v>
      </c>
      <c r="Z62" s="8">
        <v>7.2</v>
      </c>
      <c r="AA62" s="204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</row>
    <row r="63" spans="1:47" ht="15" customHeight="1" x14ac:dyDescent="0.25">
      <c r="A63" s="98">
        <v>2077</v>
      </c>
      <c r="B63" s="7" t="s">
        <v>46</v>
      </c>
      <c r="C63" s="8" t="s">
        <v>55</v>
      </c>
      <c r="D63" s="99" t="s">
        <v>232</v>
      </c>
      <c r="E63" s="9" t="s">
        <v>233</v>
      </c>
      <c r="F63" s="8">
        <v>6.2</v>
      </c>
      <c r="G63" s="8">
        <v>6.2</v>
      </c>
      <c r="H63" s="8">
        <v>6.1</v>
      </c>
      <c r="I63" s="8">
        <v>6.9</v>
      </c>
      <c r="J63" s="8">
        <v>6.6</v>
      </c>
      <c r="K63" s="8">
        <v>7</v>
      </c>
      <c r="L63" s="8">
        <v>6.9</v>
      </c>
      <c r="M63" s="8">
        <v>6.6</v>
      </c>
      <c r="N63" s="8">
        <v>6.6</v>
      </c>
      <c r="O63" s="8">
        <v>7.2</v>
      </c>
      <c r="P63" s="8">
        <v>6.8</v>
      </c>
      <c r="Q63" s="8">
        <v>6.8</v>
      </c>
      <c r="R63" s="8">
        <v>7.3</v>
      </c>
      <c r="S63" s="8">
        <v>7.1</v>
      </c>
      <c r="T63" s="8">
        <v>6.8</v>
      </c>
      <c r="U63" s="8">
        <v>7.2</v>
      </c>
      <c r="V63" s="8">
        <v>7</v>
      </c>
      <c r="W63" s="8">
        <v>7.1</v>
      </c>
      <c r="X63" s="8">
        <v>6.7</v>
      </c>
      <c r="Y63" s="8">
        <v>6.5</v>
      </c>
      <c r="Z63" s="8">
        <v>6.3</v>
      </c>
      <c r="AA63" s="204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</row>
    <row r="64" spans="1:47" ht="15" customHeight="1" x14ac:dyDescent="0.25">
      <c r="A64" s="98">
        <v>2081</v>
      </c>
      <c r="B64" s="7" t="s">
        <v>46</v>
      </c>
      <c r="C64" s="8" t="s">
        <v>55</v>
      </c>
      <c r="D64" s="99" t="s">
        <v>234</v>
      </c>
      <c r="E64" s="9" t="s">
        <v>235</v>
      </c>
      <c r="F64" s="8">
        <v>6.1</v>
      </c>
      <c r="G64" s="8">
        <v>6</v>
      </c>
      <c r="H64" s="8">
        <v>6</v>
      </c>
      <c r="I64" s="8">
        <v>6.8</v>
      </c>
      <c r="J64" s="8">
        <v>6.8</v>
      </c>
      <c r="K64" s="8">
        <v>6.5</v>
      </c>
      <c r="L64" s="8">
        <v>7</v>
      </c>
      <c r="M64" s="8">
        <v>6.7</v>
      </c>
      <c r="N64" s="8">
        <v>6.4</v>
      </c>
      <c r="O64" s="8">
        <v>7.3</v>
      </c>
      <c r="P64" s="8">
        <v>7.1</v>
      </c>
      <c r="Q64" s="8">
        <v>6.6</v>
      </c>
      <c r="R64" s="8">
        <v>7.4</v>
      </c>
      <c r="S64" s="8">
        <v>7.2</v>
      </c>
      <c r="T64" s="8">
        <v>6.7</v>
      </c>
      <c r="U64" s="8">
        <v>7.3</v>
      </c>
      <c r="V64" s="8">
        <v>7.1</v>
      </c>
      <c r="W64" s="8">
        <v>7</v>
      </c>
      <c r="X64" s="8">
        <v>6.9</v>
      </c>
      <c r="Y64" s="8">
        <v>6.5</v>
      </c>
      <c r="Z64" s="8">
        <v>6.4</v>
      </c>
      <c r="AA64" s="204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</row>
    <row r="65" spans="1:47" ht="15" customHeight="1" x14ac:dyDescent="0.25">
      <c r="A65" s="98">
        <v>2225</v>
      </c>
      <c r="B65" s="7" t="s">
        <v>46</v>
      </c>
      <c r="C65" s="8" t="s">
        <v>55</v>
      </c>
      <c r="D65" s="99" t="s">
        <v>316</v>
      </c>
      <c r="E65" s="9" t="s">
        <v>233</v>
      </c>
      <c r="F65" s="8">
        <v>7.1</v>
      </c>
      <c r="G65" s="8">
        <v>6.4</v>
      </c>
      <c r="H65" s="8">
        <v>7.5</v>
      </c>
      <c r="I65" s="8">
        <v>7.7</v>
      </c>
      <c r="J65" s="8">
        <v>8.5</v>
      </c>
      <c r="K65" s="8">
        <v>7.7</v>
      </c>
      <c r="L65" s="8">
        <v>8.4</v>
      </c>
      <c r="M65" s="8">
        <v>8.6</v>
      </c>
      <c r="N65" s="8">
        <v>8.1999999999999993</v>
      </c>
      <c r="O65" s="8">
        <v>8.5</v>
      </c>
      <c r="P65" s="8">
        <v>8.8000000000000007</v>
      </c>
      <c r="Q65" s="8">
        <v>8.1999999999999993</v>
      </c>
      <c r="R65" s="8">
        <v>8.6999999999999993</v>
      </c>
      <c r="S65" s="8">
        <v>8.6999999999999993</v>
      </c>
      <c r="T65" s="8">
        <v>8.8000000000000007</v>
      </c>
      <c r="U65" s="8">
        <v>8.4</v>
      </c>
      <c r="V65" s="8">
        <v>8.6999999999999993</v>
      </c>
      <c r="W65" s="8">
        <v>9.1999999999999993</v>
      </c>
      <c r="X65" s="8">
        <v>8</v>
      </c>
      <c r="Y65" s="8">
        <v>8.6</v>
      </c>
      <c r="Z65" s="8">
        <v>8.1</v>
      </c>
      <c r="AA65" s="204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</row>
    <row r="66" spans="1:47" ht="15" customHeight="1" x14ac:dyDescent="0.25">
      <c r="A66" s="98">
        <v>2112</v>
      </c>
      <c r="B66" s="7" t="s">
        <v>46</v>
      </c>
      <c r="C66" s="8" t="s">
        <v>55</v>
      </c>
      <c r="D66" s="99" t="s">
        <v>237</v>
      </c>
      <c r="E66" s="9" t="s">
        <v>238</v>
      </c>
      <c r="F66" s="8">
        <v>6.7</v>
      </c>
      <c r="G66" s="8">
        <v>6.8</v>
      </c>
      <c r="H66" s="8">
        <v>6.3</v>
      </c>
      <c r="I66" s="8">
        <v>6.9</v>
      </c>
      <c r="J66" s="8">
        <v>7.1</v>
      </c>
      <c r="K66" s="8">
        <v>6.9</v>
      </c>
      <c r="L66" s="8">
        <v>7.2</v>
      </c>
      <c r="M66" s="8">
        <v>7.4</v>
      </c>
      <c r="N66" s="8">
        <v>7</v>
      </c>
      <c r="O66" s="8">
        <v>7.4</v>
      </c>
      <c r="P66" s="8">
        <v>7.8</v>
      </c>
      <c r="Q66" s="8">
        <v>7.1</v>
      </c>
      <c r="R66" s="8">
        <v>7.6</v>
      </c>
      <c r="S66" s="8">
        <v>7.9</v>
      </c>
      <c r="T66" s="8">
        <v>7.4</v>
      </c>
      <c r="U66" s="8">
        <v>7.2</v>
      </c>
      <c r="V66" s="8">
        <v>7.5</v>
      </c>
      <c r="W66" s="8">
        <v>7.3</v>
      </c>
      <c r="X66" s="8">
        <v>7.2</v>
      </c>
      <c r="Y66" s="8">
        <v>7.5</v>
      </c>
      <c r="Z66" s="8">
        <v>6.8</v>
      </c>
      <c r="AA66" s="204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</row>
    <row r="67" spans="1:47" ht="15" customHeight="1" x14ac:dyDescent="0.25">
      <c r="A67" s="98">
        <v>2204</v>
      </c>
      <c r="B67" s="7" t="s">
        <v>46</v>
      </c>
      <c r="C67" s="8" t="s">
        <v>55</v>
      </c>
      <c r="D67" s="99" t="s">
        <v>239</v>
      </c>
      <c r="E67" s="9" t="s">
        <v>238</v>
      </c>
      <c r="F67" s="8">
        <v>7.8</v>
      </c>
      <c r="G67" s="8">
        <v>7.7</v>
      </c>
      <c r="H67" s="8">
        <v>7.3</v>
      </c>
      <c r="I67" s="8">
        <v>7.9</v>
      </c>
      <c r="J67" s="8">
        <v>7.8</v>
      </c>
      <c r="K67" s="8">
        <v>8.3000000000000007</v>
      </c>
      <c r="L67" s="8">
        <v>8.1999999999999993</v>
      </c>
      <c r="M67" s="8">
        <v>7.9</v>
      </c>
      <c r="N67" s="8">
        <v>8.1</v>
      </c>
      <c r="O67" s="8">
        <v>8.3000000000000007</v>
      </c>
      <c r="P67" s="8">
        <v>8</v>
      </c>
      <c r="Q67" s="8">
        <v>8.3000000000000007</v>
      </c>
      <c r="R67" s="8">
        <v>8.6</v>
      </c>
      <c r="S67" s="8">
        <v>8.6</v>
      </c>
      <c r="T67" s="8">
        <v>8.5</v>
      </c>
      <c r="U67" s="8">
        <v>8.1</v>
      </c>
      <c r="V67" s="8">
        <v>8</v>
      </c>
      <c r="W67" s="8">
        <v>8.3000000000000007</v>
      </c>
      <c r="X67" s="8">
        <v>8.1999999999999993</v>
      </c>
      <c r="Y67" s="8">
        <v>7.9</v>
      </c>
      <c r="Z67" s="8">
        <v>7.9</v>
      </c>
      <c r="AA67" s="204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</row>
    <row r="68" spans="1:47" ht="15" customHeight="1" x14ac:dyDescent="0.25">
      <c r="A68" s="98">
        <v>2131</v>
      </c>
      <c r="B68" s="7" t="s">
        <v>46</v>
      </c>
      <c r="C68" s="8" t="s">
        <v>55</v>
      </c>
      <c r="D68" s="99" t="s">
        <v>240</v>
      </c>
      <c r="E68" s="9" t="s">
        <v>241</v>
      </c>
      <c r="F68" s="8">
        <v>6.7</v>
      </c>
      <c r="G68" s="8">
        <v>7.3</v>
      </c>
      <c r="H68" s="8">
        <v>6.5</v>
      </c>
      <c r="I68" s="8">
        <v>7.5</v>
      </c>
      <c r="J68" s="8">
        <v>7.7</v>
      </c>
      <c r="K68" s="8">
        <v>7.6</v>
      </c>
      <c r="L68" s="8">
        <v>7.6</v>
      </c>
      <c r="M68" s="8">
        <v>7.8</v>
      </c>
      <c r="N68" s="8">
        <v>7.4</v>
      </c>
      <c r="O68" s="8">
        <v>7.8</v>
      </c>
      <c r="P68" s="8">
        <v>8</v>
      </c>
      <c r="Q68" s="8">
        <v>7.7</v>
      </c>
      <c r="R68" s="8">
        <v>8</v>
      </c>
      <c r="S68" s="8">
        <v>8.3000000000000007</v>
      </c>
      <c r="T68" s="8">
        <v>8.1</v>
      </c>
      <c r="U68" s="8">
        <v>7.3</v>
      </c>
      <c r="V68" s="8">
        <v>7.6</v>
      </c>
      <c r="W68" s="8">
        <v>7.5</v>
      </c>
      <c r="X68" s="8">
        <v>7.2</v>
      </c>
      <c r="Y68" s="8">
        <v>7.4</v>
      </c>
      <c r="Z68" s="8">
        <v>7.3</v>
      </c>
      <c r="AA68" s="204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</row>
    <row r="69" spans="1:47" ht="15" customHeight="1" x14ac:dyDescent="0.25">
      <c r="A69" s="98">
        <v>2203</v>
      </c>
      <c r="B69" s="7" t="s">
        <v>46</v>
      </c>
      <c r="C69" s="8" t="s">
        <v>55</v>
      </c>
      <c r="D69" s="99" t="s">
        <v>317</v>
      </c>
      <c r="E69" s="9" t="s">
        <v>243</v>
      </c>
      <c r="F69" s="8">
        <v>7</v>
      </c>
      <c r="G69" s="8">
        <v>6.9</v>
      </c>
      <c r="H69" s="8">
        <v>6.8</v>
      </c>
      <c r="I69" s="8">
        <v>7.7</v>
      </c>
      <c r="J69" s="8">
        <v>7.3</v>
      </c>
      <c r="K69" s="8">
        <v>7.9</v>
      </c>
      <c r="L69" s="8">
        <v>7.7</v>
      </c>
      <c r="M69" s="8">
        <v>7.5</v>
      </c>
      <c r="N69" s="8">
        <v>8</v>
      </c>
      <c r="O69" s="8">
        <v>8</v>
      </c>
      <c r="P69" s="8">
        <v>7.5</v>
      </c>
      <c r="Q69" s="8">
        <v>8.1</v>
      </c>
      <c r="R69" s="8">
        <v>8.1</v>
      </c>
      <c r="S69" s="8">
        <v>7.8</v>
      </c>
      <c r="T69" s="8">
        <v>8.3000000000000007</v>
      </c>
      <c r="U69" s="8">
        <v>7.8</v>
      </c>
      <c r="V69" s="8">
        <v>7.5</v>
      </c>
      <c r="W69" s="8">
        <v>8</v>
      </c>
      <c r="X69" s="8">
        <v>7.6</v>
      </c>
      <c r="Y69" s="8">
        <v>7.3</v>
      </c>
      <c r="Z69" s="8">
        <v>7.5</v>
      </c>
      <c r="AA69" s="204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</row>
    <row r="70" spans="1:47" ht="15" customHeight="1" x14ac:dyDescent="0.25">
      <c r="A70" s="98">
        <v>2164</v>
      </c>
      <c r="B70" s="7" t="s">
        <v>40</v>
      </c>
      <c r="C70" s="8" t="s">
        <v>55</v>
      </c>
      <c r="D70" s="99" t="s">
        <v>318</v>
      </c>
      <c r="E70" s="9" t="s">
        <v>253</v>
      </c>
      <c r="F70" s="8">
        <v>6.6</v>
      </c>
      <c r="G70" s="8">
        <v>6.3</v>
      </c>
      <c r="H70" s="8">
        <v>5.9</v>
      </c>
      <c r="I70" s="8">
        <v>7</v>
      </c>
      <c r="J70" s="8">
        <v>6.6</v>
      </c>
      <c r="K70" s="8">
        <v>6.8</v>
      </c>
      <c r="L70" s="8">
        <v>7.2</v>
      </c>
      <c r="M70" s="8">
        <v>7</v>
      </c>
      <c r="N70" s="8">
        <v>6.7</v>
      </c>
      <c r="O70" s="8">
        <v>7.7</v>
      </c>
      <c r="P70" s="8">
        <v>7.6</v>
      </c>
      <c r="Q70" s="8">
        <v>7.3</v>
      </c>
      <c r="R70" s="8">
        <v>8</v>
      </c>
      <c r="S70" s="8">
        <v>7.8</v>
      </c>
      <c r="T70" s="8">
        <v>7.6</v>
      </c>
      <c r="U70" s="8">
        <v>7.5</v>
      </c>
      <c r="V70" s="8">
        <v>7.3</v>
      </c>
      <c r="W70" s="8">
        <v>7.4</v>
      </c>
      <c r="X70" s="8">
        <v>7.3</v>
      </c>
      <c r="Y70" s="8">
        <v>7.3</v>
      </c>
      <c r="Z70" s="8">
        <v>7.1</v>
      </c>
      <c r="AA70" s="204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</row>
    <row r="71" spans="1:47" ht="15" customHeight="1" x14ac:dyDescent="0.25">
      <c r="A71" s="98">
        <v>2128</v>
      </c>
      <c r="B71" s="7" t="s">
        <v>40</v>
      </c>
      <c r="C71" s="8" t="s">
        <v>55</v>
      </c>
      <c r="D71" s="99" t="s">
        <v>319</v>
      </c>
      <c r="E71" s="9" t="s">
        <v>254</v>
      </c>
      <c r="F71" s="8">
        <v>6.3</v>
      </c>
      <c r="G71" s="8">
        <v>5.9</v>
      </c>
      <c r="H71" s="8">
        <v>5.7</v>
      </c>
      <c r="I71" s="8">
        <v>6.9</v>
      </c>
      <c r="J71" s="8">
        <v>6.2</v>
      </c>
      <c r="K71" s="8">
        <v>6.2</v>
      </c>
      <c r="L71" s="8">
        <v>7</v>
      </c>
      <c r="M71" s="8">
        <v>6.4</v>
      </c>
      <c r="N71" s="8">
        <v>6.3</v>
      </c>
      <c r="O71" s="8">
        <v>7.4</v>
      </c>
      <c r="P71" s="8">
        <v>6.7</v>
      </c>
      <c r="Q71" s="8">
        <v>6.5</v>
      </c>
      <c r="R71" s="8">
        <v>7.4</v>
      </c>
      <c r="S71" s="8">
        <v>6.9</v>
      </c>
      <c r="T71" s="8">
        <v>6.8</v>
      </c>
      <c r="U71" s="8">
        <v>7.4</v>
      </c>
      <c r="V71" s="8">
        <v>7.1</v>
      </c>
      <c r="W71" s="8">
        <v>7</v>
      </c>
      <c r="X71" s="8">
        <v>6.8</v>
      </c>
      <c r="Y71" s="8">
        <v>6.3</v>
      </c>
      <c r="Z71" s="8">
        <v>6.1</v>
      </c>
      <c r="AA71" s="204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</row>
    <row r="72" spans="1:47" ht="12.75" customHeight="1" x14ac:dyDescent="0.25">
      <c r="A72" s="98">
        <v>2118</v>
      </c>
      <c r="B72" s="7" t="s">
        <v>43</v>
      </c>
      <c r="C72" s="8" t="s">
        <v>55</v>
      </c>
      <c r="D72" s="99" t="s">
        <v>262</v>
      </c>
      <c r="E72" s="9" t="s">
        <v>263</v>
      </c>
      <c r="F72" s="8">
        <v>6.7</v>
      </c>
      <c r="G72" s="8">
        <v>6.7</v>
      </c>
      <c r="H72" s="8">
        <v>6.5</v>
      </c>
      <c r="I72" s="8">
        <v>7.4</v>
      </c>
      <c r="J72" s="8">
        <v>7.3</v>
      </c>
      <c r="K72" s="8">
        <v>7.6</v>
      </c>
      <c r="L72" s="8">
        <v>7.4</v>
      </c>
      <c r="M72" s="8">
        <v>7.4</v>
      </c>
      <c r="N72" s="8">
        <v>7.2</v>
      </c>
      <c r="O72" s="8">
        <v>7.6</v>
      </c>
      <c r="P72" s="8">
        <v>7.6</v>
      </c>
      <c r="Q72" s="8">
        <v>7.3</v>
      </c>
      <c r="R72" s="8">
        <v>7.7</v>
      </c>
      <c r="S72" s="8">
        <v>7.9</v>
      </c>
      <c r="T72" s="8">
        <v>7.5</v>
      </c>
      <c r="U72" s="8">
        <v>7.6</v>
      </c>
      <c r="V72" s="8">
        <v>7.6</v>
      </c>
      <c r="W72" s="8">
        <v>7.5</v>
      </c>
      <c r="X72" s="8">
        <v>7.3</v>
      </c>
      <c r="Y72" s="8">
        <v>7.4</v>
      </c>
      <c r="Z72" s="8">
        <v>7.2</v>
      </c>
      <c r="AA72" s="204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</row>
    <row r="73" spans="1:47" ht="12.75" customHeight="1" x14ac:dyDescent="0.25">
      <c r="A73" s="140">
        <v>2246</v>
      </c>
      <c r="B73" s="143" t="s">
        <v>43</v>
      </c>
      <c r="C73" s="138" t="s">
        <v>55</v>
      </c>
      <c r="D73" s="143" t="s">
        <v>262</v>
      </c>
      <c r="E73" s="117" t="s">
        <v>263</v>
      </c>
      <c r="F73" s="8">
        <v>7</v>
      </c>
      <c r="G73" s="8" t="s">
        <v>333</v>
      </c>
      <c r="H73" s="8" t="s">
        <v>333</v>
      </c>
      <c r="I73" s="8">
        <v>6.5</v>
      </c>
      <c r="J73" s="8" t="s">
        <v>333</v>
      </c>
      <c r="K73" s="8" t="s">
        <v>333</v>
      </c>
      <c r="L73" s="8">
        <v>7.9</v>
      </c>
      <c r="M73" s="8" t="s">
        <v>333</v>
      </c>
      <c r="N73" s="8" t="s">
        <v>333</v>
      </c>
      <c r="O73" s="8">
        <v>7.6</v>
      </c>
      <c r="P73" s="8" t="s">
        <v>333</v>
      </c>
      <c r="Q73" s="8" t="s">
        <v>333</v>
      </c>
      <c r="R73" s="8">
        <v>8.5</v>
      </c>
      <c r="S73" s="8" t="s">
        <v>333</v>
      </c>
      <c r="T73" s="8" t="s">
        <v>333</v>
      </c>
      <c r="U73" s="8">
        <v>7.3</v>
      </c>
      <c r="V73" s="8" t="s">
        <v>333</v>
      </c>
      <c r="W73" s="8" t="s">
        <v>333</v>
      </c>
      <c r="X73" s="8">
        <v>7.7</v>
      </c>
      <c r="Y73" s="8" t="s">
        <v>333</v>
      </c>
      <c r="Z73" s="8" t="s">
        <v>333</v>
      </c>
      <c r="AA73" s="129" t="s">
        <v>58</v>
      </c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</row>
    <row r="74" spans="1:47" ht="12.75" customHeight="1" x14ac:dyDescent="0.25">
      <c r="A74" s="98">
        <v>2120</v>
      </c>
      <c r="B74" s="7" t="s">
        <v>43</v>
      </c>
      <c r="C74" s="8" t="s">
        <v>55</v>
      </c>
      <c r="D74" s="99" t="s">
        <v>264</v>
      </c>
      <c r="E74" s="9" t="s">
        <v>261</v>
      </c>
      <c r="F74" s="8">
        <v>7</v>
      </c>
      <c r="G74" s="8">
        <v>6.8</v>
      </c>
      <c r="H74" s="8">
        <v>6.7</v>
      </c>
      <c r="I74" s="8">
        <v>7.5</v>
      </c>
      <c r="J74" s="8">
        <v>7.4</v>
      </c>
      <c r="K74" s="8">
        <v>7.8</v>
      </c>
      <c r="L74" s="8">
        <v>7.8</v>
      </c>
      <c r="M74" s="8">
        <v>7.7</v>
      </c>
      <c r="N74" s="8">
        <v>7.7</v>
      </c>
      <c r="O74" s="8">
        <v>7.8</v>
      </c>
      <c r="P74" s="8">
        <v>8</v>
      </c>
      <c r="Q74" s="8">
        <v>7.9</v>
      </c>
      <c r="R74" s="8">
        <v>8</v>
      </c>
      <c r="S74" s="8">
        <v>8.1</v>
      </c>
      <c r="T74" s="8">
        <v>8.1</v>
      </c>
      <c r="U74" s="8">
        <v>7.9</v>
      </c>
      <c r="V74" s="8">
        <v>7.9</v>
      </c>
      <c r="W74" s="8">
        <v>8</v>
      </c>
      <c r="X74" s="8">
        <v>7.7</v>
      </c>
      <c r="Y74" s="8">
        <v>7.7</v>
      </c>
      <c r="Z74" s="8">
        <v>7.7</v>
      </c>
      <c r="AA74" s="204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</row>
    <row r="75" spans="1:47" ht="12.75" customHeight="1" x14ac:dyDescent="0.25">
      <c r="A75" s="98">
        <v>2220</v>
      </c>
      <c r="B75" s="7" t="s">
        <v>43</v>
      </c>
      <c r="C75" s="8" t="s">
        <v>55</v>
      </c>
      <c r="D75" s="99" t="s">
        <v>265</v>
      </c>
      <c r="E75" s="9" t="s">
        <v>261</v>
      </c>
      <c r="F75" s="8">
        <v>7.1</v>
      </c>
      <c r="G75" s="8">
        <v>6.9</v>
      </c>
      <c r="H75" s="8">
        <v>6.2</v>
      </c>
      <c r="I75" s="8">
        <v>7.7</v>
      </c>
      <c r="J75" s="8">
        <v>7.9</v>
      </c>
      <c r="K75" s="8">
        <v>8.6</v>
      </c>
      <c r="L75" s="8">
        <v>8.1</v>
      </c>
      <c r="M75" s="8">
        <v>8.1</v>
      </c>
      <c r="N75" s="8">
        <v>8.3000000000000007</v>
      </c>
      <c r="O75" s="8">
        <v>8.1</v>
      </c>
      <c r="P75" s="8">
        <v>8.3000000000000007</v>
      </c>
      <c r="Q75" s="8">
        <v>8.4</v>
      </c>
      <c r="R75" s="8">
        <v>8.1999999999999993</v>
      </c>
      <c r="S75" s="8">
        <v>8.3000000000000007</v>
      </c>
      <c r="T75" s="8">
        <v>8.4</v>
      </c>
      <c r="U75" s="8">
        <v>8.1999999999999993</v>
      </c>
      <c r="V75" s="8">
        <v>8.3000000000000007</v>
      </c>
      <c r="W75" s="8">
        <v>8.4</v>
      </c>
      <c r="X75" s="8">
        <v>8</v>
      </c>
      <c r="Y75" s="8">
        <v>8.1</v>
      </c>
      <c r="Z75" s="8">
        <v>8.3000000000000007</v>
      </c>
      <c r="AA75" s="204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</row>
    <row r="76" spans="1:47" ht="12.75" customHeight="1" x14ac:dyDescent="0.25">
      <c r="A76" s="98">
        <v>2121</v>
      </c>
      <c r="B76" s="7" t="s">
        <v>43</v>
      </c>
      <c r="C76" s="8" t="s">
        <v>55</v>
      </c>
      <c r="D76" s="99" t="s">
        <v>266</v>
      </c>
      <c r="E76" s="9" t="s">
        <v>267</v>
      </c>
      <c r="F76" s="8">
        <v>6.8</v>
      </c>
      <c r="G76" s="8">
        <v>6.6</v>
      </c>
      <c r="H76" s="8">
        <v>6.7</v>
      </c>
      <c r="I76" s="8">
        <v>7.2</v>
      </c>
      <c r="J76" s="8">
        <v>7.1</v>
      </c>
      <c r="K76" s="8">
        <v>7.4</v>
      </c>
      <c r="L76" s="8">
        <v>7.3</v>
      </c>
      <c r="M76" s="8">
        <v>7.4</v>
      </c>
      <c r="N76" s="8">
        <v>7.2</v>
      </c>
      <c r="O76" s="8">
        <v>7.6</v>
      </c>
      <c r="P76" s="8">
        <v>7.4</v>
      </c>
      <c r="Q76" s="8">
        <v>7.3</v>
      </c>
      <c r="R76" s="8">
        <v>7.5</v>
      </c>
      <c r="S76" s="8">
        <v>7.6</v>
      </c>
      <c r="T76" s="8">
        <v>7.3</v>
      </c>
      <c r="U76" s="8">
        <v>7.1</v>
      </c>
      <c r="V76" s="8">
        <v>7.3</v>
      </c>
      <c r="W76" s="8">
        <v>7.4</v>
      </c>
      <c r="X76" s="8">
        <v>6.8</v>
      </c>
      <c r="Y76" s="8">
        <v>6.9</v>
      </c>
      <c r="Z76" s="8">
        <v>6.5</v>
      </c>
      <c r="AA76" s="204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</row>
    <row r="77" spans="1:47" ht="12.75" customHeight="1" x14ac:dyDescent="0.25">
      <c r="A77" s="98">
        <v>2199</v>
      </c>
      <c r="B77" s="7" t="s">
        <v>39</v>
      </c>
      <c r="C77" s="8" t="s">
        <v>55</v>
      </c>
      <c r="D77" s="99" t="s">
        <v>324</v>
      </c>
      <c r="E77" s="9" t="s">
        <v>280</v>
      </c>
      <c r="F77" s="8">
        <v>7.1</v>
      </c>
      <c r="G77" s="8">
        <v>6.7</v>
      </c>
      <c r="H77" s="8">
        <v>6.5</v>
      </c>
      <c r="I77" s="8">
        <v>7.8</v>
      </c>
      <c r="J77" s="8">
        <v>7.2</v>
      </c>
      <c r="K77" s="8">
        <v>7.4</v>
      </c>
      <c r="L77" s="8">
        <v>7.6</v>
      </c>
      <c r="M77" s="8">
        <v>7.3</v>
      </c>
      <c r="N77" s="8">
        <v>7.4</v>
      </c>
      <c r="O77" s="8">
        <v>7.6</v>
      </c>
      <c r="P77" s="8">
        <v>7.4</v>
      </c>
      <c r="Q77" s="8">
        <v>7.3</v>
      </c>
      <c r="R77" s="8">
        <v>7.8</v>
      </c>
      <c r="S77" s="8">
        <v>7.7</v>
      </c>
      <c r="T77" s="8">
        <v>7.9</v>
      </c>
      <c r="U77" s="8">
        <v>7.7</v>
      </c>
      <c r="V77" s="8">
        <v>7.7</v>
      </c>
      <c r="W77" s="8">
        <v>7.7</v>
      </c>
      <c r="X77" s="8">
        <v>7.4</v>
      </c>
      <c r="Y77" s="8">
        <v>7</v>
      </c>
      <c r="Z77" s="8">
        <v>6.9</v>
      </c>
      <c r="AA77" s="204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</row>
    <row r="78" spans="1:47" ht="12.75" customHeight="1" x14ac:dyDescent="0.25">
      <c r="A78" s="98">
        <v>2099</v>
      </c>
      <c r="B78" s="7" t="s">
        <v>39</v>
      </c>
      <c r="C78" s="8" t="s">
        <v>55</v>
      </c>
      <c r="D78" s="99" t="s">
        <v>281</v>
      </c>
      <c r="E78" s="9" t="s">
        <v>282</v>
      </c>
      <c r="F78" s="8">
        <v>6.9</v>
      </c>
      <c r="G78" s="8">
        <v>7</v>
      </c>
      <c r="H78" s="8">
        <v>7</v>
      </c>
      <c r="I78" s="8">
        <v>7.7</v>
      </c>
      <c r="J78" s="8">
        <v>7.6</v>
      </c>
      <c r="K78" s="8">
        <v>8</v>
      </c>
      <c r="L78" s="8">
        <v>7.9</v>
      </c>
      <c r="M78" s="8">
        <v>7.9</v>
      </c>
      <c r="N78" s="8">
        <v>7.7</v>
      </c>
      <c r="O78" s="8">
        <v>7.9</v>
      </c>
      <c r="P78" s="8">
        <v>7.9</v>
      </c>
      <c r="Q78" s="8">
        <v>7.6</v>
      </c>
      <c r="R78" s="8">
        <v>8.1</v>
      </c>
      <c r="S78" s="8">
        <v>8.1999999999999993</v>
      </c>
      <c r="T78" s="8">
        <v>8.1</v>
      </c>
      <c r="U78" s="8">
        <v>7.9</v>
      </c>
      <c r="V78" s="8">
        <v>8.3000000000000007</v>
      </c>
      <c r="W78" s="8">
        <v>8.4</v>
      </c>
      <c r="X78" s="8">
        <v>7.4</v>
      </c>
      <c r="Y78" s="8">
        <v>7.6</v>
      </c>
      <c r="Z78" s="8">
        <v>7.4</v>
      </c>
      <c r="AA78" s="204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</row>
    <row r="79" spans="1:47" ht="12.75" customHeight="1" x14ac:dyDescent="0.25">
      <c r="A79" s="98">
        <v>2197</v>
      </c>
      <c r="B79" s="7" t="s">
        <v>39</v>
      </c>
      <c r="C79" s="8" t="s">
        <v>55</v>
      </c>
      <c r="D79" s="99" t="s">
        <v>283</v>
      </c>
      <c r="E79" s="9" t="s">
        <v>284</v>
      </c>
      <c r="F79" s="8">
        <v>7</v>
      </c>
      <c r="G79" s="8">
        <v>6.9</v>
      </c>
      <c r="H79" s="8">
        <v>6.8</v>
      </c>
      <c r="I79" s="8">
        <v>7.3</v>
      </c>
      <c r="J79" s="8">
        <v>6.7</v>
      </c>
      <c r="K79" s="8">
        <v>7</v>
      </c>
      <c r="L79" s="8">
        <v>7.1</v>
      </c>
      <c r="M79" s="8">
        <v>7</v>
      </c>
      <c r="N79" s="8">
        <v>7.4</v>
      </c>
      <c r="O79" s="8">
        <v>7.2</v>
      </c>
      <c r="P79" s="8">
        <v>7</v>
      </c>
      <c r="Q79" s="8">
        <v>7.5</v>
      </c>
      <c r="R79" s="8">
        <v>7.7</v>
      </c>
      <c r="S79" s="8">
        <v>7.6</v>
      </c>
      <c r="T79" s="8">
        <v>8.1999999999999993</v>
      </c>
      <c r="U79" s="8">
        <v>7.5</v>
      </c>
      <c r="V79" s="8">
        <v>7.3</v>
      </c>
      <c r="W79" s="8">
        <v>7.9</v>
      </c>
      <c r="X79" s="8">
        <v>6.7</v>
      </c>
      <c r="Y79" s="8">
        <v>6.4</v>
      </c>
      <c r="Z79" s="8">
        <v>6.9</v>
      </c>
      <c r="AA79" s="204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</row>
    <row r="80" spans="1:47" ht="12.75" customHeight="1" x14ac:dyDescent="0.25">
      <c r="A80" s="98">
        <v>2198</v>
      </c>
      <c r="B80" s="7" t="s">
        <v>39</v>
      </c>
      <c r="C80" s="8" t="s">
        <v>55</v>
      </c>
      <c r="D80" s="99" t="s">
        <v>283</v>
      </c>
      <c r="E80" s="9" t="s">
        <v>285</v>
      </c>
      <c r="F80" s="8">
        <v>6.9</v>
      </c>
      <c r="G80" s="8">
        <v>6.7</v>
      </c>
      <c r="H80" s="8">
        <v>6.8</v>
      </c>
      <c r="I80" s="8">
        <v>7.1</v>
      </c>
      <c r="J80" s="8">
        <v>6.7</v>
      </c>
      <c r="K80" s="8">
        <v>6.8</v>
      </c>
      <c r="L80" s="8">
        <v>7</v>
      </c>
      <c r="M80" s="8">
        <v>6.9</v>
      </c>
      <c r="N80" s="8">
        <v>7.3</v>
      </c>
      <c r="O80" s="8">
        <v>7.2</v>
      </c>
      <c r="P80" s="8">
        <v>6.9</v>
      </c>
      <c r="Q80" s="8">
        <v>7.6</v>
      </c>
      <c r="R80" s="8">
        <v>7.8</v>
      </c>
      <c r="S80" s="8">
        <v>7.7</v>
      </c>
      <c r="T80" s="8">
        <v>8</v>
      </c>
      <c r="U80" s="8">
        <v>7.5</v>
      </c>
      <c r="V80" s="8">
        <v>7.1</v>
      </c>
      <c r="W80" s="8">
        <v>7.6</v>
      </c>
      <c r="X80" s="8">
        <v>6.9</v>
      </c>
      <c r="Y80" s="8">
        <v>6.3</v>
      </c>
      <c r="Z80" s="8">
        <v>6.8</v>
      </c>
      <c r="AA80" s="204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</row>
    <row r="81" spans="1:47" ht="12.75" customHeight="1" x14ac:dyDescent="0.25">
      <c r="A81" s="211">
        <v>2239</v>
      </c>
      <c r="B81" s="144" t="s">
        <v>39</v>
      </c>
      <c r="C81" s="139" t="s">
        <v>55</v>
      </c>
      <c r="D81" s="144" t="s">
        <v>286</v>
      </c>
      <c r="E81" s="117" t="s">
        <v>284</v>
      </c>
      <c r="F81" s="8">
        <v>6.2</v>
      </c>
      <c r="G81" s="8">
        <v>6.5</v>
      </c>
      <c r="H81" s="8" t="s">
        <v>333</v>
      </c>
      <c r="I81" s="8">
        <v>8</v>
      </c>
      <c r="J81" s="8">
        <v>3.5</v>
      </c>
      <c r="K81" s="8" t="s">
        <v>333</v>
      </c>
      <c r="L81" s="8">
        <v>8.1</v>
      </c>
      <c r="M81" s="8">
        <v>5.5</v>
      </c>
      <c r="N81" s="8" t="s">
        <v>333</v>
      </c>
      <c r="O81" s="8">
        <v>8.6999999999999993</v>
      </c>
      <c r="P81" s="8">
        <v>7</v>
      </c>
      <c r="Q81" s="8" t="s">
        <v>333</v>
      </c>
      <c r="R81" s="8">
        <v>8.8000000000000007</v>
      </c>
      <c r="S81" s="8">
        <v>9.5</v>
      </c>
      <c r="T81" s="8" t="s">
        <v>333</v>
      </c>
      <c r="U81" s="8">
        <v>7.4</v>
      </c>
      <c r="V81" s="8">
        <v>5.5</v>
      </c>
      <c r="W81" s="8" t="s">
        <v>333</v>
      </c>
      <c r="X81" s="8">
        <v>8.4</v>
      </c>
      <c r="Y81" s="8">
        <v>5.5</v>
      </c>
      <c r="Z81" s="8" t="s">
        <v>333</v>
      </c>
      <c r="AA81" s="129" t="s">
        <v>59</v>
      </c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</row>
    <row r="82" spans="1:47" ht="12.75" customHeight="1" x14ac:dyDescent="0.25">
      <c r="A82" s="211">
        <v>2240</v>
      </c>
      <c r="B82" s="144" t="s">
        <v>39</v>
      </c>
      <c r="C82" s="139" t="s">
        <v>55</v>
      </c>
      <c r="D82" s="144" t="s">
        <v>286</v>
      </c>
      <c r="E82" s="117" t="s">
        <v>285</v>
      </c>
      <c r="F82" s="8">
        <v>8.8000000000000007</v>
      </c>
      <c r="G82" s="8">
        <v>7.8</v>
      </c>
      <c r="H82" s="8" t="s">
        <v>333</v>
      </c>
      <c r="I82" s="8">
        <v>9</v>
      </c>
      <c r="J82" s="8">
        <v>6.5</v>
      </c>
      <c r="K82" s="8" t="s">
        <v>333</v>
      </c>
      <c r="L82" s="8">
        <v>8.8000000000000007</v>
      </c>
      <c r="M82" s="8">
        <v>8.5</v>
      </c>
      <c r="N82" s="8" t="s">
        <v>333</v>
      </c>
      <c r="O82" s="8">
        <v>8.8000000000000007</v>
      </c>
      <c r="P82" s="8">
        <v>8.3000000000000007</v>
      </c>
      <c r="Q82" s="8" t="s">
        <v>333</v>
      </c>
      <c r="R82" s="8">
        <v>9</v>
      </c>
      <c r="S82" s="8">
        <v>9</v>
      </c>
      <c r="T82" s="8" t="s">
        <v>333</v>
      </c>
      <c r="U82" s="8">
        <v>8.8000000000000007</v>
      </c>
      <c r="V82" s="8">
        <v>7.3</v>
      </c>
      <c r="W82" s="8" t="s">
        <v>333</v>
      </c>
      <c r="X82" s="8">
        <v>8.8000000000000007</v>
      </c>
      <c r="Y82" s="8">
        <v>8.6999999999999993</v>
      </c>
      <c r="Z82" s="8" t="s">
        <v>333</v>
      </c>
      <c r="AA82" s="129" t="s">
        <v>59</v>
      </c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</row>
    <row r="83" spans="1:47" ht="12.75" customHeight="1" x14ac:dyDescent="0.25">
      <c r="A83" s="98">
        <v>2184</v>
      </c>
      <c r="B83" s="7" t="s">
        <v>39</v>
      </c>
      <c r="C83" s="8" t="s">
        <v>55</v>
      </c>
      <c r="D83" s="99" t="s">
        <v>287</v>
      </c>
      <c r="E83" s="9" t="s">
        <v>288</v>
      </c>
      <c r="F83" s="8">
        <v>6.8</v>
      </c>
      <c r="G83" s="8">
        <v>6.5</v>
      </c>
      <c r="H83" s="8">
        <v>6.6</v>
      </c>
      <c r="I83" s="8">
        <v>7.6</v>
      </c>
      <c r="J83" s="8">
        <v>7.3</v>
      </c>
      <c r="K83" s="8">
        <v>7.5</v>
      </c>
      <c r="L83" s="8">
        <v>7.8</v>
      </c>
      <c r="M83" s="8">
        <v>7.6</v>
      </c>
      <c r="N83" s="8">
        <v>7.6</v>
      </c>
      <c r="O83" s="8">
        <v>7.8</v>
      </c>
      <c r="P83" s="8">
        <v>7.6</v>
      </c>
      <c r="Q83" s="8">
        <v>7.6</v>
      </c>
      <c r="R83" s="8">
        <v>8.1999999999999993</v>
      </c>
      <c r="S83" s="8">
        <v>7.9</v>
      </c>
      <c r="T83" s="8">
        <v>8.1</v>
      </c>
      <c r="U83" s="8">
        <v>7.7</v>
      </c>
      <c r="V83" s="8">
        <v>7.7</v>
      </c>
      <c r="W83" s="8">
        <v>8</v>
      </c>
      <c r="X83" s="8">
        <v>7.6</v>
      </c>
      <c r="Y83" s="8">
        <v>7.1</v>
      </c>
      <c r="Z83" s="8">
        <v>7.2</v>
      </c>
      <c r="AA83" s="204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</row>
    <row r="84" spans="1:47" ht="12.75" customHeight="1" x14ac:dyDescent="0.25">
      <c r="A84" s="6"/>
      <c r="B84" s="34"/>
      <c r="C84" s="34"/>
      <c r="D84" s="177"/>
      <c r="E84" s="177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</row>
    <row r="85" spans="1:47" ht="12.75" customHeight="1" x14ac:dyDescent="0.25">
      <c r="A85" s="6"/>
      <c r="B85" s="34"/>
      <c r="C85" s="34"/>
      <c r="D85" s="177"/>
      <c r="E85" s="177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</row>
    <row r="86" spans="1:47" ht="12.75" customHeight="1" x14ac:dyDescent="0.25">
      <c r="A86" s="146"/>
      <c r="B86" s="145" t="s">
        <v>398</v>
      </c>
      <c r="C86" s="34"/>
      <c r="D86" s="166" t="s">
        <v>440</v>
      </c>
      <c r="E86" s="34"/>
      <c r="F86" s="6"/>
      <c r="G86" s="6"/>
      <c r="H86" s="16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</row>
    <row r="87" spans="1:47" ht="12.75" customHeight="1" x14ac:dyDescent="0.25">
      <c r="D87" s="164" t="s">
        <v>360</v>
      </c>
      <c r="E87" s="34"/>
      <c r="F87" s="6"/>
      <c r="G87" s="6"/>
      <c r="H87" s="16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</row>
    <row r="88" spans="1:47" ht="12.75" customHeight="1" x14ac:dyDescent="0.25">
      <c r="A88" s="210"/>
      <c r="B88" s="145" t="s">
        <v>335</v>
      </c>
      <c r="C88" s="83"/>
      <c r="D88" s="258" t="s">
        <v>354</v>
      </c>
      <c r="E88" s="83"/>
      <c r="F88" s="81"/>
      <c r="G88" s="81"/>
      <c r="H88" s="167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</row>
    <row r="89" spans="1:47" ht="12.75" customHeight="1" x14ac:dyDescent="0.25">
      <c r="A89" s="6"/>
      <c r="C89" s="83"/>
      <c r="D89" s="254" t="s">
        <v>359</v>
      </c>
      <c r="E89" s="83"/>
      <c r="F89" s="81"/>
      <c r="G89" s="81"/>
      <c r="H89" s="167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</row>
    <row r="90" spans="1:47" ht="12.75" customHeight="1" x14ac:dyDescent="0.25">
      <c r="B90" s="145"/>
      <c r="C90" s="83"/>
      <c r="D90" s="167"/>
      <c r="E90" s="83"/>
      <c r="F90" s="81"/>
      <c r="G90" s="81"/>
      <c r="H90" s="167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</row>
    <row r="91" spans="1:47" ht="12.75" customHeight="1" x14ac:dyDescent="0.25">
      <c r="A91" s="81"/>
      <c r="B91" s="83"/>
      <c r="C91" s="83"/>
      <c r="D91" s="83"/>
      <c r="E91" s="83"/>
      <c r="F91" s="81"/>
      <c r="G91" s="81"/>
      <c r="H91" s="167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</row>
    <row r="92" spans="1:47" ht="12.75" customHeight="1" x14ac:dyDescent="0.25">
      <c r="A92" s="81"/>
      <c r="B92" s="83"/>
      <c r="C92" s="83"/>
      <c r="D92" s="83"/>
      <c r="E92" s="83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</row>
    <row r="93" spans="1:47" ht="12.75" customHeight="1" x14ac:dyDescent="0.25">
      <c r="A93" s="81"/>
      <c r="B93" s="83"/>
      <c r="C93" s="83"/>
      <c r="D93" s="83"/>
      <c r="E93" s="83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</row>
    <row r="94" spans="1:47" ht="12.75" customHeight="1" x14ac:dyDescent="0.25">
      <c r="A94" s="81"/>
      <c r="B94" s="83"/>
      <c r="C94" s="83"/>
      <c r="D94" s="83"/>
      <c r="E94" s="83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</row>
    <row r="95" spans="1:47" ht="12.75" customHeight="1" x14ac:dyDescent="0.25">
      <c r="A95" s="81"/>
      <c r="B95" s="83"/>
      <c r="C95" s="83"/>
      <c r="D95" s="83"/>
      <c r="E95" s="83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</row>
    <row r="96" spans="1:47" ht="12.75" customHeight="1" x14ac:dyDescent="0.25">
      <c r="A96" s="81"/>
      <c r="B96" s="83"/>
      <c r="C96" s="83"/>
      <c r="D96" s="83"/>
      <c r="E96" s="83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</row>
    <row r="97" spans="1:47" ht="12.75" customHeight="1" x14ac:dyDescent="0.25">
      <c r="A97" s="81"/>
      <c r="B97" s="83"/>
      <c r="C97" s="83"/>
      <c r="D97" s="83"/>
      <c r="E97" s="83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</row>
    <row r="98" spans="1:47" ht="12.75" customHeight="1" x14ac:dyDescent="0.25">
      <c r="A98" s="81"/>
      <c r="B98" s="83"/>
      <c r="C98" s="83"/>
      <c r="D98" s="83"/>
      <c r="E98" s="83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</row>
    <row r="99" spans="1:47" ht="12.75" customHeight="1" x14ac:dyDescent="0.25">
      <c r="A99" s="81"/>
      <c r="B99" s="83"/>
      <c r="C99" s="83"/>
      <c r="D99" s="83"/>
      <c r="E99" s="83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</row>
    <row r="100" spans="1:47" ht="12.75" customHeight="1" x14ac:dyDescent="0.25">
      <c r="A100" s="81"/>
      <c r="B100" s="83"/>
      <c r="C100" s="83"/>
      <c r="D100" s="83"/>
      <c r="E100" s="83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</row>
    <row r="101" spans="1:47" ht="12.75" customHeight="1" x14ac:dyDescent="0.25">
      <c r="A101" s="81"/>
      <c r="B101" s="83"/>
      <c r="C101" s="83"/>
      <c r="D101" s="83"/>
      <c r="E101" s="83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</row>
    <row r="102" spans="1:47" ht="12.75" customHeight="1" x14ac:dyDescent="0.25">
      <c r="A102" s="81"/>
      <c r="B102" s="83"/>
      <c r="C102" s="83"/>
      <c r="D102" s="83"/>
      <c r="E102" s="83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</row>
    <row r="103" spans="1:47" ht="12.75" customHeight="1" x14ac:dyDescent="0.25">
      <c r="A103" s="81"/>
      <c r="B103" s="83"/>
      <c r="C103" s="83"/>
      <c r="D103" s="83"/>
      <c r="E103" s="83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</row>
    <row r="104" spans="1:47" ht="12.75" customHeight="1" x14ac:dyDescent="0.25">
      <c r="A104" s="81"/>
      <c r="B104" s="83"/>
      <c r="C104" s="83"/>
      <c r="D104" s="83"/>
      <c r="E104" s="83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</row>
    <row r="105" spans="1:47" ht="12.75" customHeight="1" x14ac:dyDescent="0.25">
      <c r="A105" s="81"/>
      <c r="B105" s="83"/>
      <c r="C105" s="83"/>
      <c r="D105" s="83"/>
      <c r="E105" s="83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</row>
    <row r="106" spans="1:47" ht="12.75" customHeight="1" x14ac:dyDescent="0.25">
      <c r="A106" s="81"/>
      <c r="B106" s="83"/>
      <c r="C106" s="83"/>
      <c r="D106" s="83"/>
      <c r="E106" s="83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</row>
    <row r="107" spans="1:47" ht="12.75" customHeight="1" x14ac:dyDescent="0.25">
      <c r="A107" s="81"/>
      <c r="B107" s="83"/>
      <c r="C107" s="83"/>
      <c r="D107" s="83"/>
      <c r="E107" s="83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</row>
    <row r="108" spans="1:47" ht="12.75" customHeight="1" x14ac:dyDescent="0.25">
      <c r="A108" s="81"/>
      <c r="B108" s="83"/>
      <c r="C108" s="83"/>
      <c r="D108" s="83"/>
      <c r="E108" s="83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</row>
    <row r="109" spans="1:47" ht="12.75" customHeight="1" x14ac:dyDescent="0.25">
      <c r="A109" s="81"/>
      <c r="B109" s="83"/>
      <c r="C109" s="83"/>
      <c r="D109" s="83"/>
      <c r="E109" s="83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</row>
    <row r="110" spans="1:47" ht="12.75" customHeight="1" x14ac:dyDescent="0.25">
      <c r="A110" s="81"/>
      <c r="B110" s="83"/>
      <c r="C110" s="83"/>
      <c r="D110" s="83"/>
      <c r="E110" s="83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</row>
    <row r="111" spans="1:47" ht="12.75" customHeight="1" x14ac:dyDescent="0.25">
      <c r="A111" s="81"/>
      <c r="B111" s="83"/>
      <c r="C111" s="83"/>
      <c r="D111" s="83"/>
      <c r="E111" s="83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</row>
    <row r="112" spans="1:47" ht="12.75" customHeight="1" x14ac:dyDescent="0.25">
      <c r="A112" s="81"/>
      <c r="B112" s="83"/>
      <c r="C112" s="83"/>
      <c r="D112" s="83"/>
      <c r="E112" s="83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</row>
    <row r="113" spans="1:47" ht="12.75" customHeight="1" x14ac:dyDescent="0.25">
      <c r="A113" s="81"/>
      <c r="B113" s="83"/>
      <c r="C113" s="83"/>
      <c r="D113" s="83"/>
      <c r="E113" s="83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</row>
    <row r="114" spans="1:47" ht="12.75" customHeight="1" x14ac:dyDescent="0.25">
      <c r="A114" s="81"/>
      <c r="B114" s="83"/>
      <c r="C114" s="83"/>
      <c r="D114" s="83"/>
      <c r="E114" s="83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</row>
    <row r="115" spans="1:47" ht="12.75" customHeight="1" x14ac:dyDescent="0.25">
      <c r="A115" s="81"/>
      <c r="B115" s="83"/>
      <c r="C115" s="83"/>
      <c r="D115" s="83"/>
      <c r="E115" s="83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</row>
    <row r="116" spans="1:47" ht="12.75" customHeight="1" x14ac:dyDescent="0.25">
      <c r="A116" s="81"/>
      <c r="B116" s="83"/>
      <c r="C116" s="83"/>
      <c r="D116" s="83"/>
      <c r="E116" s="83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</row>
    <row r="117" spans="1:47" ht="12.75" customHeight="1" x14ac:dyDescent="0.25">
      <c r="A117" s="81"/>
      <c r="B117" s="83"/>
      <c r="C117" s="83"/>
      <c r="D117" s="83"/>
      <c r="E117" s="83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</row>
    <row r="118" spans="1:47" ht="12.75" customHeight="1" x14ac:dyDescent="0.25">
      <c r="A118" s="81"/>
      <c r="B118" s="83"/>
      <c r="C118" s="83"/>
      <c r="D118" s="83"/>
      <c r="E118" s="83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</row>
    <row r="119" spans="1:47" ht="12.75" customHeight="1" x14ac:dyDescent="0.25">
      <c r="A119" s="81"/>
      <c r="B119" s="83"/>
      <c r="C119" s="83"/>
      <c r="D119" s="83"/>
      <c r="E119" s="83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</row>
    <row r="120" spans="1:47" ht="12.75" customHeight="1" x14ac:dyDescent="0.25">
      <c r="A120" s="81"/>
      <c r="B120" s="83"/>
      <c r="C120" s="83"/>
      <c r="D120" s="83"/>
      <c r="E120" s="83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</row>
    <row r="121" spans="1:47" ht="12.75" customHeight="1" x14ac:dyDescent="0.25">
      <c r="A121" s="81"/>
      <c r="B121" s="83"/>
      <c r="C121" s="83"/>
      <c r="D121" s="83"/>
      <c r="E121" s="83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</row>
    <row r="122" spans="1:47" ht="12.75" customHeight="1" x14ac:dyDescent="0.25">
      <c r="A122" s="81"/>
      <c r="B122" s="83"/>
      <c r="C122" s="83"/>
      <c r="D122" s="83"/>
      <c r="E122" s="83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</row>
    <row r="123" spans="1:47" ht="12.75" customHeight="1" x14ac:dyDescent="0.25">
      <c r="A123" s="81"/>
      <c r="B123" s="83"/>
      <c r="C123" s="83"/>
      <c r="D123" s="83"/>
      <c r="E123" s="83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</row>
    <row r="124" spans="1:47" ht="12.75" customHeight="1" x14ac:dyDescent="0.25">
      <c r="A124" s="81"/>
      <c r="B124" s="83"/>
      <c r="C124" s="83"/>
      <c r="D124" s="83"/>
      <c r="E124" s="83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</row>
    <row r="125" spans="1:47" ht="12.75" customHeight="1" x14ac:dyDescent="0.25">
      <c r="A125" s="81"/>
      <c r="B125" s="83"/>
      <c r="C125" s="83"/>
      <c r="D125" s="83"/>
      <c r="E125" s="83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</row>
    <row r="126" spans="1:47" ht="12.75" customHeight="1" x14ac:dyDescent="0.25">
      <c r="A126" s="81"/>
      <c r="B126" s="83"/>
      <c r="C126" s="83"/>
      <c r="D126" s="83"/>
      <c r="E126" s="83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</row>
    <row r="127" spans="1:47" ht="12.75" customHeight="1" x14ac:dyDescent="0.25">
      <c r="A127" s="81"/>
      <c r="B127" s="83"/>
      <c r="C127" s="83"/>
      <c r="D127" s="83"/>
      <c r="E127" s="83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</row>
    <row r="128" spans="1:47" ht="12.75" customHeight="1" x14ac:dyDescent="0.25">
      <c r="A128" s="81"/>
      <c r="B128" s="83"/>
      <c r="C128" s="83"/>
      <c r="D128" s="83"/>
      <c r="E128" s="83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</row>
    <row r="129" spans="1:47" ht="12.75" customHeight="1" x14ac:dyDescent="0.25">
      <c r="A129" s="81"/>
      <c r="B129" s="83"/>
      <c r="C129" s="83"/>
      <c r="D129" s="83"/>
      <c r="E129" s="83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</row>
    <row r="130" spans="1:47" ht="12.75" customHeight="1" x14ac:dyDescent="0.25">
      <c r="A130" s="81"/>
      <c r="B130" s="83"/>
      <c r="C130" s="83"/>
      <c r="D130" s="83"/>
      <c r="E130" s="83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</row>
    <row r="131" spans="1:47" ht="12.75" customHeight="1" x14ac:dyDescent="0.25">
      <c r="A131" s="81"/>
      <c r="B131" s="83"/>
      <c r="C131" s="83"/>
      <c r="D131" s="83"/>
      <c r="E131" s="83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</row>
    <row r="132" spans="1:47" ht="12.75" customHeight="1" x14ac:dyDescent="0.25">
      <c r="A132" s="81"/>
      <c r="B132" s="83"/>
      <c r="C132" s="83"/>
      <c r="D132" s="83"/>
      <c r="E132" s="83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</row>
    <row r="133" spans="1:47" ht="12.75" customHeight="1" x14ac:dyDescent="0.25">
      <c r="A133" s="81"/>
      <c r="B133" s="83"/>
      <c r="C133" s="83"/>
      <c r="D133" s="83"/>
      <c r="E133" s="83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</row>
    <row r="134" spans="1:47" ht="12.75" customHeight="1" x14ac:dyDescent="0.25">
      <c r="A134" s="81"/>
      <c r="B134" s="83"/>
      <c r="C134" s="83"/>
      <c r="D134" s="83"/>
      <c r="E134" s="83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</row>
    <row r="135" spans="1:47" ht="12.75" customHeight="1" x14ac:dyDescent="0.25">
      <c r="A135" s="81"/>
      <c r="B135" s="83"/>
      <c r="C135" s="83"/>
      <c r="D135" s="83"/>
      <c r="E135" s="83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</row>
    <row r="136" spans="1:47" ht="12.75" customHeight="1" x14ac:dyDescent="0.25">
      <c r="A136" s="81"/>
      <c r="B136" s="83"/>
      <c r="C136" s="83"/>
      <c r="D136" s="83"/>
      <c r="E136" s="83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</row>
    <row r="137" spans="1:47" ht="12.75" customHeight="1" x14ac:dyDescent="0.25">
      <c r="A137" s="81"/>
      <c r="B137" s="83"/>
      <c r="C137" s="83"/>
      <c r="D137" s="83"/>
      <c r="E137" s="83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</row>
    <row r="138" spans="1:47" ht="12.75" customHeight="1" x14ac:dyDescent="0.25">
      <c r="A138" s="81"/>
      <c r="B138" s="83"/>
      <c r="C138" s="83"/>
      <c r="D138" s="83"/>
      <c r="E138" s="83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</row>
    <row r="139" spans="1:47" ht="12.75" customHeight="1" x14ac:dyDescent="0.25">
      <c r="A139" s="81"/>
      <c r="B139" s="83"/>
      <c r="C139" s="83"/>
      <c r="D139" s="83"/>
      <c r="E139" s="83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</row>
    <row r="140" spans="1:47" ht="12.75" customHeight="1" x14ac:dyDescent="0.25">
      <c r="A140" s="81"/>
      <c r="B140" s="83"/>
      <c r="C140" s="83"/>
      <c r="D140" s="83"/>
      <c r="E140" s="83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</row>
    <row r="141" spans="1:47" ht="12.75" customHeight="1" x14ac:dyDescent="0.25">
      <c r="A141" s="81"/>
      <c r="B141" s="83"/>
      <c r="C141" s="83"/>
      <c r="D141" s="83"/>
      <c r="E141" s="83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</row>
    <row r="142" spans="1:47" ht="12.75" customHeight="1" x14ac:dyDescent="0.25">
      <c r="A142" s="81"/>
      <c r="B142" s="83"/>
      <c r="C142" s="83"/>
      <c r="D142" s="83"/>
      <c r="E142" s="83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</row>
    <row r="143" spans="1:47" ht="12.75" customHeight="1" x14ac:dyDescent="0.25">
      <c r="A143" s="81"/>
      <c r="B143" s="83"/>
      <c r="C143" s="83"/>
      <c r="D143" s="83"/>
      <c r="E143" s="83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</row>
    <row r="144" spans="1:47" ht="12.75" customHeight="1" x14ac:dyDescent="0.25">
      <c r="A144" s="81"/>
      <c r="B144" s="83"/>
      <c r="C144" s="83"/>
      <c r="D144" s="83"/>
      <c r="E144" s="83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</row>
    <row r="145" spans="1:47" ht="12.75" customHeight="1" x14ac:dyDescent="0.25">
      <c r="A145" s="81"/>
      <c r="B145" s="83"/>
      <c r="C145" s="83"/>
      <c r="D145" s="83"/>
      <c r="E145" s="83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</row>
    <row r="146" spans="1:47" ht="12.75" customHeight="1" x14ac:dyDescent="0.25">
      <c r="A146" s="81"/>
      <c r="B146" s="83"/>
      <c r="C146" s="83"/>
      <c r="D146" s="83"/>
      <c r="E146" s="83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</row>
    <row r="147" spans="1:47" ht="12.75" customHeight="1" x14ac:dyDescent="0.25">
      <c r="A147" s="81"/>
      <c r="B147" s="83"/>
      <c r="C147" s="83"/>
      <c r="D147" s="83"/>
      <c r="E147" s="83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</row>
    <row r="148" spans="1:47" ht="12.75" customHeight="1" x14ac:dyDescent="0.25">
      <c r="A148" s="81"/>
      <c r="B148" s="83"/>
      <c r="C148" s="83"/>
      <c r="D148" s="83"/>
      <c r="E148" s="83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</row>
    <row r="149" spans="1:47" ht="12.75" customHeight="1" x14ac:dyDescent="0.25">
      <c r="A149" s="81"/>
      <c r="B149" s="83"/>
      <c r="C149" s="83"/>
      <c r="D149" s="83"/>
      <c r="E149" s="83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</row>
    <row r="150" spans="1:47" ht="12.75" customHeight="1" x14ac:dyDescent="0.25">
      <c r="A150" s="81"/>
      <c r="B150" s="83"/>
      <c r="C150" s="83"/>
      <c r="D150" s="83"/>
      <c r="E150" s="83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</row>
    <row r="151" spans="1:47" ht="12.75" customHeight="1" x14ac:dyDescent="0.25">
      <c r="A151" s="81"/>
      <c r="B151" s="83"/>
      <c r="C151" s="83"/>
      <c r="D151" s="83"/>
      <c r="E151" s="83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</row>
    <row r="152" spans="1:47" ht="12.75" customHeight="1" x14ac:dyDescent="0.25">
      <c r="A152" s="81"/>
      <c r="B152" s="83"/>
      <c r="C152" s="83"/>
      <c r="D152" s="83"/>
      <c r="E152" s="83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</row>
    <row r="153" spans="1:47" ht="12.75" customHeight="1" x14ac:dyDescent="0.25">
      <c r="A153" s="81"/>
      <c r="B153" s="83"/>
      <c r="C153" s="83"/>
      <c r="D153" s="83"/>
      <c r="E153" s="83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</row>
    <row r="154" spans="1:47" ht="12.75" customHeight="1" x14ac:dyDescent="0.25">
      <c r="A154" s="81"/>
      <c r="B154" s="83"/>
      <c r="C154" s="83"/>
      <c r="D154" s="83"/>
      <c r="E154" s="83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</row>
    <row r="155" spans="1:47" ht="12.75" customHeight="1" x14ac:dyDescent="0.25">
      <c r="A155" s="81"/>
      <c r="B155" s="83"/>
      <c r="C155" s="83"/>
      <c r="D155" s="83"/>
      <c r="E155" s="83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</row>
    <row r="156" spans="1:47" ht="12.75" customHeight="1" x14ac:dyDescent="0.25">
      <c r="A156" s="81"/>
      <c r="B156" s="83"/>
      <c r="C156" s="83"/>
      <c r="D156" s="83"/>
      <c r="E156" s="83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</row>
    <row r="157" spans="1:47" ht="12.75" customHeight="1" x14ac:dyDescent="0.25">
      <c r="A157" s="81"/>
      <c r="B157" s="83"/>
      <c r="C157" s="83"/>
      <c r="D157" s="83"/>
      <c r="E157" s="83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</row>
    <row r="158" spans="1:47" ht="12.75" customHeight="1" x14ac:dyDescent="0.25">
      <c r="A158" s="81"/>
      <c r="B158" s="83"/>
      <c r="C158" s="83"/>
      <c r="D158" s="83"/>
      <c r="E158" s="83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</row>
    <row r="159" spans="1:47" ht="12.75" customHeight="1" x14ac:dyDescent="0.25">
      <c r="A159" s="81"/>
      <c r="B159" s="83"/>
      <c r="C159" s="83"/>
      <c r="D159" s="83"/>
      <c r="E159" s="83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</row>
    <row r="160" spans="1:47" ht="12.75" customHeight="1" x14ac:dyDescent="0.25">
      <c r="A160" s="81"/>
      <c r="B160" s="83"/>
      <c r="C160" s="83"/>
      <c r="D160" s="83"/>
      <c r="E160" s="83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</row>
    <row r="161" spans="1:47" ht="12.75" customHeight="1" x14ac:dyDescent="0.25">
      <c r="A161" s="81"/>
      <c r="B161" s="83"/>
      <c r="C161" s="83"/>
      <c r="D161" s="83"/>
      <c r="E161" s="83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</row>
    <row r="162" spans="1:47" ht="12.75" customHeight="1" x14ac:dyDescent="0.25">
      <c r="A162" s="81"/>
      <c r="B162" s="83"/>
      <c r="C162" s="83"/>
      <c r="D162" s="83"/>
      <c r="E162" s="83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</row>
    <row r="163" spans="1:47" ht="12.75" customHeight="1" x14ac:dyDescent="0.25">
      <c r="A163" s="81"/>
      <c r="B163" s="83"/>
      <c r="C163" s="83"/>
      <c r="D163" s="83"/>
      <c r="E163" s="83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</row>
    <row r="164" spans="1:47" ht="12.75" customHeight="1" x14ac:dyDescent="0.25">
      <c r="A164" s="81"/>
      <c r="B164" s="83"/>
      <c r="C164" s="83"/>
      <c r="D164" s="83"/>
      <c r="E164" s="83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</row>
    <row r="165" spans="1:47" ht="12.75" customHeight="1" x14ac:dyDescent="0.25">
      <c r="A165" s="81"/>
      <c r="B165" s="83"/>
      <c r="C165" s="83"/>
      <c r="D165" s="83"/>
      <c r="E165" s="83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</row>
    <row r="166" spans="1:47" ht="12.75" customHeight="1" x14ac:dyDescent="0.25">
      <c r="A166" s="81"/>
      <c r="B166" s="83"/>
      <c r="C166" s="83"/>
      <c r="D166" s="83"/>
      <c r="E166" s="83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</row>
    <row r="167" spans="1:47" ht="12.75" customHeight="1" x14ac:dyDescent="0.25">
      <c r="A167" s="81"/>
      <c r="B167" s="83"/>
      <c r="C167" s="83"/>
      <c r="D167" s="83"/>
      <c r="E167" s="83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</row>
    <row r="168" spans="1:47" ht="12.75" customHeight="1" x14ac:dyDescent="0.25">
      <c r="A168" s="81"/>
      <c r="B168" s="83"/>
      <c r="C168" s="83"/>
      <c r="D168" s="83"/>
      <c r="E168" s="83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</row>
    <row r="169" spans="1:47" ht="12.75" customHeight="1" x14ac:dyDescent="0.25">
      <c r="A169" s="81"/>
      <c r="B169" s="83"/>
      <c r="C169" s="83"/>
      <c r="D169" s="83"/>
      <c r="E169" s="83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</row>
    <row r="170" spans="1:47" ht="12.75" customHeight="1" x14ac:dyDescent="0.25">
      <c r="A170" s="81"/>
      <c r="B170" s="83"/>
      <c r="C170" s="83"/>
      <c r="D170" s="83"/>
      <c r="E170" s="83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</row>
    <row r="171" spans="1:47" ht="12.75" customHeight="1" x14ac:dyDescent="0.25">
      <c r="A171" s="81"/>
      <c r="B171" s="83"/>
      <c r="C171" s="83"/>
      <c r="D171" s="83"/>
      <c r="E171" s="83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</row>
    <row r="172" spans="1:47" ht="12.75" customHeight="1" x14ac:dyDescent="0.25">
      <c r="A172" s="81"/>
      <c r="B172" s="83"/>
      <c r="C172" s="83"/>
      <c r="D172" s="83"/>
      <c r="E172" s="83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</row>
    <row r="173" spans="1:47" ht="12.75" customHeight="1" x14ac:dyDescent="0.25">
      <c r="A173" s="81"/>
      <c r="B173" s="83"/>
      <c r="C173" s="83"/>
      <c r="D173" s="83"/>
      <c r="E173" s="83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</row>
    <row r="174" spans="1:47" ht="12.75" customHeight="1" x14ac:dyDescent="0.25">
      <c r="A174" s="81"/>
      <c r="B174" s="83"/>
      <c r="C174" s="83"/>
      <c r="D174" s="83"/>
      <c r="E174" s="83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</row>
    <row r="175" spans="1:47" ht="12.75" customHeight="1" x14ac:dyDescent="0.25">
      <c r="A175" s="81"/>
      <c r="B175" s="83"/>
      <c r="C175" s="83"/>
      <c r="D175" s="83"/>
      <c r="E175" s="83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</row>
    <row r="176" spans="1:47" ht="12.75" customHeight="1" x14ac:dyDescent="0.25">
      <c r="A176" s="81"/>
      <c r="B176" s="83"/>
      <c r="C176" s="83"/>
      <c r="D176" s="83"/>
      <c r="E176" s="83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</row>
    <row r="177" spans="1:47" ht="12.75" customHeight="1" x14ac:dyDescent="0.25">
      <c r="A177" s="81"/>
      <c r="B177" s="83"/>
      <c r="C177" s="83"/>
      <c r="D177" s="83"/>
      <c r="E177" s="83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</row>
    <row r="178" spans="1:47" ht="12.75" customHeight="1" x14ac:dyDescent="0.25">
      <c r="A178" s="81"/>
      <c r="B178" s="83"/>
      <c r="C178" s="83"/>
      <c r="D178" s="83"/>
      <c r="E178" s="83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</row>
    <row r="179" spans="1:47" ht="12.75" customHeight="1" x14ac:dyDescent="0.25">
      <c r="A179" s="81"/>
      <c r="B179" s="83"/>
      <c r="C179" s="83"/>
      <c r="D179" s="83"/>
      <c r="E179" s="83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</row>
    <row r="180" spans="1:47" ht="12.75" customHeight="1" x14ac:dyDescent="0.25">
      <c r="A180" s="81"/>
      <c r="B180" s="83"/>
      <c r="C180" s="83"/>
      <c r="D180" s="83"/>
      <c r="E180" s="83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</row>
    <row r="181" spans="1:47" ht="12.75" customHeight="1" x14ac:dyDescent="0.25">
      <c r="A181" s="81"/>
      <c r="B181" s="83"/>
      <c r="C181" s="83"/>
      <c r="D181" s="83"/>
      <c r="E181" s="83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</row>
    <row r="182" spans="1:47" ht="12.75" customHeight="1" x14ac:dyDescent="0.25">
      <c r="A182" s="81"/>
      <c r="B182" s="83"/>
      <c r="C182" s="83"/>
      <c r="D182" s="83"/>
      <c r="E182" s="83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</row>
    <row r="183" spans="1:47" ht="12.75" customHeight="1" x14ac:dyDescent="0.25">
      <c r="A183" s="81"/>
      <c r="B183" s="83"/>
      <c r="C183" s="83"/>
      <c r="D183" s="83"/>
      <c r="E183" s="83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</row>
    <row r="184" spans="1:47" ht="12.75" customHeight="1" x14ac:dyDescent="0.25">
      <c r="A184" s="81"/>
      <c r="B184" s="83"/>
      <c r="C184" s="83"/>
      <c r="D184" s="83"/>
      <c r="E184" s="83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</row>
    <row r="185" spans="1:47" ht="12.75" customHeight="1" x14ac:dyDescent="0.25">
      <c r="A185" s="81"/>
      <c r="B185" s="83"/>
      <c r="C185" s="83"/>
      <c r="D185" s="83"/>
      <c r="E185" s="83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</row>
    <row r="186" spans="1:47" ht="12.75" customHeight="1" x14ac:dyDescent="0.25">
      <c r="A186" s="81"/>
      <c r="B186" s="83"/>
      <c r="C186" s="83"/>
      <c r="D186" s="83"/>
      <c r="E186" s="83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</row>
    <row r="187" spans="1:47" ht="12.75" customHeight="1" x14ac:dyDescent="0.25">
      <c r="A187" s="81"/>
      <c r="B187" s="83"/>
      <c r="C187" s="83"/>
      <c r="D187" s="83"/>
      <c r="E187" s="83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</row>
    <row r="188" spans="1:47" ht="12.75" customHeight="1" x14ac:dyDescent="0.25">
      <c r="A188" s="81"/>
      <c r="B188" s="83"/>
      <c r="C188" s="83"/>
      <c r="D188" s="83"/>
      <c r="E188" s="83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</row>
    <row r="189" spans="1:47" ht="12.75" customHeight="1" x14ac:dyDescent="0.25">
      <c r="A189" s="81"/>
      <c r="B189" s="83"/>
      <c r="C189" s="83"/>
      <c r="D189" s="83"/>
      <c r="E189" s="83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</row>
    <row r="190" spans="1:47" ht="12.75" customHeight="1" x14ac:dyDescent="0.25">
      <c r="A190" s="81"/>
      <c r="B190" s="83"/>
      <c r="C190" s="83"/>
      <c r="D190" s="83"/>
      <c r="E190" s="83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</row>
    <row r="191" spans="1:47" ht="12.75" customHeight="1" x14ac:dyDescent="0.25">
      <c r="A191" s="81"/>
      <c r="B191" s="83"/>
      <c r="C191" s="83"/>
      <c r="D191" s="83"/>
      <c r="E191" s="83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</row>
    <row r="192" spans="1:47" ht="12.75" customHeight="1" x14ac:dyDescent="0.25">
      <c r="A192" s="81"/>
      <c r="B192" s="83"/>
      <c r="C192" s="83"/>
      <c r="D192" s="83"/>
      <c r="E192" s="83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</row>
    <row r="193" spans="1:47" ht="12.75" customHeight="1" x14ac:dyDescent="0.25">
      <c r="A193" s="81"/>
      <c r="B193" s="83"/>
      <c r="C193" s="83"/>
      <c r="D193" s="83"/>
      <c r="E193" s="83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</row>
    <row r="194" spans="1:47" ht="12.75" customHeight="1" x14ac:dyDescent="0.25">
      <c r="A194" s="81"/>
      <c r="B194" s="83"/>
      <c r="C194" s="83"/>
      <c r="D194" s="83"/>
      <c r="E194" s="83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</row>
    <row r="195" spans="1:47" ht="12.75" customHeight="1" x14ac:dyDescent="0.25">
      <c r="A195" s="81"/>
      <c r="B195" s="83"/>
      <c r="C195" s="83"/>
      <c r="D195" s="83"/>
      <c r="E195" s="83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</row>
    <row r="196" spans="1:47" ht="12.75" customHeight="1" x14ac:dyDescent="0.25">
      <c r="A196" s="81"/>
      <c r="B196" s="83"/>
      <c r="C196" s="83"/>
      <c r="D196" s="83"/>
      <c r="E196" s="83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</row>
    <row r="197" spans="1:47" ht="12.75" customHeight="1" x14ac:dyDescent="0.25">
      <c r="A197" s="81"/>
      <c r="B197" s="83"/>
      <c r="C197" s="83"/>
      <c r="D197" s="83"/>
      <c r="E197" s="83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</row>
    <row r="198" spans="1:47" ht="12.75" customHeight="1" x14ac:dyDescent="0.25">
      <c r="A198" s="81"/>
      <c r="B198" s="83"/>
      <c r="C198" s="83"/>
      <c r="D198" s="83"/>
      <c r="E198" s="83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</row>
    <row r="199" spans="1:47" ht="12.75" customHeight="1" x14ac:dyDescent="0.25">
      <c r="A199" s="81"/>
      <c r="B199" s="83"/>
      <c r="C199" s="83"/>
      <c r="D199" s="83"/>
      <c r="E199" s="83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</row>
    <row r="200" spans="1:47" ht="12.75" customHeight="1" x14ac:dyDescent="0.25">
      <c r="A200" s="81"/>
      <c r="B200" s="83"/>
      <c r="C200" s="83"/>
      <c r="D200" s="83"/>
      <c r="E200" s="83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</row>
    <row r="201" spans="1:47" ht="12.75" customHeight="1" x14ac:dyDescent="0.25">
      <c r="A201" s="81"/>
      <c r="B201" s="83"/>
      <c r="C201" s="83"/>
      <c r="D201" s="83"/>
      <c r="E201" s="83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</row>
    <row r="202" spans="1:47" ht="12.75" customHeight="1" x14ac:dyDescent="0.25">
      <c r="A202" s="81"/>
      <c r="B202" s="83"/>
      <c r="C202" s="83"/>
      <c r="D202" s="83"/>
      <c r="E202" s="83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</row>
    <row r="203" spans="1:47" ht="12.75" customHeight="1" x14ac:dyDescent="0.25">
      <c r="A203" s="81"/>
      <c r="B203" s="83"/>
      <c r="C203" s="83"/>
      <c r="D203" s="83"/>
      <c r="E203" s="83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</row>
    <row r="204" spans="1:47" ht="12.75" customHeight="1" x14ac:dyDescent="0.25">
      <c r="A204" s="81"/>
      <c r="B204" s="83"/>
      <c r="C204" s="83"/>
      <c r="D204" s="83"/>
      <c r="E204" s="83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</row>
    <row r="205" spans="1:47" ht="12.75" customHeight="1" x14ac:dyDescent="0.25">
      <c r="A205" s="81"/>
      <c r="B205" s="83"/>
      <c r="C205" s="83"/>
      <c r="D205" s="83"/>
      <c r="E205" s="83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</row>
    <row r="206" spans="1:47" ht="12.75" customHeight="1" x14ac:dyDescent="0.25">
      <c r="A206" s="81"/>
      <c r="B206" s="83"/>
      <c r="C206" s="83"/>
      <c r="D206" s="83"/>
      <c r="E206" s="83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</row>
    <row r="207" spans="1:47" ht="12.75" customHeight="1" x14ac:dyDescent="0.25">
      <c r="A207" s="81"/>
      <c r="B207" s="83"/>
      <c r="C207" s="83"/>
      <c r="D207" s="83"/>
      <c r="E207" s="83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</row>
    <row r="208" spans="1:47" ht="12.75" customHeight="1" x14ac:dyDescent="0.25">
      <c r="A208" s="81"/>
      <c r="B208" s="83"/>
      <c r="C208" s="83"/>
      <c r="D208" s="83"/>
      <c r="E208" s="83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</row>
    <row r="209" spans="1:47" ht="12.75" customHeight="1" x14ac:dyDescent="0.25">
      <c r="A209" s="81"/>
      <c r="B209" s="83"/>
      <c r="C209" s="83"/>
      <c r="D209" s="83"/>
      <c r="E209" s="83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</row>
    <row r="210" spans="1:47" ht="12.75" customHeight="1" x14ac:dyDescent="0.25">
      <c r="A210" s="81"/>
      <c r="B210" s="83"/>
      <c r="C210" s="83"/>
      <c r="D210" s="83"/>
      <c r="E210" s="83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</row>
    <row r="211" spans="1:47" ht="12.75" customHeight="1" x14ac:dyDescent="0.25">
      <c r="A211" s="81"/>
      <c r="B211" s="83"/>
      <c r="C211" s="83"/>
      <c r="D211" s="83"/>
      <c r="E211" s="83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</row>
    <row r="212" spans="1:47" ht="12.75" customHeight="1" x14ac:dyDescent="0.25">
      <c r="A212" s="81"/>
      <c r="B212" s="83"/>
      <c r="C212" s="83"/>
      <c r="D212" s="83"/>
      <c r="E212" s="83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</row>
    <row r="213" spans="1:47" ht="12.75" customHeight="1" x14ac:dyDescent="0.25">
      <c r="A213" s="81"/>
      <c r="B213" s="83"/>
      <c r="C213" s="83"/>
      <c r="D213" s="83"/>
      <c r="E213" s="83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</row>
    <row r="214" spans="1:47" ht="12.75" customHeight="1" x14ac:dyDescent="0.25">
      <c r="A214" s="81"/>
      <c r="B214" s="83"/>
      <c r="C214" s="83"/>
      <c r="D214" s="83"/>
      <c r="E214" s="83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</row>
    <row r="215" spans="1:47" ht="12.75" customHeight="1" x14ac:dyDescent="0.25">
      <c r="A215" s="81"/>
      <c r="B215" s="83"/>
      <c r="C215" s="83"/>
      <c r="D215" s="83"/>
      <c r="E215" s="83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</row>
    <row r="216" spans="1:47" ht="12.75" customHeight="1" x14ac:dyDescent="0.25">
      <c r="A216" s="81"/>
      <c r="B216" s="83"/>
      <c r="C216" s="83"/>
      <c r="D216" s="83"/>
      <c r="E216" s="83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</row>
    <row r="217" spans="1:47" ht="12.75" customHeight="1" x14ac:dyDescent="0.25">
      <c r="A217" s="81"/>
      <c r="B217" s="83"/>
      <c r="C217" s="83"/>
      <c r="D217" s="83"/>
      <c r="E217" s="83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</row>
    <row r="218" spans="1:47" ht="12.75" customHeight="1" x14ac:dyDescent="0.25">
      <c r="A218" s="81"/>
      <c r="B218" s="83"/>
      <c r="C218" s="83"/>
      <c r="D218" s="83"/>
      <c r="E218" s="83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</row>
    <row r="219" spans="1:47" ht="12.75" customHeight="1" x14ac:dyDescent="0.25">
      <c r="A219" s="81"/>
      <c r="B219" s="83"/>
      <c r="C219" s="83"/>
      <c r="D219" s="83"/>
      <c r="E219" s="83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</row>
    <row r="220" spans="1:47" ht="12.75" customHeight="1" x14ac:dyDescent="0.25">
      <c r="A220" s="81"/>
      <c r="B220" s="83"/>
      <c r="C220" s="83"/>
      <c r="D220" s="83"/>
      <c r="E220" s="83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</row>
    <row r="221" spans="1:47" ht="12.75" customHeight="1" x14ac:dyDescent="0.25">
      <c r="A221" s="81"/>
      <c r="B221" s="83"/>
      <c r="C221" s="83"/>
      <c r="D221" s="83"/>
      <c r="E221" s="83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</row>
    <row r="222" spans="1:47" ht="12.75" customHeight="1" x14ac:dyDescent="0.25">
      <c r="A222" s="81"/>
      <c r="B222" s="83"/>
      <c r="C222" s="83"/>
      <c r="D222" s="83"/>
      <c r="E222" s="83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</row>
    <row r="223" spans="1:47" ht="12.75" customHeight="1" x14ac:dyDescent="0.25">
      <c r="A223" s="81"/>
      <c r="B223" s="83"/>
      <c r="C223" s="83"/>
      <c r="D223" s="83"/>
      <c r="E223" s="83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</row>
    <row r="224" spans="1:47" ht="12.75" customHeight="1" x14ac:dyDescent="0.25">
      <c r="A224" s="81"/>
      <c r="B224" s="83"/>
      <c r="C224" s="83"/>
      <c r="D224" s="83"/>
      <c r="E224" s="83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</row>
    <row r="225" spans="1:47" ht="12.75" customHeight="1" x14ac:dyDescent="0.25">
      <c r="A225" s="81"/>
      <c r="B225" s="83"/>
      <c r="C225" s="83"/>
      <c r="D225" s="83"/>
      <c r="E225" s="83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</row>
    <row r="226" spans="1:47" ht="12.75" customHeight="1" x14ac:dyDescent="0.25">
      <c r="A226" s="81"/>
      <c r="B226" s="83"/>
      <c r="C226" s="83"/>
      <c r="D226" s="83"/>
      <c r="E226" s="83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</row>
    <row r="227" spans="1:47" ht="12.75" customHeight="1" x14ac:dyDescent="0.25">
      <c r="A227" s="81"/>
      <c r="B227" s="83"/>
      <c r="C227" s="83"/>
      <c r="D227" s="83"/>
      <c r="E227" s="83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</row>
    <row r="228" spans="1:47" ht="12.75" customHeight="1" x14ac:dyDescent="0.25">
      <c r="A228" s="81"/>
      <c r="B228" s="83"/>
      <c r="C228" s="83"/>
      <c r="D228" s="83"/>
      <c r="E228" s="83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</row>
    <row r="229" spans="1:47" ht="12.75" customHeight="1" x14ac:dyDescent="0.25">
      <c r="A229" s="81"/>
      <c r="B229" s="83"/>
      <c r="C229" s="83"/>
      <c r="D229" s="83"/>
      <c r="E229" s="83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</row>
    <row r="230" spans="1:47" ht="12.75" customHeight="1" x14ac:dyDescent="0.25">
      <c r="A230" s="81"/>
      <c r="B230" s="83"/>
      <c r="C230" s="83"/>
      <c r="D230" s="83"/>
      <c r="E230" s="83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</row>
    <row r="231" spans="1:47" ht="12.75" customHeight="1" x14ac:dyDescent="0.25">
      <c r="A231" s="81"/>
      <c r="B231" s="83"/>
      <c r="C231" s="83"/>
      <c r="D231" s="83"/>
      <c r="E231" s="83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</row>
    <row r="232" spans="1:47" ht="12.75" customHeight="1" x14ac:dyDescent="0.25">
      <c r="A232" s="81"/>
      <c r="B232" s="83"/>
      <c r="C232" s="83"/>
      <c r="D232" s="83"/>
      <c r="E232" s="83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</row>
    <row r="233" spans="1:47" ht="12.75" customHeight="1" x14ac:dyDescent="0.25">
      <c r="A233" s="81"/>
      <c r="B233" s="83"/>
      <c r="C233" s="83"/>
      <c r="D233" s="83"/>
      <c r="E233" s="83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</row>
    <row r="234" spans="1:47" ht="12.75" customHeight="1" x14ac:dyDescent="0.25">
      <c r="A234" s="81"/>
      <c r="B234" s="83"/>
      <c r="C234" s="83"/>
      <c r="D234" s="83"/>
      <c r="E234" s="83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</row>
    <row r="235" spans="1:47" ht="12.75" customHeight="1" x14ac:dyDescent="0.25">
      <c r="A235" s="81"/>
      <c r="B235" s="83"/>
      <c r="C235" s="83"/>
      <c r="D235" s="83"/>
      <c r="E235" s="83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</row>
    <row r="236" spans="1:47" ht="12.75" customHeight="1" x14ac:dyDescent="0.25">
      <c r="A236" s="81"/>
      <c r="B236" s="83"/>
      <c r="C236" s="83"/>
      <c r="D236" s="83"/>
      <c r="E236" s="83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</row>
    <row r="237" spans="1:47" ht="12.75" customHeight="1" x14ac:dyDescent="0.25">
      <c r="A237" s="81"/>
      <c r="B237" s="83"/>
      <c r="C237" s="83"/>
      <c r="D237" s="83"/>
      <c r="E237" s="83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</row>
    <row r="238" spans="1:47" ht="12.75" customHeight="1" x14ac:dyDescent="0.25">
      <c r="A238" s="81"/>
      <c r="B238" s="83"/>
      <c r="C238" s="83"/>
      <c r="D238" s="83"/>
      <c r="E238" s="83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</row>
    <row r="239" spans="1:47" ht="12.75" customHeight="1" x14ac:dyDescent="0.25">
      <c r="A239" s="81"/>
      <c r="B239" s="83"/>
      <c r="C239" s="83"/>
      <c r="D239" s="83"/>
      <c r="E239" s="83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</row>
    <row r="240" spans="1:47" ht="12.75" customHeight="1" x14ac:dyDescent="0.25">
      <c r="A240" s="81"/>
      <c r="B240" s="83"/>
      <c r="C240" s="83"/>
      <c r="D240" s="83"/>
      <c r="E240" s="83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</row>
    <row r="241" spans="1:47" ht="12.75" customHeight="1" x14ac:dyDescent="0.25">
      <c r="A241" s="81"/>
      <c r="B241" s="83"/>
      <c r="C241" s="83"/>
      <c r="D241" s="83"/>
      <c r="E241" s="83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</row>
    <row r="242" spans="1:47" ht="12.75" customHeight="1" x14ac:dyDescent="0.25">
      <c r="A242" s="81"/>
      <c r="B242" s="83"/>
      <c r="C242" s="83"/>
      <c r="D242" s="83"/>
      <c r="E242" s="83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</row>
    <row r="243" spans="1:47" ht="12.75" customHeight="1" x14ac:dyDescent="0.25">
      <c r="A243" s="81"/>
      <c r="B243" s="83"/>
      <c r="C243" s="83"/>
      <c r="D243" s="83"/>
      <c r="E243" s="83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</row>
    <row r="244" spans="1:47" ht="12.75" customHeight="1" x14ac:dyDescent="0.25">
      <c r="A244" s="81"/>
      <c r="B244" s="83"/>
      <c r="C244" s="83"/>
      <c r="D244" s="83"/>
      <c r="E244" s="83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</row>
    <row r="245" spans="1:47" ht="12.75" customHeight="1" x14ac:dyDescent="0.25">
      <c r="A245" s="81"/>
      <c r="B245" s="83"/>
      <c r="C245" s="83"/>
      <c r="D245" s="83"/>
      <c r="E245" s="83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</row>
    <row r="246" spans="1:47" ht="12.75" customHeight="1" x14ac:dyDescent="0.25">
      <c r="A246" s="81"/>
      <c r="B246" s="83"/>
      <c r="C246" s="83"/>
      <c r="D246" s="83"/>
      <c r="E246" s="83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</row>
    <row r="247" spans="1:47" ht="12.75" customHeight="1" x14ac:dyDescent="0.25">
      <c r="A247" s="81"/>
      <c r="B247" s="83"/>
      <c r="C247" s="83"/>
      <c r="D247" s="83"/>
      <c r="E247" s="83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</row>
    <row r="248" spans="1:47" ht="12.75" customHeight="1" x14ac:dyDescent="0.25">
      <c r="A248" s="81"/>
      <c r="B248" s="83"/>
      <c r="C248" s="83"/>
      <c r="D248" s="83"/>
      <c r="E248" s="83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</row>
    <row r="249" spans="1:47" ht="12.75" customHeight="1" x14ac:dyDescent="0.25">
      <c r="A249" s="81"/>
      <c r="B249" s="83"/>
      <c r="C249" s="83"/>
      <c r="D249" s="83"/>
      <c r="E249" s="83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</row>
    <row r="250" spans="1:47" ht="12.75" customHeight="1" x14ac:dyDescent="0.25">
      <c r="A250" s="81"/>
      <c r="B250" s="83"/>
      <c r="C250" s="83"/>
      <c r="D250" s="83"/>
      <c r="E250" s="83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</row>
    <row r="251" spans="1:47" ht="12.75" customHeight="1" x14ac:dyDescent="0.25">
      <c r="A251" s="81"/>
      <c r="B251" s="83"/>
      <c r="C251" s="83"/>
      <c r="D251" s="83"/>
      <c r="E251" s="83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</row>
    <row r="252" spans="1:47" ht="12.75" customHeight="1" x14ac:dyDescent="0.25">
      <c r="A252" s="81"/>
      <c r="B252" s="83"/>
      <c r="C252" s="83"/>
      <c r="D252" s="83"/>
      <c r="E252" s="83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</row>
    <row r="253" spans="1:47" ht="12.75" customHeight="1" x14ac:dyDescent="0.25">
      <c r="A253" s="81"/>
      <c r="B253" s="83"/>
      <c r="C253" s="83"/>
      <c r="D253" s="83"/>
      <c r="E253" s="83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</row>
    <row r="254" spans="1:47" ht="12.75" customHeight="1" x14ac:dyDescent="0.25">
      <c r="A254" s="81"/>
      <c r="B254" s="83"/>
      <c r="C254" s="83"/>
      <c r="D254" s="83"/>
      <c r="E254" s="83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</row>
    <row r="255" spans="1:47" ht="12.75" customHeight="1" x14ac:dyDescent="0.25">
      <c r="A255" s="81"/>
      <c r="B255" s="83"/>
      <c r="C255" s="83"/>
      <c r="D255" s="83"/>
      <c r="E255" s="83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</row>
    <row r="256" spans="1:47" ht="12.75" customHeight="1" x14ac:dyDescent="0.25">
      <c r="A256" s="81"/>
      <c r="B256" s="83"/>
      <c r="C256" s="83"/>
      <c r="D256" s="83"/>
      <c r="E256" s="83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</row>
    <row r="257" spans="1:47" ht="12.75" customHeight="1" x14ac:dyDescent="0.25">
      <c r="A257" s="81"/>
      <c r="B257" s="83"/>
      <c r="C257" s="83"/>
      <c r="D257" s="83"/>
      <c r="E257" s="83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</row>
    <row r="258" spans="1:47" ht="12.75" customHeight="1" x14ac:dyDescent="0.25">
      <c r="A258" s="81"/>
      <c r="B258" s="83"/>
      <c r="C258" s="83"/>
      <c r="D258" s="83"/>
      <c r="E258" s="83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</row>
    <row r="259" spans="1:47" ht="12.75" customHeight="1" x14ac:dyDescent="0.25">
      <c r="A259" s="81"/>
      <c r="B259" s="83"/>
      <c r="C259" s="83"/>
      <c r="D259" s="83"/>
      <c r="E259" s="83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</row>
    <row r="260" spans="1:47" ht="12.75" customHeight="1" x14ac:dyDescent="0.25">
      <c r="A260" s="81"/>
      <c r="B260" s="83"/>
      <c r="C260" s="83"/>
      <c r="D260" s="83"/>
      <c r="E260" s="83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</row>
    <row r="261" spans="1:47" ht="12.75" customHeight="1" x14ac:dyDescent="0.25">
      <c r="A261" s="81"/>
      <c r="B261" s="83"/>
      <c r="C261" s="83"/>
      <c r="D261" s="83"/>
      <c r="E261" s="83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</row>
    <row r="262" spans="1:47" ht="12.75" customHeight="1" x14ac:dyDescent="0.25">
      <c r="A262" s="81"/>
      <c r="B262" s="83"/>
      <c r="C262" s="83"/>
      <c r="D262" s="83"/>
      <c r="E262" s="83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</row>
    <row r="263" spans="1:47" ht="12.75" customHeight="1" x14ac:dyDescent="0.25">
      <c r="A263" s="81"/>
      <c r="B263" s="83"/>
      <c r="C263" s="83"/>
      <c r="D263" s="83"/>
      <c r="E263" s="83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</row>
    <row r="264" spans="1:47" ht="12.75" customHeight="1" x14ac:dyDescent="0.25">
      <c r="A264" s="81"/>
      <c r="B264" s="83"/>
      <c r="C264" s="83"/>
      <c r="D264" s="83"/>
      <c r="E264" s="83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</row>
    <row r="265" spans="1:47" ht="12.75" customHeight="1" x14ac:dyDescent="0.25">
      <c r="A265" s="81"/>
      <c r="B265" s="83"/>
      <c r="C265" s="83"/>
      <c r="D265" s="83"/>
      <c r="E265" s="83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</row>
    <row r="266" spans="1:47" ht="12.75" customHeight="1" x14ac:dyDescent="0.25">
      <c r="A266" s="81"/>
      <c r="B266" s="83"/>
      <c r="C266" s="83"/>
      <c r="D266" s="83"/>
      <c r="E266" s="83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</row>
    <row r="267" spans="1:47" ht="12.75" customHeight="1" x14ac:dyDescent="0.25">
      <c r="A267" s="81"/>
      <c r="B267" s="83"/>
      <c r="C267" s="83"/>
      <c r="D267" s="83"/>
      <c r="E267" s="83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</row>
    <row r="268" spans="1:47" ht="12.75" customHeight="1" x14ac:dyDescent="0.25">
      <c r="A268" s="81"/>
      <c r="B268" s="83"/>
      <c r="C268" s="83"/>
      <c r="D268" s="83"/>
      <c r="E268" s="83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</row>
    <row r="269" spans="1:47" ht="12.75" customHeight="1" x14ac:dyDescent="0.25">
      <c r="A269" s="81"/>
      <c r="B269" s="83"/>
      <c r="C269" s="83"/>
      <c r="D269" s="83"/>
      <c r="E269" s="83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</row>
    <row r="270" spans="1:47" ht="12.75" customHeight="1" x14ac:dyDescent="0.25">
      <c r="A270" s="81"/>
      <c r="B270" s="83"/>
      <c r="C270" s="83"/>
      <c r="D270" s="83"/>
      <c r="E270" s="83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</row>
    <row r="271" spans="1:47" ht="12.75" customHeight="1" x14ac:dyDescent="0.25">
      <c r="A271" s="81"/>
      <c r="B271" s="83"/>
      <c r="C271" s="83"/>
      <c r="D271" s="83"/>
      <c r="E271" s="83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</row>
    <row r="272" spans="1:47" ht="12.75" customHeight="1" x14ac:dyDescent="0.25">
      <c r="A272" s="81"/>
      <c r="B272" s="83"/>
      <c r="C272" s="83"/>
      <c r="D272" s="83"/>
      <c r="E272" s="83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</row>
    <row r="273" spans="1:47" ht="12.75" customHeight="1" x14ac:dyDescent="0.25">
      <c r="A273" s="81"/>
      <c r="B273" s="83"/>
      <c r="C273" s="83"/>
      <c r="D273" s="83"/>
      <c r="E273" s="83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</row>
    <row r="274" spans="1:47" ht="12.75" customHeight="1" x14ac:dyDescent="0.25">
      <c r="A274" s="81"/>
      <c r="B274" s="83"/>
      <c r="C274" s="83"/>
      <c r="D274" s="83"/>
      <c r="E274" s="83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</row>
    <row r="275" spans="1:47" ht="12.75" customHeight="1" x14ac:dyDescent="0.25">
      <c r="A275" s="81"/>
      <c r="B275" s="83"/>
      <c r="C275" s="83"/>
      <c r="D275" s="83"/>
      <c r="E275" s="83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</row>
    <row r="276" spans="1:47" ht="12.75" customHeight="1" x14ac:dyDescent="0.25">
      <c r="A276" s="81"/>
      <c r="B276" s="83"/>
      <c r="C276" s="83"/>
      <c r="D276" s="83"/>
      <c r="E276" s="83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</row>
    <row r="277" spans="1:47" ht="12.75" customHeight="1" x14ac:dyDescent="0.25">
      <c r="A277" s="81"/>
      <c r="B277" s="83"/>
      <c r="C277" s="83"/>
      <c r="D277" s="83"/>
      <c r="E277" s="83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</row>
    <row r="278" spans="1:47" ht="12.75" customHeight="1" x14ac:dyDescent="0.25">
      <c r="A278" s="81"/>
      <c r="B278" s="83"/>
      <c r="C278" s="83"/>
      <c r="D278" s="83"/>
      <c r="E278" s="83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</row>
    <row r="279" spans="1:47" ht="12.75" customHeight="1" x14ac:dyDescent="0.25">
      <c r="A279" s="81"/>
      <c r="B279" s="83"/>
      <c r="C279" s="83"/>
      <c r="D279" s="83"/>
      <c r="E279" s="83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</row>
    <row r="280" spans="1:47" ht="12.75" customHeight="1" x14ac:dyDescent="0.25">
      <c r="A280" s="81"/>
      <c r="B280" s="83"/>
      <c r="C280" s="83"/>
      <c r="D280" s="83"/>
      <c r="E280" s="83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</row>
    <row r="281" spans="1:47" ht="12.75" customHeight="1" x14ac:dyDescent="0.25">
      <c r="A281" s="81"/>
      <c r="B281" s="83"/>
      <c r="C281" s="83"/>
      <c r="D281" s="83"/>
      <c r="E281" s="83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</row>
    <row r="282" spans="1:47" ht="12.75" customHeight="1" x14ac:dyDescent="0.25">
      <c r="A282" s="81"/>
      <c r="B282" s="83"/>
      <c r="C282" s="83"/>
      <c r="D282" s="83"/>
      <c r="E282" s="83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</row>
    <row r="283" spans="1:47" ht="12.75" customHeight="1" x14ac:dyDescent="0.25">
      <c r="A283" s="81"/>
      <c r="B283" s="83"/>
      <c r="C283" s="83"/>
      <c r="D283" s="83"/>
      <c r="E283" s="83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</row>
    <row r="284" spans="1:47" ht="12.75" customHeight="1" x14ac:dyDescent="0.25">
      <c r="A284" s="81"/>
      <c r="B284" s="83"/>
      <c r="C284" s="83"/>
      <c r="D284" s="83"/>
      <c r="E284" s="83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</row>
    <row r="285" spans="1:47" ht="12.75" customHeight="1" x14ac:dyDescent="0.25">
      <c r="A285" s="81"/>
      <c r="B285" s="83"/>
      <c r="C285" s="83"/>
      <c r="D285" s="83"/>
      <c r="E285" s="83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</row>
    <row r="286" spans="1:47" ht="12.75" customHeight="1" x14ac:dyDescent="0.25">
      <c r="A286" s="81"/>
      <c r="B286" s="83"/>
      <c r="C286" s="83"/>
      <c r="D286" s="83"/>
      <c r="E286" s="83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</row>
    <row r="287" spans="1:47" ht="12.75" customHeight="1" x14ac:dyDescent="0.25">
      <c r="A287" s="81"/>
      <c r="B287" s="83"/>
      <c r="C287" s="83"/>
      <c r="D287" s="83"/>
      <c r="E287" s="83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</row>
    <row r="288" spans="1:47" ht="12.75" customHeight="1" x14ac:dyDescent="0.25">
      <c r="A288" s="81"/>
      <c r="B288" s="83"/>
      <c r="C288" s="83"/>
      <c r="D288" s="83"/>
      <c r="E288" s="83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</row>
    <row r="289" spans="1:47" ht="12.75" customHeight="1" x14ac:dyDescent="0.25">
      <c r="A289" s="81"/>
      <c r="B289" s="83"/>
      <c r="C289" s="83"/>
      <c r="D289" s="83"/>
      <c r="E289" s="83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</row>
    <row r="290" spans="1:47" ht="12.75" customHeight="1" x14ac:dyDescent="0.25">
      <c r="A290" s="81"/>
      <c r="B290" s="83"/>
      <c r="C290" s="83"/>
      <c r="D290" s="83"/>
      <c r="E290" s="83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</row>
    <row r="291" spans="1:47" ht="12.75" customHeight="1" x14ac:dyDescent="0.25">
      <c r="A291" s="81"/>
      <c r="B291" s="83"/>
      <c r="C291" s="83"/>
      <c r="D291" s="83"/>
      <c r="E291" s="83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</row>
    <row r="292" spans="1:47" ht="12.75" customHeight="1" x14ac:dyDescent="0.25">
      <c r="A292" s="81"/>
      <c r="B292" s="83"/>
      <c r="C292" s="83"/>
      <c r="D292" s="83"/>
      <c r="E292" s="83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</row>
    <row r="293" spans="1:47" ht="12.75" customHeight="1" x14ac:dyDescent="0.25">
      <c r="A293" s="81"/>
      <c r="B293" s="83"/>
      <c r="C293" s="83"/>
      <c r="D293" s="83"/>
      <c r="E293" s="83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</row>
    <row r="294" spans="1:47" ht="12.75" customHeight="1" x14ac:dyDescent="0.25">
      <c r="A294" s="81"/>
      <c r="B294" s="83"/>
      <c r="C294" s="83"/>
      <c r="D294" s="83"/>
      <c r="E294" s="83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</row>
    <row r="295" spans="1:47" ht="12.75" customHeight="1" x14ac:dyDescent="0.25">
      <c r="A295" s="81"/>
      <c r="B295" s="83"/>
      <c r="C295" s="83"/>
      <c r="D295" s="83"/>
      <c r="E295" s="83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</row>
    <row r="296" spans="1:47" ht="12.75" customHeight="1" x14ac:dyDescent="0.25">
      <c r="A296" s="81"/>
      <c r="B296" s="83"/>
      <c r="C296" s="83"/>
      <c r="D296" s="83"/>
      <c r="E296" s="83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</row>
    <row r="297" spans="1:47" ht="12.75" customHeight="1" x14ac:dyDescent="0.25">
      <c r="A297" s="81"/>
      <c r="B297" s="83"/>
      <c r="C297" s="83"/>
      <c r="D297" s="83"/>
      <c r="E297" s="83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</row>
    <row r="298" spans="1:47" ht="12.75" customHeight="1" x14ac:dyDescent="0.25">
      <c r="A298" s="81"/>
      <c r="B298" s="83"/>
      <c r="C298" s="83"/>
      <c r="D298" s="83"/>
      <c r="E298" s="83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</row>
    <row r="299" spans="1:47" ht="12.75" customHeight="1" x14ac:dyDescent="0.25">
      <c r="A299" s="81"/>
      <c r="B299" s="83"/>
      <c r="C299" s="83"/>
      <c r="D299" s="83"/>
      <c r="E299" s="83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</row>
    <row r="300" spans="1:47" ht="12.75" customHeight="1" x14ac:dyDescent="0.25">
      <c r="A300" s="81"/>
      <c r="B300" s="83"/>
      <c r="C300" s="83"/>
      <c r="D300" s="83"/>
      <c r="E300" s="83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</row>
    <row r="301" spans="1:47" ht="12.75" customHeight="1" x14ac:dyDescent="0.25">
      <c r="A301" s="81"/>
      <c r="B301" s="83"/>
      <c r="C301" s="83"/>
      <c r="D301" s="83"/>
      <c r="E301" s="83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</row>
    <row r="302" spans="1:47" ht="12.75" customHeight="1" x14ac:dyDescent="0.25">
      <c r="A302" s="81"/>
      <c r="B302" s="83"/>
      <c r="C302" s="83"/>
      <c r="D302" s="83"/>
      <c r="E302" s="83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</row>
    <row r="303" spans="1:47" ht="12.75" customHeight="1" x14ac:dyDescent="0.25">
      <c r="A303" s="81"/>
      <c r="B303" s="83"/>
      <c r="C303" s="83"/>
      <c r="D303" s="83"/>
      <c r="E303" s="83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</row>
    <row r="304" spans="1:47" ht="12.75" customHeight="1" x14ac:dyDescent="0.25">
      <c r="A304" s="81"/>
      <c r="B304" s="83"/>
      <c r="C304" s="83"/>
      <c r="D304" s="83"/>
      <c r="E304" s="83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</row>
    <row r="305" spans="1:47" ht="12.75" customHeight="1" x14ac:dyDescent="0.25">
      <c r="A305" s="81"/>
      <c r="B305" s="83"/>
      <c r="C305" s="83"/>
      <c r="D305" s="83"/>
      <c r="E305" s="83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</row>
    <row r="306" spans="1:47" ht="12.75" customHeight="1" x14ac:dyDescent="0.25">
      <c r="A306" s="81"/>
      <c r="B306" s="83"/>
      <c r="C306" s="83"/>
      <c r="D306" s="83"/>
      <c r="E306" s="83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</row>
    <row r="307" spans="1:47" ht="12.75" customHeight="1" x14ac:dyDescent="0.25">
      <c r="A307" s="81"/>
      <c r="B307" s="83"/>
      <c r="C307" s="83"/>
      <c r="D307" s="83"/>
      <c r="E307" s="83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</row>
    <row r="308" spans="1:47" ht="12.75" customHeight="1" x14ac:dyDescent="0.25">
      <c r="A308" s="81"/>
      <c r="B308" s="83"/>
      <c r="C308" s="83"/>
      <c r="D308" s="83"/>
      <c r="E308" s="83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</row>
    <row r="309" spans="1:47" ht="12.75" customHeight="1" x14ac:dyDescent="0.25">
      <c r="A309" s="81"/>
      <c r="B309" s="83"/>
      <c r="C309" s="83"/>
      <c r="D309" s="83"/>
      <c r="E309" s="83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</row>
    <row r="310" spans="1:47" ht="12.75" customHeight="1" x14ac:dyDescent="0.25">
      <c r="A310" s="81"/>
      <c r="B310" s="83"/>
      <c r="C310" s="83"/>
      <c r="D310" s="83"/>
      <c r="E310" s="83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</row>
    <row r="311" spans="1:47" ht="12.75" customHeight="1" x14ac:dyDescent="0.25">
      <c r="A311" s="81"/>
      <c r="B311" s="83"/>
      <c r="C311" s="83"/>
      <c r="D311" s="83"/>
      <c r="E311" s="83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</row>
    <row r="312" spans="1:47" ht="12.75" customHeight="1" x14ac:dyDescent="0.25">
      <c r="A312" s="81"/>
      <c r="B312" s="83"/>
      <c r="C312" s="83"/>
      <c r="D312" s="83"/>
      <c r="E312" s="83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</row>
    <row r="313" spans="1:47" ht="12.75" customHeight="1" x14ac:dyDescent="0.25">
      <c r="A313" s="81"/>
      <c r="B313" s="83"/>
      <c r="C313" s="83"/>
      <c r="D313" s="83"/>
      <c r="E313" s="83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</row>
    <row r="314" spans="1:47" ht="12.75" customHeight="1" x14ac:dyDescent="0.25">
      <c r="A314" s="81"/>
      <c r="B314" s="83"/>
      <c r="C314" s="83"/>
      <c r="D314" s="83"/>
      <c r="E314" s="83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</row>
    <row r="315" spans="1:47" ht="12.75" customHeight="1" x14ac:dyDescent="0.25">
      <c r="A315" s="81"/>
      <c r="B315" s="83"/>
      <c r="C315" s="83"/>
      <c r="D315" s="83"/>
      <c r="E315" s="83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</row>
    <row r="316" spans="1:47" ht="12.75" customHeight="1" x14ac:dyDescent="0.25">
      <c r="A316" s="81"/>
      <c r="B316" s="83"/>
      <c r="C316" s="83"/>
      <c r="D316" s="83"/>
      <c r="E316" s="83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</row>
    <row r="317" spans="1:47" ht="12.75" customHeight="1" x14ac:dyDescent="0.25">
      <c r="A317" s="81"/>
      <c r="B317" s="83"/>
      <c r="C317" s="83"/>
      <c r="D317" s="83"/>
      <c r="E317" s="83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</row>
    <row r="318" spans="1:47" ht="12.75" customHeight="1" x14ac:dyDescent="0.25">
      <c r="A318" s="81"/>
      <c r="B318" s="83"/>
      <c r="C318" s="83"/>
      <c r="D318" s="83"/>
      <c r="E318" s="83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</row>
    <row r="319" spans="1:47" ht="12.75" customHeight="1" x14ac:dyDescent="0.25">
      <c r="A319" s="81"/>
      <c r="B319" s="83"/>
      <c r="C319" s="83"/>
      <c r="D319" s="83"/>
      <c r="E319" s="83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</row>
    <row r="320" spans="1:47" ht="12.75" customHeight="1" x14ac:dyDescent="0.25">
      <c r="A320" s="81"/>
      <c r="B320" s="83"/>
      <c r="C320" s="83"/>
      <c r="D320" s="83"/>
      <c r="E320" s="83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</row>
    <row r="321" spans="1:47" ht="12.75" customHeight="1" x14ac:dyDescent="0.25">
      <c r="A321" s="81"/>
      <c r="B321" s="83"/>
      <c r="C321" s="83"/>
      <c r="D321" s="83"/>
      <c r="E321" s="83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</row>
    <row r="322" spans="1:47" ht="12.75" customHeight="1" x14ac:dyDescent="0.25">
      <c r="A322" s="81"/>
      <c r="B322" s="83"/>
      <c r="C322" s="83"/>
      <c r="D322" s="83"/>
      <c r="E322" s="83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</row>
    <row r="323" spans="1:47" ht="12.75" customHeight="1" x14ac:dyDescent="0.25">
      <c r="A323" s="81"/>
      <c r="B323" s="83"/>
      <c r="C323" s="83"/>
      <c r="D323" s="83"/>
      <c r="E323" s="83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</row>
    <row r="324" spans="1:47" ht="12.75" customHeight="1" x14ac:dyDescent="0.25">
      <c r="A324" s="81"/>
      <c r="B324" s="83"/>
      <c r="C324" s="83"/>
      <c r="D324" s="83"/>
      <c r="E324" s="83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</row>
    <row r="325" spans="1:47" ht="12.75" customHeight="1" x14ac:dyDescent="0.25">
      <c r="A325" s="81"/>
      <c r="B325" s="83"/>
      <c r="C325" s="83"/>
      <c r="D325" s="83"/>
      <c r="E325" s="83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</row>
    <row r="326" spans="1:47" ht="12.75" customHeight="1" x14ac:dyDescent="0.25">
      <c r="A326" s="81"/>
      <c r="B326" s="83"/>
      <c r="C326" s="83"/>
      <c r="D326" s="83"/>
      <c r="E326" s="83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</row>
    <row r="327" spans="1:47" ht="12.75" customHeight="1" x14ac:dyDescent="0.25">
      <c r="A327" s="81"/>
      <c r="B327" s="83"/>
      <c r="C327" s="83"/>
      <c r="D327" s="83"/>
      <c r="E327" s="83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</row>
    <row r="328" spans="1:47" ht="12.75" customHeight="1" x14ac:dyDescent="0.25">
      <c r="A328" s="81"/>
      <c r="B328" s="83"/>
      <c r="C328" s="83"/>
      <c r="D328" s="83"/>
      <c r="E328" s="83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</row>
    <row r="329" spans="1:47" ht="12.75" customHeight="1" x14ac:dyDescent="0.25">
      <c r="A329" s="81"/>
      <c r="B329" s="83"/>
      <c r="C329" s="83"/>
      <c r="D329" s="83"/>
      <c r="E329" s="83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</row>
    <row r="330" spans="1:47" ht="12.75" customHeight="1" x14ac:dyDescent="0.25">
      <c r="A330" s="81"/>
      <c r="B330" s="83"/>
      <c r="C330" s="83"/>
      <c r="D330" s="83"/>
      <c r="E330" s="83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</row>
    <row r="331" spans="1:47" ht="12.75" customHeight="1" x14ac:dyDescent="0.25">
      <c r="A331" s="81"/>
      <c r="B331" s="83"/>
      <c r="C331" s="83"/>
      <c r="D331" s="83"/>
      <c r="E331" s="83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</row>
    <row r="332" spans="1:47" ht="12.75" customHeight="1" x14ac:dyDescent="0.25">
      <c r="A332" s="81"/>
      <c r="B332" s="83"/>
      <c r="C332" s="83"/>
      <c r="D332" s="83"/>
      <c r="E332" s="83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</row>
    <row r="333" spans="1:47" ht="12.75" customHeight="1" x14ac:dyDescent="0.25">
      <c r="A333" s="81"/>
      <c r="B333" s="83"/>
      <c r="C333" s="83"/>
      <c r="D333" s="83"/>
      <c r="E333" s="83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</row>
    <row r="334" spans="1:47" ht="12.75" customHeight="1" x14ac:dyDescent="0.25">
      <c r="A334" s="81"/>
      <c r="B334" s="83"/>
      <c r="C334" s="83"/>
      <c r="D334" s="83"/>
      <c r="E334" s="83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</row>
    <row r="335" spans="1:47" ht="12.75" customHeight="1" x14ac:dyDescent="0.25">
      <c r="A335" s="81"/>
      <c r="B335" s="83"/>
      <c r="C335" s="83"/>
      <c r="D335" s="83"/>
      <c r="E335" s="83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</row>
    <row r="336" spans="1:47" ht="12.75" customHeight="1" x14ac:dyDescent="0.25">
      <c r="A336" s="81"/>
      <c r="B336" s="83"/>
      <c r="C336" s="83"/>
      <c r="D336" s="83"/>
      <c r="E336" s="83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</row>
    <row r="337" spans="1:47" ht="12.75" customHeight="1" x14ac:dyDescent="0.25">
      <c r="A337" s="81"/>
      <c r="B337" s="83"/>
      <c r="C337" s="83"/>
      <c r="D337" s="83"/>
      <c r="E337" s="83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</row>
    <row r="338" spans="1:47" ht="12.75" customHeight="1" x14ac:dyDescent="0.25">
      <c r="A338" s="81"/>
      <c r="B338" s="83"/>
      <c r="C338" s="83"/>
      <c r="D338" s="83"/>
      <c r="E338" s="83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</row>
    <row r="339" spans="1:47" ht="12.75" customHeight="1" x14ac:dyDescent="0.25">
      <c r="A339" s="81"/>
      <c r="B339" s="83"/>
      <c r="C339" s="83"/>
      <c r="D339" s="83"/>
      <c r="E339" s="83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</row>
    <row r="340" spans="1:47" ht="12.75" customHeight="1" x14ac:dyDescent="0.25">
      <c r="A340" s="81"/>
      <c r="B340" s="83"/>
      <c r="C340" s="83"/>
      <c r="D340" s="83"/>
      <c r="E340" s="83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</row>
    <row r="341" spans="1:47" ht="12.75" customHeight="1" x14ac:dyDescent="0.25">
      <c r="A341" s="81"/>
      <c r="B341" s="83"/>
      <c r="C341" s="83"/>
      <c r="D341" s="83"/>
      <c r="E341" s="83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</row>
    <row r="342" spans="1:47" ht="12.75" customHeight="1" x14ac:dyDescent="0.25">
      <c r="A342" s="81"/>
      <c r="B342" s="83"/>
      <c r="C342" s="83"/>
      <c r="D342" s="83"/>
      <c r="E342" s="83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</row>
    <row r="343" spans="1:47" ht="12.75" customHeight="1" x14ac:dyDescent="0.25">
      <c r="A343" s="81"/>
      <c r="B343" s="83"/>
      <c r="C343" s="83"/>
      <c r="D343" s="83"/>
      <c r="E343" s="83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</row>
    <row r="344" spans="1:47" ht="12.75" customHeight="1" x14ac:dyDescent="0.25">
      <c r="A344" s="81"/>
      <c r="B344" s="83"/>
      <c r="C344" s="83"/>
      <c r="D344" s="83"/>
      <c r="E344" s="83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</row>
    <row r="345" spans="1:47" ht="12.75" customHeight="1" x14ac:dyDescent="0.25">
      <c r="A345" s="81"/>
      <c r="B345" s="83"/>
      <c r="C345" s="83"/>
      <c r="D345" s="83"/>
      <c r="E345" s="83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</row>
    <row r="346" spans="1:47" ht="12.75" customHeight="1" x14ac:dyDescent="0.25">
      <c r="A346" s="81"/>
      <c r="B346" s="83"/>
      <c r="C346" s="83"/>
      <c r="D346" s="83"/>
      <c r="E346" s="83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</row>
    <row r="347" spans="1:47" ht="12.75" customHeight="1" x14ac:dyDescent="0.25">
      <c r="A347" s="81"/>
      <c r="B347" s="83"/>
      <c r="C347" s="83"/>
      <c r="D347" s="83"/>
      <c r="E347" s="83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</row>
    <row r="348" spans="1:47" ht="12.75" customHeight="1" x14ac:dyDescent="0.25">
      <c r="A348" s="81"/>
      <c r="B348" s="83"/>
      <c r="C348" s="83"/>
      <c r="D348" s="83"/>
      <c r="E348" s="83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</row>
    <row r="349" spans="1:47" ht="12.75" customHeight="1" x14ac:dyDescent="0.25">
      <c r="A349" s="81"/>
      <c r="B349" s="83"/>
      <c r="C349" s="83"/>
      <c r="D349" s="83"/>
      <c r="E349" s="83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</row>
    <row r="350" spans="1:47" ht="12.75" customHeight="1" x14ac:dyDescent="0.25">
      <c r="A350" s="81"/>
      <c r="B350" s="83"/>
      <c r="C350" s="83"/>
      <c r="D350" s="83"/>
      <c r="E350" s="83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</row>
    <row r="351" spans="1:47" ht="12.75" customHeight="1" x14ac:dyDescent="0.25">
      <c r="A351" s="81"/>
      <c r="B351" s="83"/>
      <c r="C351" s="83"/>
      <c r="D351" s="83"/>
      <c r="E351" s="83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</row>
    <row r="352" spans="1:47" ht="12.75" customHeight="1" x14ac:dyDescent="0.25">
      <c r="A352" s="81"/>
      <c r="B352" s="83"/>
      <c r="C352" s="83"/>
      <c r="D352" s="83"/>
      <c r="E352" s="83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</row>
    <row r="353" spans="1:47" ht="12.75" customHeight="1" x14ac:dyDescent="0.25">
      <c r="A353" s="81"/>
      <c r="B353" s="83"/>
      <c r="C353" s="83"/>
      <c r="D353" s="83"/>
      <c r="E353" s="83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</row>
    <row r="354" spans="1:47" ht="12.75" customHeight="1" x14ac:dyDescent="0.25">
      <c r="A354" s="81"/>
      <c r="B354" s="83"/>
      <c r="C354" s="83"/>
      <c r="D354" s="83"/>
      <c r="E354" s="83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</row>
    <row r="355" spans="1:47" ht="12.75" customHeight="1" x14ac:dyDescent="0.25">
      <c r="A355" s="81"/>
      <c r="B355" s="83"/>
      <c r="C355" s="83"/>
      <c r="D355" s="83"/>
      <c r="E355" s="83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</row>
    <row r="356" spans="1:47" ht="12.75" customHeight="1" x14ac:dyDescent="0.25">
      <c r="A356" s="81"/>
      <c r="B356" s="83"/>
      <c r="C356" s="83"/>
      <c r="D356" s="83"/>
      <c r="E356" s="83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</row>
    <row r="357" spans="1:47" ht="12.75" customHeight="1" x14ac:dyDescent="0.25">
      <c r="A357" s="81"/>
      <c r="B357" s="83"/>
      <c r="C357" s="83"/>
      <c r="D357" s="83"/>
      <c r="E357" s="83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</row>
    <row r="358" spans="1:47" ht="12.75" customHeight="1" x14ac:dyDescent="0.25">
      <c r="A358" s="81"/>
      <c r="B358" s="83"/>
      <c r="C358" s="83"/>
      <c r="D358" s="83"/>
      <c r="E358" s="83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</row>
    <row r="359" spans="1:47" ht="12.75" customHeight="1" x14ac:dyDescent="0.25">
      <c r="A359" s="81"/>
      <c r="B359" s="83"/>
      <c r="C359" s="83"/>
      <c r="D359" s="83"/>
      <c r="E359" s="83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</row>
    <row r="360" spans="1:47" ht="12.75" customHeight="1" x14ac:dyDescent="0.25">
      <c r="A360" s="81"/>
      <c r="B360" s="83"/>
      <c r="C360" s="83"/>
      <c r="D360" s="83"/>
      <c r="E360" s="83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</row>
    <row r="361" spans="1:47" ht="12.75" customHeight="1" x14ac:dyDescent="0.25">
      <c r="A361" s="81"/>
      <c r="B361" s="83"/>
      <c r="C361" s="83"/>
      <c r="D361" s="83"/>
      <c r="E361" s="83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</row>
    <row r="362" spans="1:47" ht="12.75" customHeight="1" x14ac:dyDescent="0.25">
      <c r="A362" s="81"/>
      <c r="B362" s="83"/>
      <c r="C362" s="83"/>
      <c r="D362" s="83"/>
      <c r="E362" s="83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</row>
    <row r="363" spans="1:47" ht="12.75" customHeight="1" x14ac:dyDescent="0.25">
      <c r="A363" s="81"/>
      <c r="B363" s="83"/>
      <c r="C363" s="83"/>
      <c r="D363" s="83"/>
      <c r="E363" s="83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</row>
    <row r="364" spans="1:47" ht="12.75" customHeight="1" x14ac:dyDescent="0.25">
      <c r="A364" s="81"/>
      <c r="B364" s="83"/>
      <c r="C364" s="83"/>
      <c r="D364" s="83"/>
      <c r="E364" s="83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</row>
    <row r="365" spans="1:47" ht="12.75" customHeight="1" x14ac:dyDescent="0.25">
      <c r="A365" s="81"/>
      <c r="B365" s="83"/>
      <c r="C365" s="83"/>
      <c r="D365" s="83"/>
      <c r="E365" s="83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</row>
    <row r="366" spans="1:47" ht="12.75" customHeight="1" x14ac:dyDescent="0.25">
      <c r="A366" s="81"/>
      <c r="B366" s="83"/>
      <c r="C366" s="83"/>
      <c r="D366" s="83"/>
      <c r="E366" s="83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</row>
    <row r="367" spans="1:47" ht="12.75" customHeight="1" x14ac:dyDescent="0.25">
      <c r="A367" s="81"/>
      <c r="B367" s="83"/>
      <c r="C367" s="83"/>
      <c r="D367" s="83"/>
      <c r="E367" s="83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</row>
    <row r="368" spans="1:47" ht="12.75" customHeight="1" x14ac:dyDescent="0.25">
      <c r="A368" s="81"/>
      <c r="B368" s="83"/>
      <c r="C368" s="83"/>
      <c r="D368" s="83"/>
      <c r="E368" s="83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</row>
    <row r="369" spans="1:47" ht="12.75" customHeight="1" x14ac:dyDescent="0.25">
      <c r="A369" s="81"/>
      <c r="B369" s="83"/>
      <c r="C369" s="83"/>
      <c r="D369" s="83"/>
      <c r="E369" s="83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</row>
    <row r="370" spans="1:47" ht="12.75" customHeight="1" x14ac:dyDescent="0.25">
      <c r="A370" s="81"/>
      <c r="B370" s="83"/>
      <c r="C370" s="83"/>
      <c r="D370" s="83"/>
      <c r="E370" s="83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</row>
    <row r="371" spans="1:47" ht="12.75" customHeight="1" x14ac:dyDescent="0.25">
      <c r="A371" s="81"/>
      <c r="B371" s="83"/>
      <c r="C371" s="83"/>
      <c r="D371" s="83"/>
      <c r="E371" s="83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</row>
    <row r="372" spans="1:47" ht="12.75" customHeight="1" x14ac:dyDescent="0.25">
      <c r="A372" s="81"/>
      <c r="B372" s="83"/>
      <c r="C372" s="83"/>
      <c r="D372" s="83"/>
      <c r="E372" s="83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</row>
    <row r="373" spans="1:47" ht="12.75" customHeight="1" x14ac:dyDescent="0.25">
      <c r="A373" s="81"/>
      <c r="B373" s="83"/>
      <c r="C373" s="83"/>
      <c r="D373" s="83"/>
      <c r="E373" s="83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</row>
    <row r="374" spans="1:47" ht="12.75" customHeight="1" x14ac:dyDescent="0.25">
      <c r="A374" s="81"/>
      <c r="B374" s="83"/>
      <c r="C374" s="83"/>
      <c r="D374" s="83"/>
      <c r="E374" s="83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</row>
    <row r="375" spans="1:47" ht="12.75" customHeight="1" x14ac:dyDescent="0.25">
      <c r="A375" s="81"/>
      <c r="B375" s="83"/>
      <c r="C375" s="83"/>
      <c r="D375" s="83"/>
      <c r="E375" s="83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</row>
    <row r="376" spans="1:47" ht="12.75" customHeight="1" x14ac:dyDescent="0.25">
      <c r="A376" s="81"/>
      <c r="B376" s="83"/>
      <c r="C376" s="83"/>
      <c r="D376" s="83"/>
      <c r="E376" s="83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</row>
    <row r="377" spans="1:47" ht="12.75" customHeight="1" x14ac:dyDescent="0.25">
      <c r="A377" s="81"/>
      <c r="B377" s="83"/>
      <c r="C377" s="83"/>
      <c r="D377" s="83"/>
      <c r="E377" s="83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</row>
    <row r="378" spans="1:47" ht="12.75" customHeight="1" x14ac:dyDescent="0.25">
      <c r="A378" s="81"/>
      <c r="B378" s="83"/>
      <c r="C378" s="83"/>
      <c r="D378" s="83"/>
      <c r="E378" s="83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</row>
    <row r="379" spans="1:47" ht="12.75" customHeight="1" x14ac:dyDescent="0.25">
      <c r="A379" s="81"/>
      <c r="B379" s="83"/>
      <c r="C379" s="83"/>
      <c r="D379" s="83"/>
      <c r="E379" s="83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</row>
    <row r="380" spans="1:47" ht="12.75" customHeight="1" x14ac:dyDescent="0.25">
      <c r="A380" s="81"/>
      <c r="B380" s="83"/>
      <c r="C380" s="83"/>
      <c r="D380" s="83"/>
      <c r="E380" s="83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</row>
    <row r="381" spans="1:47" ht="12.75" customHeight="1" x14ac:dyDescent="0.25">
      <c r="A381" s="81"/>
      <c r="B381" s="83"/>
      <c r="C381" s="83"/>
      <c r="D381" s="83"/>
      <c r="E381" s="83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</row>
    <row r="382" spans="1:47" ht="12.75" customHeight="1" x14ac:dyDescent="0.25">
      <c r="A382" s="81"/>
      <c r="B382" s="83"/>
      <c r="C382" s="83"/>
      <c r="D382" s="83"/>
      <c r="E382" s="83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</row>
    <row r="383" spans="1:47" ht="12.75" customHeight="1" x14ac:dyDescent="0.25">
      <c r="A383" s="81"/>
      <c r="B383" s="83"/>
      <c r="C383" s="83"/>
      <c r="D383" s="83"/>
      <c r="E383" s="83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</row>
    <row r="384" spans="1:47" ht="12.75" customHeight="1" x14ac:dyDescent="0.25">
      <c r="A384" s="81"/>
      <c r="B384" s="83"/>
      <c r="C384" s="83"/>
      <c r="D384" s="83"/>
      <c r="E384" s="83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</row>
    <row r="385" spans="1:47" ht="12.75" customHeight="1" x14ac:dyDescent="0.25">
      <c r="A385" s="81"/>
      <c r="B385" s="83"/>
      <c r="C385" s="83"/>
      <c r="D385" s="83"/>
      <c r="E385" s="83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</row>
    <row r="386" spans="1:47" ht="12.75" customHeight="1" x14ac:dyDescent="0.25">
      <c r="A386" s="81"/>
      <c r="B386" s="83"/>
      <c r="C386" s="83"/>
      <c r="D386" s="83"/>
      <c r="E386" s="83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</row>
    <row r="387" spans="1:47" ht="12.75" customHeight="1" x14ac:dyDescent="0.25">
      <c r="A387" s="81"/>
      <c r="B387" s="83"/>
      <c r="C387" s="83"/>
      <c r="D387" s="83"/>
      <c r="E387" s="83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</row>
    <row r="388" spans="1:47" ht="12.75" customHeight="1" x14ac:dyDescent="0.25">
      <c r="A388" s="81"/>
      <c r="B388" s="83"/>
      <c r="C388" s="83"/>
      <c r="D388" s="83"/>
      <c r="E388" s="83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</row>
    <row r="389" spans="1:47" ht="12.75" customHeight="1" x14ac:dyDescent="0.25">
      <c r="A389" s="81"/>
      <c r="B389" s="83"/>
      <c r="C389" s="83"/>
      <c r="D389" s="83"/>
      <c r="E389" s="83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</row>
    <row r="390" spans="1:47" ht="12.75" customHeight="1" x14ac:dyDescent="0.25">
      <c r="A390" s="81"/>
      <c r="B390" s="83"/>
      <c r="C390" s="83"/>
      <c r="D390" s="83"/>
      <c r="E390" s="83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</row>
    <row r="391" spans="1:47" ht="12.75" customHeight="1" x14ac:dyDescent="0.25">
      <c r="A391" s="81"/>
      <c r="B391" s="83"/>
      <c r="C391" s="83"/>
      <c r="D391" s="83"/>
      <c r="E391" s="83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</row>
    <row r="392" spans="1:47" ht="12.75" customHeight="1" x14ac:dyDescent="0.25">
      <c r="A392" s="81"/>
      <c r="B392" s="83"/>
      <c r="C392" s="83"/>
      <c r="D392" s="83"/>
      <c r="E392" s="83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</row>
    <row r="393" spans="1:47" ht="12.75" customHeight="1" x14ac:dyDescent="0.25">
      <c r="A393" s="81"/>
      <c r="B393" s="83"/>
      <c r="C393" s="83"/>
      <c r="D393" s="83"/>
      <c r="E393" s="83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</row>
    <row r="394" spans="1:47" ht="12.75" customHeight="1" x14ac:dyDescent="0.25">
      <c r="A394" s="81"/>
      <c r="B394" s="83"/>
      <c r="C394" s="83"/>
      <c r="D394" s="83"/>
      <c r="E394" s="83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</row>
    <row r="395" spans="1:47" ht="12.75" customHeight="1" x14ac:dyDescent="0.25">
      <c r="A395" s="81"/>
      <c r="B395" s="83"/>
      <c r="C395" s="83"/>
      <c r="D395" s="83"/>
      <c r="E395" s="83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</row>
    <row r="396" spans="1:47" ht="12.75" customHeight="1" x14ac:dyDescent="0.25">
      <c r="A396" s="81"/>
      <c r="B396" s="83"/>
      <c r="C396" s="83"/>
      <c r="D396" s="83"/>
      <c r="E396" s="83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</row>
    <row r="397" spans="1:47" ht="12.75" customHeight="1" x14ac:dyDescent="0.25">
      <c r="A397" s="81"/>
      <c r="B397" s="83"/>
      <c r="C397" s="83"/>
      <c r="D397" s="83"/>
      <c r="E397" s="83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</row>
    <row r="398" spans="1:47" ht="12.75" customHeight="1" x14ac:dyDescent="0.25">
      <c r="A398" s="81"/>
      <c r="B398" s="83"/>
      <c r="C398" s="83"/>
      <c r="D398" s="83"/>
      <c r="E398" s="83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</row>
    <row r="399" spans="1:47" ht="12.75" customHeight="1" x14ac:dyDescent="0.25">
      <c r="A399" s="81"/>
      <c r="B399" s="83"/>
      <c r="C399" s="83"/>
      <c r="D399" s="83"/>
      <c r="E399" s="83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</row>
    <row r="400" spans="1:47" ht="12.75" customHeight="1" x14ac:dyDescent="0.25">
      <c r="A400" s="81"/>
      <c r="B400" s="83"/>
      <c r="C400" s="83"/>
      <c r="D400" s="83"/>
      <c r="E400" s="83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</row>
    <row r="401" spans="1:47" ht="12.75" customHeight="1" x14ac:dyDescent="0.25">
      <c r="A401" s="81"/>
      <c r="B401" s="83"/>
      <c r="C401" s="83"/>
      <c r="D401" s="83"/>
      <c r="E401" s="83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</row>
    <row r="402" spans="1:47" ht="12.75" customHeight="1" x14ac:dyDescent="0.25">
      <c r="A402" s="81"/>
      <c r="B402" s="83"/>
      <c r="C402" s="83"/>
      <c r="D402" s="83"/>
      <c r="E402" s="83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</row>
    <row r="403" spans="1:47" ht="12.75" customHeight="1" x14ac:dyDescent="0.25">
      <c r="A403" s="81"/>
      <c r="B403" s="83"/>
      <c r="C403" s="83"/>
      <c r="D403" s="83"/>
      <c r="E403" s="83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</row>
    <row r="404" spans="1:47" ht="12.75" customHeight="1" x14ac:dyDescent="0.25">
      <c r="A404" s="81"/>
      <c r="B404" s="83"/>
      <c r="C404" s="83"/>
      <c r="D404" s="83"/>
      <c r="E404" s="83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</row>
    <row r="405" spans="1:47" ht="12.75" customHeight="1" x14ac:dyDescent="0.25">
      <c r="A405" s="81"/>
      <c r="B405" s="83"/>
      <c r="C405" s="83"/>
      <c r="D405" s="83"/>
      <c r="E405" s="83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</row>
    <row r="406" spans="1:47" ht="12.75" customHeight="1" x14ac:dyDescent="0.25">
      <c r="A406" s="81"/>
      <c r="B406" s="83"/>
      <c r="C406" s="83"/>
      <c r="D406" s="83"/>
      <c r="E406" s="83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</row>
    <row r="407" spans="1:47" ht="12.75" customHeight="1" x14ac:dyDescent="0.25">
      <c r="A407" s="81"/>
      <c r="B407" s="83"/>
      <c r="C407" s="83"/>
      <c r="D407" s="83"/>
      <c r="E407" s="83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</row>
    <row r="408" spans="1:47" ht="12.75" customHeight="1" x14ac:dyDescent="0.25">
      <c r="A408" s="81"/>
      <c r="B408" s="83"/>
      <c r="C408" s="83"/>
      <c r="D408" s="83"/>
      <c r="E408" s="83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</row>
    <row r="409" spans="1:47" ht="12.75" customHeight="1" x14ac:dyDescent="0.25">
      <c r="A409" s="81"/>
      <c r="B409" s="83"/>
      <c r="C409" s="83"/>
      <c r="D409" s="83"/>
      <c r="E409" s="83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</row>
    <row r="410" spans="1:47" ht="12.75" customHeight="1" x14ac:dyDescent="0.25">
      <c r="A410" s="81"/>
      <c r="B410" s="83"/>
      <c r="C410" s="83"/>
      <c r="D410" s="83"/>
      <c r="E410" s="83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</row>
    <row r="411" spans="1:47" ht="12.75" customHeight="1" x14ac:dyDescent="0.25">
      <c r="A411" s="81"/>
      <c r="B411" s="83"/>
      <c r="C411" s="83"/>
      <c r="D411" s="83"/>
      <c r="E411" s="83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</row>
    <row r="412" spans="1:47" ht="12.75" customHeight="1" x14ac:dyDescent="0.25">
      <c r="A412" s="81"/>
      <c r="B412" s="83"/>
      <c r="C412" s="83"/>
      <c r="D412" s="83"/>
      <c r="E412" s="83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</row>
    <row r="413" spans="1:47" ht="12.75" customHeight="1" x14ac:dyDescent="0.25">
      <c r="A413" s="81"/>
      <c r="B413" s="83"/>
      <c r="C413" s="83"/>
      <c r="D413" s="83"/>
      <c r="E413" s="83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</row>
    <row r="414" spans="1:47" ht="12.75" customHeight="1" x14ac:dyDescent="0.25">
      <c r="A414" s="81"/>
      <c r="B414" s="83"/>
      <c r="C414" s="83"/>
      <c r="D414" s="83"/>
      <c r="E414" s="83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</row>
    <row r="415" spans="1:47" ht="12.75" customHeight="1" x14ac:dyDescent="0.25">
      <c r="A415" s="81"/>
      <c r="B415" s="83"/>
      <c r="C415" s="83"/>
      <c r="D415" s="83"/>
      <c r="E415" s="83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</row>
    <row r="416" spans="1:47" ht="12.75" customHeight="1" x14ac:dyDescent="0.25">
      <c r="A416" s="81"/>
      <c r="B416" s="83"/>
      <c r="C416" s="83"/>
      <c r="D416" s="83"/>
      <c r="E416" s="83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</row>
    <row r="417" spans="1:47" ht="12.75" customHeight="1" x14ac:dyDescent="0.25">
      <c r="A417" s="81"/>
      <c r="B417" s="83"/>
      <c r="C417" s="83"/>
      <c r="D417" s="83"/>
      <c r="E417" s="83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</row>
    <row r="418" spans="1:47" ht="12.75" customHeight="1" x14ac:dyDescent="0.25">
      <c r="A418" s="81"/>
      <c r="B418" s="83"/>
      <c r="C418" s="83"/>
      <c r="D418" s="83"/>
      <c r="E418" s="83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</row>
    <row r="419" spans="1:47" ht="12.75" customHeight="1" x14ac:dyDescent="0.25">
      <c r="A419" s="81"/>
      <c r="B419" s="83"/>
      <c r="C419" s="83"/>
      <c r="D419" s="83"/>
      <c r="E419" s="83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</row>
    <row r="420" spans="1:47" ht="12.75" customHeight="1" x14ac:dyDescent="0.25">
      <c r="A420" s="81"/>
      <c r="B420" s="83"/>
      <c r="C420" s="83"/>
      <c r="D420" s="83"/>
      <c r="E420" s="83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</row>
    <row r="421" spans="1:47" ht="12.75" customHeight="1" x14ac:dyDescent="0.25">
      <c r="A421" s="81"/>
      <c r="B421" s="83"/>
      <c r="C421" s="83"/>
      <c r="D421" s="83"/>
      <c r="E421" s="83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</row>
    <row r="422" spans="1:47" ht="12.75" customHeight="1" x14ac:dyDescent="0.25">
      <c r="A422" s="81"/>
      <c r="B422" s="83"/>
      <c r="C422" s="83"/>
      <c r="D422" s="83"/>
      <c r="E422" s="83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</row>
    <row r="423" spans="1:47" ht="12.75" customHeight="1" x14ac:dyDescent="0.25">
      <c r="A423" s="81"/>
      <c r="B423" s="83"/>
      <c r="C423" s="83"/>
      <c r="D423" s="83"/>
      <c r="E423" s="83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</row>
    <row r="424" spans="1:47" ht="12.75" customHeight="1" x14ac:dyDescent="0.25">
      <c r="A424" s="81"/>
      <c r="B424" s="83"/>
      <c r="C424" s="83"/>
      <c r="D424" s="83"/>
      <c r="E424" s="83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</row>
    <row r="425" spans="1:47" ht="12.75" customHeight="1" x14ac:dyDescent="0.25">
      <c r="A425" s="81"/>
      <c r="B425" s="83"/>
      <c r="C425" s="83"/>
      <c r="D425" s="83"/>
      <c r="E425" s="83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</row>
    <row r="426" spans="1:47" ht="12.75" customHeight="1" x14ac:dyDescent="0.25">
      <c r="A426" s="81"/>
      <c r="B426" s="83"/>
      <c r="C426" s="83"/>
      <c r="D426" s="83"/>
      <c r="E426" s="83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</row>
    <row r="427" spans="1:47" ht="12.75" customHeight="1" x14ac:dyDescent="0.25">
      <c r="A427" s="81"/>
      <c r="B427" s="83"/>
      <c r="C427" s="83"/>
      <c r="D427" s="83"/>
      <c r="E427" s="83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</row>
    <row r="428" spans="1:47" ht="12.75" customHeight="1" x14ac:dyDescent="0.25">
      <c r="A428" s="81"/>
      <c r="B428" s="83"/>
      <c r="C428" s="83"/>
      <c r="D428" s="83"/>
      <c r="E428" s="83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</row>
    <row r="429" spans="1:47" ht="12.75" customHeight="1" x14ac:dyDescent="0.25">
      <c r="A429" s="81"/>
      <c r="B429" s="83"/>
      <c r="C429" s="83"/>
      <c r="D429" s="83"/>
      <c r="E429" s="83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</row>
    <row r="430" spans="1:47" ht="12.75" customHeight="1" x14ac:dyDescent="0.25">
      <c r="A430" s="81"/>
      <c r="B430" s="83"/>
      <c r="C430" s="83"/>
      <c r="D430" s="83"/>
      <c r="E430" s="83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</row>
    <row r="431" spans="1:47" ht="12.75" customHeight="1" x14ac:dyDescent="0.25">
      <c r="A431" s="81"/>
      <c r="B431" s="83"/>
      <c r="C431" s="83"/>
      <c r="D431" s="83"/>
      <c r="E431" s="83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</row>
    <row r="432" spans="1:47" ht="12.75" customHeight="1" x14ac:dyDescent="0.25">
      <c r="A432" s="81"/>
      <c r="B432" s="83"/>
      <c r="C432" s="83"/>
      <c r="D432" s="83"/>
      <c r="E432" s="83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</row>
    <row r="433" spans="1:47" ht="12.75" customHeight="1" x14ac:dyDescent="0.25">
      <c r="A433" s="81"/>
      <c r="B433" s="83"/>
      <c r="C433" s="83"/>
      <c r="D433" s="83"/>
      <c r="E433" s="83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</row>
    <row r="434" spans="1:47" ht="12.75" customHeight="1" x14ac:dyDescent="0.25">
      <c r="A434" s="81"/>
      <c r="B434" s="83"/>
      <c r="C434" s="83"/>
      <c r="D434" s="83"/>
      <c r="E434" s="83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</row>
    <row r="435" spans="1:47" ht="12.75" customHeight="1" x14ac:dyDescent="0.25">
      <c r="A435" s="81"/>
      <c r="B435" s="83"/>
      <c r="C435" s="83"/>
      <c r="D435" s="83"/>
      <c r="E435" s="83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</row>
    <row r="436" spans="1:47" ht="12.75" customHeight="1" x14ac:dyDescent="0.25">
      <c r="A436" s="81"/>
      <c r="B436" s="83"/>
      <c r="C436" s="83"/>
      <c r="D436" s="83"/>
      <c r="E436" s="83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</row>
    <row r="437" spans="1:47" ht="12.75" customHeight="1" x14ac:dyDescent="0.25">
      <c r="A437" s="81"/>
      <c r="B437" s="83"/>
      <c r="C437" s="83"/>
      <c r="D437" s="83"/>
      <c r="E437" s="83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</row>
    <row r="438" spans="1:47" ht="12.75" customHeight="1" x14ac:dyDescent="0.25">
      <c r="A438" s="81"/>
      <c r="B438" s="83"/>
      <c r="C438" s="83"/>
      <c r="D438" s="83"/>
      <c r="E438" s="83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</row>
    <row r="439" spans="1:47" ht="12.75" customHeight="1" x14ac:dyDescent="0.25">
      <c r="A439" s="81"/>
      <c r="B439" s="83"/>
      <c r="C439" s="83"/>
      <c r="D439" s="83"/>
      <c r="E439" s="83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</row>
    <row r="440" spans="1:47" ht="12.75" customHeight="1" x14ac:dyDescent="0.25">
      <c r="A440" s="81"/>
      <c r="B440" s="83"/>
      <c r="C440" s="83"/>
      <c r="D440" s="83"/>
      <c r="E440" s="83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</row>
    <row r="441" spans="1:47" ht="12.75" customHeight="1" x14ac:dyDescent="0.25">
      <c r="A441" s="81"/>
      <c r="B441" s="83"/>
      <c r="C441" s="83"/>
      <c r="D441" s="83"/>
      <c r="E441" s="83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</row>
    <row r="442" spans="1:47" ht="12.75" customHeight="1" x14ac:dyDescent="0.25">
      <c r="A442" s="81"/>
      <c r="B442" s="83"/>
      <c r="C442" s="83"/>
      <c r="D442" s="83"/>
      <c r="E442" s="83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</row>
    <row r="443" spans="1:47" ht="12.75" customHeight="1" x14ac:dyDescent="0.25">
      <c r="A443" s="81"/>
      <c r="B443" s="83"/>
      <c r="C443" s="83"/>
      <c r="D443" s="83"/>
      <c r="E443" s="83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</row>
    <row r="444" spans="1:47" ht="12.75" customHeight="1" x14ac:dyDescent="0.25">
      <c r="A444" s="81"/>
      <c r="B444" s="83"/>
      <c r="C444" s="83"/>
      <c r="D444" s="83"/>
      <c r="E444" s="83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</row>
    <row r="445" spans="1:47" ht="12.75" customHeight="1" x14ac:dyDescent="0.25">
      <c r="A445" s="81"/>
      <c r="B445" s="83"/>
      <c r="C445" s="83"/>
      <c r="D445" s="83"/>
      <c r="E445" s="83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</row>
    <row r="446" spans="1:47" ht="12.75" customHeight="1" x14ac:dyDescent="0.25">
      <c r="A446" s="81"/>
      <c r="B446" s="83"/>
      <c r="C446" s="83"/>
      <c r="D446" s="83"/>
      <c r="E446" s="83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</row>
    <row r="447" spans="1:47" ht="12.75" customHeight="1" x14ac:dyDescent="0.25">
      <c r="A447" s="81"/>
      <c r="B447" s="83"/>
      <c r="C447" s="83"/>
      <c r="D447" s="83"/>
      <c r="E447" s="83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</row>
    <row r="448" spans="1:47" ht="12.75" customHeight="1" x14ac:dyDescent="0.25">
      <c r="A448" s="81"/>
      <c r="B448" s="83"/>
      <c r="C448" s="83"/>
      <c r="D448" s="83"/>
      <c r="E448" s="83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</row>
    <row r="449" spans="1:47" ht="12.75" customHeight="1" x14ac:dyDescent="0.25">
      <c r="A449" s="81"/>
      <c r="B449" s="83"/>
      <c r="C449" s="83"/>
      <c r="D449" s="83"/>
      <c r="E449" s="83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</row>
    <row r="450" spans="1:47" ht="12.75" customHeight="1" x14ac:dyDescent="0.25">
      <c r="A450" s="81"/>
      <c r="B450" s="83"/>
      <c r="C450" s="83"/>
      <c r="D450" s="83"/>
      <c r="E450" s="83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</row>
    <row r="451" spans="1:47" ht="12.75" customHeight="1" x14ac:dyDescent="0.25">
      <c r="A451" s="81"/>
      <c r="B451" s="83"/>
      <c r="C451" s="83"/>
      <c r="D451" s="83"/>
      <c r="E451" s="83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</row>
    <row r="452" spans="1:47" ht="12.75" customHeight="1" x14ac:dyDescent="0.25">
      <c r="A452" s="81"/>
      <c r="B452" s="83"/>
      <c r="C452" s="83"/>
      <c r="D452" s="83"/>
      <c r="E452" s="83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</row>
    <row r="453" spans="1:47" ht="12.75" customHeight="1" x14ac:dyDescent="0.25">
      <c r="A453" s="81"/>
      <c r="B453" s="83"/>
      <c r="C453" s="83"/>
      <c r="D453" s="83"/>
      <c r="E453" s="83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</row>
    <row r="454" spans="1:47" ht="12.75" customHeight="1" x14ac:dyDescent="0.25">
      <c r="A454" s="81"/>
      <c r="B454" s="83"/>
      <c r="C454" s="83"/>
      <c r="D454" s="83"/>
      <c r="E454" s="83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</row>
    <row r="455" spans="1:47" ht="12.75" customHeight="1" x14ac:dyDescent="0.25">
      <c r="A455" s="81"/>
      <c r="B455" s="83"/>
      <c r="C455" s="83"/>
      <c r="D455" s="83"/>
      <c r="E455" s="83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</row>
    <row r="456" spans="1:47" ht="12.75" customHeight="1" x14ac:dyDescent="0.25">
      <c r="A456" s="81"/>
      <c r="B456" s="83"/>
      <c r="C456" s="83"/>
      <c r="D456" s="83"/>
      <c r="E456" s="83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</row>
    <row r="457" spans="1:47" ht="12.75" customHeight="1" x14ac:dyDescent="0.25">
      <c r="A457" s="81"/>
      <c r="B457" s="83"/>
      <c r="C457" s="83"/>
      <c r="D457" s="83"/>
      <c r="E457" s="83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</row>
    <row r="458" spans="1:47" ht="12.75" customHeight="1" x14ac:dyDescent="0.25">
      <c r="A458" s="81"/>
      <c r="B458" s="83"/>
      <c r="C458" s="83"/>
      <c r="D458" s="83"/>
      <c r="E458" s="83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</row>
    <row r="459" spans="1:47" ht="12.75" customHeight="1" x14ac:dyDescent="0.25">
      <c r="A459" s="81"/>
      <c r="B459" s="83"/>
      <c r="C459" s="83"/>
      <c r="D459" s="83"/>
      <c r="E459" s="83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</row>
    <row r="460" spans="1:47" ht="12.75" customHeight="1" x14ac:dyDescent="0.25">
      <c r="A460" s="81"/>
      <c r="B460" s="83"/>
      <c r="C460" s="83"/>
      <c r="D460" s="83"/>
      <c r="E460" s="83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</row>
    <row r="461" spans="1:47" ht="12.75" customHeight="1" x14ac:dyDescent="0.25">
      <c r="A461" s="81"/>
      <c r="B461" s="83"/>
      <c r="C461" s="83"/>
      <c r="D461" s="83"/>
      <c r="E461" s="83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</row>
    <row r="462" spans="1:47" ht="12.75" customHeight="1" x14ac:dyDescent="0.25">
      <c r="A462" s="81"/>
      <c r="B462" s="83"/>
      <c r="C462" s="83"/>
      <c r="D462" s="83"/>
      <c r="E462" s="83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</row>
    <row r="463" spans="1:47" ht="12.75" customHeight="1" x14ac:dyDescent="0.25">
      <c r="A463" s="81"/>
      <c r="B463" s="83"/>
      <c r="C463" s="83"/>
      <c r="D463" s="83"/>
      <c r="E463" s="83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</row>
    <row r="464" spans="1:47" ht="12.75" customHeight="1" x14ac:dyDescent="0.25">
      <c r="A464" s="81"/>
      <c r="B464" s="83"/>
      <c r="C464" s="83"/>
      <c r="D464" s="83"/>
      <c r="E464" s="83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</row>
    <row r="465" spans="1:47" ht="12.75" customHeight="1" x14ac:dyDescent="0.25">
      <c r="A465" s="81"/>
      <c r="B465" s="83"/>
      <c r="C465" s="83"/>
      <c r="D465" s="83"/>
      <c r="E465" s="83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</row>
    <row r="466" spans="1:47" ht="12.75" customHeight="1" x14ac:dyDescent="0.25">
      <c r="A466" s="81"/>
      <c r="B466" s="83"/>
      <c r="C466" s="83"/>
      <c r="D466" s="83"/>
      <c r="E466" s="83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</row>
    <row r="467" spans="1:47" ht="12.75" customHeight="1" x14ac:dyDescent="0.25">
      <c r="A467" s="81"/>
      <c r="B467" s="83"/>
      <c r="C467" s="83"/>
      <c r="D467" s="83"/>
      <c r="E467" s="83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</row>
    <row r="468" spans="1:47" ht="12.75" customHeight="1" x14ac:dyDescent="0.25">
      <c r="A468" s="81"/>
      <c r="B468" s="83"/>
      <c r="C468" s="83"/>
      <c r="D468" s="83"/>
      <c r="E468" s="83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</row>
    <row r="469" spans="1:47" ht="12.75" customHeight="1" x14ac:dyDescent="0.25">
      <c r="A469" s="81"/>
      <c r="B469" s="83"/>
      <c r="C469" s="83"/>
      <c r="D469" s="83"/>
      <c r="E469" s="83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</row>
    <row r="470" spans="1:47" ht="12.75" customHeight="1" x14ac:dyDescent="0.25">
      <c r="A470" s="81"/>
      <c r="B470" s="83"/>
      <c r="C470" s="83"/>
      <c r="D470" s="83"/>
      <c r="E470" s="83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</row>
    <row r="471" spans="1:47" ht="12.75" customHeight="1" x14ac:dyDescent="0.25">
      <c r="A471" s="81"/>
      <c r="B471" s="83"/>
      <c r="C471" s="83"/>
      <c r="D471" s="83"/>
      <c r="E471" s="83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</row>
    <row r="472" spans="1:47" ht="12.75" customHeight="1" x14ac:dyDescent="0.25">
      <c r="A472" s="81"/>
      <c r="B472" s="83"/>
      <c r="C472" s="83"/>
      <c r="D472" s="83"/>
      <c r="E472" s="83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</row>
    <row r="473" spans="1:47" ht="12.75" customHeight="1" x14ac:dyDescent="0.25">
      <c r="A473" s="81"/>
      <c r="B473" s="83"/>
      <c r="C473" s="83"/>
      <c r="D473" s="83"/>
      <c r="E473" s="83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</row>
    <row r="474" spans="1:47" ht="12.75" customHeight="1" x14ac:dyDescent="0.25">
      <c r="A474" s="81"/>
      <c r="B474" s="83"/>
      <c r="C474" s="83"/>
      <c r="D474" s="83"/>
      <c r="E474" s="83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</row>
    <row r="475" spans="1:47" ht="12.75" customHeight="1" x14ac:dyDescent="0.25">
      <c r="A475" s="81"/>
      <c r="B475" s="83"/>
      <c r="C475" s="83"/>
      <c r="D475" s="83"/>
      <c r="E475" s="83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</row>
    <row r="476" spans="1:47" ht="12.75" customHeight="1" x14ac:dyDescent="0.25">
      <c r="A476" s="81"/>
      <c r="B476" s="83"/>
      <c r="C476" s="83"/>
      <c r="D476" s="83"/>
      <c r="E476" s="83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</row>
    <row r="477" spans="1:47" ht="12.75" customHeight="1" x14ac:dyDescent="0.25">
      <c r="A477" s="81"/>
      <c r="B477" s="83"/>
      <c r="C477" s="83"/>
      <c r="D477" s="83"/>
      <c r="E477" s="83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</row>
    <row r="478" spans="1:47" ht="12.75" customHeight="1" x14ac:dyDescent="0.25">
      <c r="A478" s="81"/>
      <c r="B478" s="83"/>
      <c r="C478" s="83"/>
      <c r="D478" s="83"/>
      <c r="E478" s="83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</row>
    <row r="479" spans="1:47" ht="12.75" customHeight="1" x14ac:dyDescent="0.25">
      <c r="A479" s="81"/>
      <c r="B479" s="83"/>
      <c r="C479" s="83"/>
      <c r="D479" s="83"/>
      <c r="E479" s="83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</row>
    <row r="480" spans="1:47" ht="12.75" customHeight="1" x14ac:dyDescent="0.25">
      <c r="A480" s="81"/>
      <c r="B480" s="83"/>
      <c r="C480" s="83"/>
      <c r="D480" s="83"/>
      <c r="E480" s="83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</row>
    <row r="481" spans="1:47" ht="12.75" customHeight="1" x14ac:dyDescent="0.25">
      <c r="A481" s="81"/>
      <c r="B481" s="83"/>
      <c r="C481" s="83"/>
      <c r="D481" s="83"/>
      <c r="E481" s="83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</row>
    <row r="482" spans="1:47" ht="12.75" customHeight="1" x14ac:dyDescent="0.25">
      <c r="A482" s="81"/>
      <c r="B482" s="83"/>
      <c r="C482" s="83"/>
      <c r="D482" s="83"/>
      <c r="E482" s="83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</row>
    <row r="483" spans="1:47" ht="12.75" customHeight="1" x14ac:dyDescent="0.25">
      <c r="A483" s="81"/>
      <c r="B483" s="83"/>
      <c r="C483" s="83"/>
      <c r="D483" s="83"/>
      <c r="E483" s="83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</row>
    <row r="484" spans="1:47" ht="12.75" customHeight="1" x14ac:dyDescent="0.25">
      <c r="A484" s="81"/>
      <c r="B484" s="83"/>
      <c r="C484" s="83"/>
      <c r="D484" s="83"/>
      <c r="E484" s="83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</row>
    <row r="485" spans="1:47" ht="12.75" customHeight="1" x14ac:dyDescent="0.25">
      <c r="A485" s="81"/>
      <c r="B485" s="83"/>
      <c r="C485" s="83"/>
      <c r="D485" s="83"/>
      <c r="E485" s="83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</row>
    <row r="486" spans="1:47" ht="12.75" customHeight="1" x14ac:dyDescent="0.25">
      <c r="A486" s="81"/>
      <c r="B486" s="83"/>
      <c r="C486" s="83"/>
      <c r="D486" s="83"/>
      <c r="E486" s="83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</row>
    <row r="487" spans="1:47" ht="12.75" customHeight="1" x14ac:dyDescent="0.25">
      <c r="A487" s="81"/>
      <c r="B487" s="83"/>
      <c r="C487" s="83"/>
      <c r="D487" s="83"/>
      <c r="E487" s="83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</row>
    <row r="488" spans="1:47" ht="12.75" customHeight="1" x14ac:dyDescent="0.25">
      <c r="A488" s="81"/>
      <c r="B488" s="83"/>
      <c r="C488" s="83"/>
      <c r="D488" s="83"/>
      <c r="E488" s="83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</row>
    <row r="489" spans="1:47" ht="12.75" customHeight="1" x14ac:dyDescent="0.25">
      <c r="A489" s="81"/>
      <c r="B489" s="83"/>
      <c r="C489" s="83"/>
      <c r="D489" s="83"/>
      <c r="E489" s="83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</row>
    <row r="490" spans="1:47" ht="12.75" customHeight="1" x14ac:dyDescent="0.25">
      <c r="A490" s="81"/>
      <c r="B490" s="83"/>
      <c r="C490" s="83"/>
      <c r="D490" s="83"/>
      <c r="E490" s="83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</row>
    <row r="491" spans="1:47" ht="12.75" customHeight="1" x14ac:dyDescent="0.25">
      <c r="A491" s="81"/>
      <c r="B491" s="83"/>
      <c r="C491" s="83"/>
      <c r="D491" s="83"/>
      <c r="E491" s="83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</row>
    <row r="492" spans="1:47" ht="12.75" customHeight="1" x14ac:dyDescent="0.25">
      <c r="A492" s="81"/>
      <c r="B492" s="83"/>
      <c r="C492" s="83"/>
      <c r="D492" s="83"/>
      <c r="E492" s="83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</row>
    <row r="493" spans="1:47" ht="12.75" customHeight="1" x14ac:dyDescent="0.25">
      <c r="A493" s="81"/>
      <c r="B493" s="83"/>
      <c r="C493" s="83"/>
      <c r="D493" s="83"/>
      <c r="E493" s="83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</row>
    <row r="494" spans="1:47" ht="12.75" customHeight="1" x14ac:dyDescent="0.25">
      <c r="A494" s="81"/>
      <c r="B494" s="83"/>
      <c r="C494" s="83"/>
      <c r="D494" s="83"/>
      <c r="E494" s="83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</row>
    <row r="495" spans="1:47" ht="12.75" customHeight="1" x14ac:dyDescent="0.25">
      <c r="A495" s="81"/>
      <c r="B495" s="83"/>
      <c r="C495" s="83"/>
      <c r="D495" s="83"/>
      <c r="E495" s="83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</row>
    <row r="496" spans="1:47" ht="12.75" customHeight="1" x14ac:dyDescent="0.25">
      <c r="A496" s="81"/>
      <c r="B496" s="83"/>
      <c r="C496" s="83"/>
      <c r="D496" s="83"/>
      <c r="E496" s="83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</row>
    <row r="497" spans="1:47" ht="12.75" customHeight="1" x14ac:dyDescent="0.25">
      <c r="A497" s="81"/>
      <c r="B497" s="83"/>
      <c r="C497" s="83"/>
      <c r="D497" s="83"/>
      <c r="E497" s="83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</row>
    <row r="498" spans="1:47" ht="12.75" customHeight="1" x14ac:dyDescent="0.25">
      <c r="A498" s="81"/>
      <c r="B498" s="83"/>
      <c r="C498" s="83"/>
      <c r="D498" s="83"/>
      <c r="E498" s="83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</row>
    <row r="499" spans="1:47" ht="12.75" customHeight="1" x14ac:dyDescent="0.25">
      <c r="A499" s="81"/>
      <c r="B499" s="83"/>
      <c r="C499" s="83"/>
      <c r="D499" s="83"/>
      <c r="E499" s="83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</row>
    <row r="500" spans="1:47" ht="12.75" customHeight="1" x14ac:dyDescent="0.25">
      <c r="A500" s="81"/>
      <c r="B500" s="83"/>
      <c r="C500" s="83"/>
      <c r="D500" s="83"/>
      <c r="E500" s="83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</row>
    <row r="501" spans="1:47" ht="12.75" customHeight="1" x14ac:dyDescent="0.25">
      <c r="A501" s="81"/>
      <c r="B501" s="83"/>
      <c r="C501" s="83"/>
      <c r="D501" s="83"/>
      <c r="E501" s="83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</row>
    <row r="502" spans="1:47" ht="12.75" customHeight="1" x14ac:dyDescent="0.25">
      <c r="A502" s="81"/>
      <c r="B502" s="83"/>
      <c r="C502" s="83"/>
      <c r="D502" s="83"/>
      <c r="E502" s="83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</row>
    <row r="503" spans="1:47" ht="12.75" customHeight="1" x14ac:dyDescent="0.25">
      <c r="A503" s="81"/>
      <c r="B503" s="83"/>
      <c r="C503" s="83"/>
      <c r="D503" s="83"/>
      <c r="E503" s="83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</row>
    <row r="504" spans="1:47" ht="12.75" customHeight="1" x14ac:dyDescent="0.25">
      <c r="A504" s="81"/>
      <c r="B504" s="83"/>
      <c r="C504" s="83"/>
      <c r="D504" s="83"/>
      <c r="E504" s="83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</row>
    <row r="505" spans="1:47" ht="12.75" customHeight="1" x14ac:dyDescent="0.25">
      <c r="A505" s="81"/>
      <c r="B505" s="83"/>
      <c r="C505" s="83"/>
      <c r="D505" s="83"/>
      <c r="E505" s="83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</row>
    <row r="506" spans="1:47" ht="12.75" customHeight="1" x14ac:dyDescent="0.25">
      <c r="A506" s="81"/>
      <c r="B506" s="83"/>
      <c r="C506" s="83"/>
      <c r="D506" s="83"/>
      <c r="E506" s="83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</row>
    <row r="507" spans="1:47" ht="12.75" customHeight="1" x14ac:dyDescent="0.25">
      <c r="A507" s="81"/>
      <c r="B507" s="83"/>
      <c r="C507" s="83"/>
      <c r="D507" s="83"/>
      <c r="E507" s="83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</row>
    <row r="508" spans="1:47" ht="12.75" customHeight="1" x14ac:dyDescent="0.25">
      <c r="A508" s="81"/>
      <c r="B508" s="83"/>
      <c r="C508" s="83"/>
      <c r="D508" s="83"/>
      <c r="E508" s="83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</row>
    <row r="509" spans="1:47" ht="12.75" customHeight="1" x14ac:dyDescent="0.25">
      <c r="A509" s="81"/>
      <c r="B509" s="83"/>
      <c r="C509" s="83"/>
      <c r="D509" s="83"/>
      <c r="E509" s="83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</row>
    <row r="510" spans="1:47" ht="12.75" customHeight="1" x14ac:dyDescent="0.25">
      <c r="A510" s="81"/>
      <c r="B510" s="83"/>
      <c r="C510" s="83"/>
      <c r="D510" s="83"/>
      <c r="E510" s="83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</row>
    <row r="511" spans="1:47" ht="12.75" customHeight="1" x14ac:dyDescent="0.25">
      <c r="A511" s="81"/>
      <c r="B511" s="83"/>
      <c r="C511" s="83"/>
      <c r="D511" s="83"/>
      <c r="E511" s="83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</row>
    <row r="512" spans="1:47" ht="12.75" customHeight="1" x14ac:dyDescent="0.25">
      <c r="A512" s="81"/>
      <c r="B512" s="83"/>
      <c r="C512" s="83"/>
      <c r="D512" s="83"/>
      <c r="E512" s="83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</row>
    <row r="513" spans="1:47" ht="12.75" customHeight="1" x14ac:dyDescent="0.25">
      <c r="A513" s="81"/>
      <c r="B513" s="83"/>
      <c r="C513" s="83"/>
      <c r="D513" s="83"/>
      <c r="E513" s="83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</row>
    <row r="514" spans="1:47" ht="12.75" customHeight="1" x14ac:dyDescent="0.25">
      <c r="A514" s="81"/>
      <c r="B514" s="83"/>
      <c r="C514" s="83"/>
      <c r="D514" s="83"/>
      <c r="E514" s="83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</row>
    <row r="515" spans="1:47" ht="12.75" customHeight="1" x14ac:dyDescent="0.25">
      <c r="A515" s="81"/>
      <c r="B515" s="83"/>
      <c r="C515" s="83"/>
      <c r="D515" s="83"/>
      <c r="E515" s="83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</row>
    <row r="516" spans="1:47" ht="12.75" customHeight="1" x14ac:dyDescent="0.25">
      <c r="A516" s="81"/>
      <c r="B516" s="83"/>
      <c r="C516" s="83"/>
      <c r="D516" s="83"/>
      <c r="E516" s="83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</row>
    <row r="517" spans="1:47" ht="12.75" customHeight="1" x14ac:dyDescent="0.25">
      <c r="A517" s="81"/>
      <c r="B517" s="83"/>
      <c r="C517" s="83"/>
      <c r="D517" s="83"/>
      <c r="E517" s="83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</row>
    <row r="518" spans="1:47" ht="12.75" customHeight="1" x14ac:dyDescent="0.25">
      <c r="A518" s="81"/>
      <c r="B518" s="83"/>
      <c r="C518" s="83"/>
      <c r="D518" s="83"/>
      <c r="E518" s="83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</row>
    <row r="519" spans="1:47" ht="12.75" customHeight="1" x14ac:dyDescent="0.25">
      <c r="A519" s="81"/>
      <c r="B519" s="83"/>
      <c r="C519" s="83"/>
      <c r="D519" s="83"/>
      <c r="E519" s="83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</row>
    <row r="520" spans="1:47" ht="12.75" customHeight="1" x14ac:dyDescent="0.25">
      <c r="A520" s="81"/>
      <c r="B520" s="83"/>
      <c r="C520" s="83"/>
      <c r="D520" s="83"/>
      <c r="E520" s="83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</row>
    <row r="521" spans="1:47" ht="12.75" customHeight="1" x14ac:dyDescent="0.25">
      <c r="A521" s="81"/>
      <c r="B521" s="83"/>
      <c r="C521" s="83"/>
      <c r="D521" s="83"/>
      <c r="E521" s="83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</row>
    <row r="522" spans="1:47" ht="12.75" customHeight="1" x14ac:dyDescent="0.25">
      <c r="A522" s="81"/>
      <c r="B522" s="83"/>
      <c r="C522" s="83"/>
      <c r="D522" s="83"/>
      <c r="E522" s="83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</row>
    <row r="523" spans="1:47" ht="12.75" customHeight="1" x14ac:dyDescent="0.25">
      <c r="A523" s="81"/>
      <c r="B523" s="83"/>
      <c r="C523" s="83"/>
      <c r="D523" s="83"/>
      <c r="E523" s="83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</row>
    <row r="524" spans="1:47" ht="12.75" customHeight="1" x14ac:dyDescent="0.25">
      <c r="A524" s="81"/>
      <c r="B524" s="83"/>
      <c r="C524" s="83"/>
      <c r="D524" s="83"/>
      <c r="E524" s="83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</row>
    <row r="525" spans="1:47" ht="12.75" customHeight="1" x14ac:dyDescent="0.25">
      <c r="A525" s="81"/>
      <c r="B525" s="83"/>
      <c r="C525" s="83"/>
      <c r="D525" s="83"/>
      <c r="E525" s="83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</row>
    <row r="526" spans="1:47" ht="12.75" customHeight="1" x14ac:dyDescent="0.25">
      <c r="A526" s="81"/>
      <c r="B526" s="83"/>
      <c r="C526" s="83"/>
      <c r="D526" s="83"/>
      <c r="E526" s="83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</row>
    <row r="527" spans="1:47" ht="12.75" customHeight="1" x14ac:dyDescent="0.25">
      <c r="A527" s="81"/>
      <c r="B527" s="83"/>
      <c r="C527" s="83"/>
      <c r="D527" s="83"/>
      <c r="E527" s="83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</row>
    <row r="528" spans="1:47" ht="12.75" customHeight="1" x14ac:dyDescent="0.25">
      <c r="A528" s="81"/>
      <c r="B528" s="83"/>
      <c r="C528" s="83"/>
      <c r="D528" s="83"/>
      <c r="E528" s="83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</row>
    <row r="529" spans="1:47" ht="12.75" customHeight="1" x14ac:dyDescent="0.25">
      <c r="A529" s="81"/>
      <c r="B529" s="83"/>
      <c r="C529" s="83"/>
      <c r="D529" s="83"/>
      <c r="E529" s="83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</row>
    <row r="530" spans="1:47" ht="12.75" customHeight="1" x14ac:dyDescent="0.25">
      <c r="A530" s="81"/>
      <c r="B530" s="83"/>
      <c r="C530" s="83"/>
      <c r="D530" s="83"/>
      <c r="E530" s="83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</row>
    <row r="531" spans="1:47" ht="12.75" customHeight="1" x14ac:dyDescent="0.25">
      <c r="A531" s="81"/>
      <c r="B531" s="83"/>
      <c r="C531" s="83"/>
      <c r="D531" s="83"/>
      <c r="E531" s="83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</row>
    <row r="532" spans="1:47" ht="12.75" customHeight="1" x14ac:dyDescent="0.25">
      <c r="A532" s="81"/>
      <c r="B532" s="83"/>
      <c r="C532" s="83"/>
      <c r="D532" s="83"/>
      <c r="E532" s="83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</row>
    <row r="533" spans="1:47" ht="12.75" customHeight="1" x14ac:dyDescent="0.25">
      <c r="A533" s="81"/>
      <c r="B533" s="83"/>
      <c r="C533" s="83"/>
      <c r="D533" s="83"/>
      <c r="E533" s="83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</row>
    <row r="534" spans="1:47" ht="12.75" customHeight="1" x14ac:dyDescent="0.25">
      <c r="A534" s="81"/>
      <c r="B534" s="83"/>
      <c r="C534" s="83"/>
      <c r="D534" s="83"/>
      <c r="E534" s="83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</row>
    <row r="535" spans="1:47" ht="12.75" customHeight="1" x14ac:dyDescent="0.25">
      <c r="A535" s="81"/>
      <c r="B535" s="83"/>
      <c r="C535" s="83"/>
      <c r="D535" s="83"/>
      <c r="E535" s="83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</row>
    <row r="536" spans="1:47" ht="12.75" customHeight="1" x14ac:dyDescent="0.25">
      <c r="A536" s="81"/>
      <c r="B536" s="83"/>
      <c r="C536" s="83"/>
      <c r="D536" s="83"/>
      <c r="E536" s="83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</row>
    <row r="537" spans="1:47" ht="12.75" customHeight="1" x14ac:dyDescent="0.25">
      <c r="A537" s="81"/>
      <c r="B537" s="83"/>
      <c r="C537" s="83"/>
      <c r="D537" s="83"/>
      <c r="E537" s="83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</row>
    <row r="538" spans="1:47" ht="12.75" customHeight="1" x14ac:dyDescent="0.25">
      <c r="A538" s="81"/>
      <c r="B538" s="83"/>
      <c r="C538" s="83"/>
      <c r="D538" s="83"/>
      <c r="E538" s="83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</row>
    <row r="539" spans="1:47" ht="12.75" customHeight="1" x14ac:dyDescent="0.25">
      <c r="A539" s="81"/>
      <c r="B539" s="83"/>
      <c r="C539" s="83"/>
      <c r="D539" s="83"/>
      <c r="E539" s="83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</row>
    <row r="540" spans="1:47" ht="12.75" customHeight="1" x14ac:dyDescent="0.25">
      <c r="A540" s="81"/>
      <c r="B540" s="83"/>
      <c r="C540" s="83"/>
      <c r="D540" s="83"/>
      <c r="E540" s="83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</row>
    <row r="541" spans="1:47" ht="12.75" customHeight="1" x14ac:dyDescent="0.25">
      <c r="A541" s="81"/>
      <c r="B541" s="83"/>
      <c r="C541" s="83"/>
      <c r="D541" s="83"/>
      <c r="E541" s="83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</row>
    <row r="542" spans="1:47" ht="12.75" customHeight="1" x14ac:dyDescent="0.25">
      <c r="A542" s="81"/>
      <c r="B542" s="83"/>
      <c r="C542" s="83"/>
      <c r="D542" s="83"/>
      <c r="E542" s="83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</row>
    <row r="543" spans="1:47" ht="12.75" customHeight="1" x14ac:dyDescent="0.25">
      <c r="A543" s="81"/>
      <c r="B543" s="83"/>
      <c r="C543" s="83"/>
      <c r="D543" s="83"/>
      <c r="E543" s="83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</row>
    <row r="544" spans="1:47" ht="12.75" customHeight="1" x14ac:dyDescent="0.25">
      <c r="A544" s="81"/>
      <c r="B544" s="83"/>
      <c r="C544" s="83"/>
      <c r="D544" s="83"/>
      <c r="E544" s="83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</row>
    <row r="545" spans="1:47" ht="12.75" customHeight="1" x14ac:dyDescent="0.25">
      <c r="A545" s="81"/>
      <c r="B545" s="83"/>
      <c r="C545" s="83"/>
      <c r="D545" s="83"/>
      <c r="E545" s="83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</row>
    <row r="546" spans="1:47" ht="12.75" customHeight="1" x14ac:dyDescent="0.25">
      <c r="A546" s="81"/>
      <c r="B546" s="83"/>
      <c r="C546" s="83"/>
      <c r="D546" s="83"/>
      <c r="E546" s="83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</row>
    <row r="547" spans="1:47" ht="12.75" customHeight="1" x14ac:dyDescent="0.25">
      <c r="A547" s="81"/>
      <c r="B547" s="83"/>
      <c r="C547" s="83"/>
      <c r="D547" s="83"/>
      <c r="E547" s="83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</row>
    <row r="548" spans="1:47" ht="12.75" customHeight="1" x14ac:dyDescent="0.25">
      <c r="A548" s="81"/>
      <c r="B548" s="83"/>
      <c r="C548" s="83"/>
      <c r="D548" s="83"/>
      <c r="E548" s="83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</row>
    <row r="549" spans="1:47" ht="12.75" customHeight="1" x14ac:dyDescent="0.25">
      <c r="A549" s="81"/>
      <c r="B549" s="83"/>
      <c r="C549" s="83"/>
      <c r="D549" s="83"/>
      <c r="E549" s="83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</row>
    <row r="550" spans="1:47" ht="12.75" customHeight="1" x14ac:dyDescent="0.25">
      <c r="A550" s="81"/>
      <c r="B550" s="83"/>
      <c r="C550" s="83"/>
      <c r="D550" s="83"/>
      <c r="E550" s="83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</row>
    <row r="551" spans="1:47" ht="12.75" customHeight="1" x14ac:dyDescent="0.25">
      <c r="A551" s="81"/>
      <c r="B551" s="83"/>
      <c r="C551" s="83"/>
      <c r="D551" s="83"/>
      <c r="E551" s="83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</row>
    <row r="552" spans="1:47" ht="12.75" customHeight="1" x14ac:dyDescent="0.25">
      <c r="A552" s="81"/>
      <c r="B552" s="83"/>
      <c r="C552" s="83"/>
      <c r="D552" s="83"/>
      <c r="E552" s="83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</row>
    <row r="553" spans="1:47" ht="12.75" customHeight="1" x14ac:dyDescent="0.25">
      <c r="A553" s="81"/>
      <c r="B553" s="83"/>
      <c r="C553" s="83"/>
      <c r="D553" s="83"/>
      <c r="E553" s="83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</row>
    <row r="554" spans="1:47" ht="12.75" customHeight="1" x14ac:dyDescent="0.25">
      <c r="A554" s="81"/>
      <c r="B554" s="83"/>
      <c r="C554" s="83"/>
      <c r="D554" s="83"/>
      <c r="E554" s="83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</row>
    <row r="555" spans="1:47" ht="12.75" customHeight="1" x14ac:dyDescent="0.25">
      <c r="A555" s="81"/>
      <c r="B555" s="83"/>
      <c r="C555" s="83"/>
      <c r="D555" s="83"/>
      <c r="E555" s="83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</row>
    <row r="556" spans="1:47" ht="12.75" customHeight="1" x14ac:dyDescent="0.25">
      <c r="A556" s="81"/>
      <c r="B556" s="83"/>
      <c r="C556" s="83"/>
      <c r="D556" s="83"/>
      <c r="E556" s="83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</row>
    <row r="557" spans="1:47" ht="12.75" customHeight="1" x14ac:dyDescent="0.25">
      <c r="A557" s="81"/>
      <c r="B557" s="83"/>
      <c r="C557" s="83"/>
      <c r="D557" s="83"/>
      <c r="E557" s="83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</row>
    <row r="558" spans="1:47" ht="12.75" customHeight="1" x14ac:dyDescent="0.25">
      <c r="A558" s="81"/>
      <c r="B558" s="83"/>
      <c r="C558" s="83"/>
      <c r="D558" s="83"/>
      <c r="E558" s="83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</row>
    <row r="559" spans="1:47" ht="12.75" customHeight="1" x14ac:dyDescent="0.25">
      <c r="A559" s="81"/>
      <c r="B559" s="83"/>
      <c r="C559" s="83"/>
      <c r="D559" s="83"/>
      <c r="E559" s="83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</row>
    <row r="560" spans="1:47" ht="12.75" customHeight="1" x14ac:dyDescent="0.25">
      <c r="A560" s="81"/>
      <c r="B560" s="83"/>
      <c r="C560" s="83"/>
      <c r="D560" s="83"/>
      <c r="E560" s="83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</row>
    <row r="561" spans="1:47" ht="12.75" customHeight="1" x14ac:dyDescent="0.25">
      <c r="A561" s="81"/>
      <c r="B561" s="83"/>
      <c r="C561" s="83"/>
      <c r="D561" s="83"/>
      <c r="E561" s="83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</row>
    <row r="562" spans="1:47" ht="12.75" customHeight="1" x14ac:dyDescent="0.25">
      <c r="A562" s="81"/>
      <c r="B562" s="83"/>
      <c r="C562" s="83"/>
      <c r="D562" s="83"/>
      <c r="E562" s="83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</row>
    <row r="563" spans="1:47" ht="12.75" customHeight="1" x14ac:dyDescent="0.25">
      <c r="A563" s="81"/>
      <c r="B563" s="83"/>
      <c r="C563" s="83"/>
      <c r="D563" s="83"/>
      <c r="E563" s="83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</row>
    <row r="564" spans="1:47" ht="12.75" customHeight="1" x14ac:dyDescent="0.25">
      <c r="A564" s="81"/>
      <c r="B564" s="83"/>
      <c r="C564" s="83"/>
      <c r="D564" s="83"/>
      <c r="E564" s="83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</row>
    <row r="565" spans="1:47" ht="12.75" customHeight="1" x14ac:dyDescent="0.25">
      <c r="A565" s="81"/>
      <c r="B565" s="83"/>
      <c r="C565" s="83"/>
      <c r="D565" s="83"/>
      <c r="E565" s="83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</row>
    <row r="566" spans="1:47" ht="12.75" customHeight="1" x14ac:dyDescent="0.25">
      <c r="A566" s="81"/>
      <c r="B566" s="83"/>
      <c r="C566" s="83"/>
      <c r="D566" s="83"/>
      <c r="E566" s="83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</row>
    <row r="567" spans="1:47" ht="12.75" customHeight="1" x14ac:dyDescent="0.25">
      <c r="A567" s="81"/>
      <c r="B567" s="83"/>
      <c r="C567" s="83"/>
      <c r="D567" s="83"/>
      <c r="E567" s="83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</row>
    <row r="568" spans="1:47" ht="12.75" customHeight="1" x14ac:dyDescent="0.25">
      <c r="A568" s="81"/>
      <c r="B568" s="83"/>
      <c r="C568" s="83"/>
      <c r="D568" s="83"/>
      <c r="E568" s="83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</row>
    <row r="569" spans="1:47" ht="12.75" customHeight="1" x14ac:dyDescent="0.25">
      <c r="A569" s="81"/>
      <c r="B569" s="83"/>
      <c r="C569" s="83"/>
      <c r="D569" s="83"/>
      <c r="E569" s="83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</row>
    <row r="570" spans="1:47" ht="12.75" customHeight="1" x14ac:dyDescent="0.25">
      <c r="A570" s="81"/>
      <c r="B570" s="83"/>
      <c r="C570" s="83"/>
      <c r="D570" s="83"/>
      <c r="E570" s="83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</row>
    <row r="571" spans="1:47" ht="12.75" customHeight="1" x14ac:dyDescent="0.25">
      <c r="A571" s="81"/>
      <c r="B571" s="83"/>
      <c r="C571" s="83"/>
      <c r="D571" s="83"/>
      <c r="E571" s="83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</row>
    <row r="572" spans="1:47" ht="12.75" customHeight="1" x14ac:dyDescent="0.25">
      <c r="A572" s="81"/>
      <c r="B572" s="83"/>
      <c r="C572" s="83"/>
      <c r="D572" s="83"/>
      <c r="E572" s="83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</row>
    <row r="573" spans="1:47" ht="12.75" customHeight="1" x14ac:dyDescent="0.25">
      <c r="A573" s="81"/>
      <c r="B573" s="83"/>
      <c r="C573" s="83"/>
      <c r="D573" s="83"/>
      <c r="E573" s="83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</row>
    <row r="574" spans="1:47" ht="12.75" customHeight="1" x14ac:dyDescent="0.25">
      <c r="A574" s="81"/>
      <c r="B574" s="83"/>
      <c r="C574" s="83"/>
      <c r="D574" s="83"/>
      <c r="E574" s="83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</row>
    <row r="575" spans="1:47" ht="12.75" customHeight="1" x14ac:dyDescent="0.25">
      <c r="A575" s="81"/>
      <c r="B575" s="83"/>
      <c r="C575" s="83"/>
      <c r="D575" s="83"/>
      <c r="E575" s="83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</row>
    <row r="576" spans="1:47" ht="12.75" customHeight="1" x14ac:dyDescent="0.25">
      <c r="A576" s="81"/>
      <c r="B576" s="83"/>
      <c r="C576" s="83"/>
      <c r="D576" s="83"/>
      <c r="E576" s="83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</row>
    <row r="577" spans="1:47" ht="12.75" customHeight="1" x14ac:dyDescent="0.25">
      <c r="A577" s="81"/>
      <c r="B577" s="83"/>
      <c r="C577" s="83"/>
      <c r="D577" s="83"/>
      <c r="E577" s="83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</row>
    <row r="578" spans="1:47" ht="12.75" customHeight="1" x14ac:dyDescent="0.25">
      <c r="A578" s="81"/>
      <c r="B578" s="83"/>
      <c r="C578" s="83"/>
      <c r="D578" s="83"/>
      <c r="E578" s="83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</row>
    <row r="579" spans="1:47" ht="12.75" customHeight="1" x14ac:dyDescent="0.25">
      <c r="A579" s="81"/>
      <c r="B579" s="83"/>
      <c r="C579" s="83"/>
      <c r="D579" s="83"/>
      <c r="E579" s="83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</row>
    <row r="580" spans="1:47" ht="12.75" customHeight="1" x14ac:dyDescent="0.25">
      <c r="A580" s="81"/>
      <c r="B580" s="83"/>
      <c r="C580" s="83"/>
      <c r="D580" s="83"/>
      <c r="E580" s="83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</row>
    <row r="581" spans="1:47" ht="12.75" customHeight="1" x14ac:dyDescent="0.25">
      <c r="A581" s="81"/>
      <c r="B581" s="83"/>
      <c r="C581" s="83"/>
      <c r="D581" s="83"/>
      <c r="E581" s="83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</row>
    <row r="582" spans="1:47" ht="12.75" customHeight="1" x14ac:dyDescent="0.25">
      <c r="A582" s="81"/>
      <c r="B582" s="83"/>
      <c r="C582" s="83"/>
      <c r="D582" s="83"/>
      <c r="E582" s="83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</row>
    <row r="583" spans="1:47" ht="12.75" customHeight="1" x14ac:dyDescent="0.25">
      <c r="A583" s="81"/>
      <c r="B583" s="83"/>
      <c r="C583" s="83"/>
      <c r="D583" s="83"/>
      <c r="E583" s="83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</row>
    <row r="584" spans="1:47" ht="12.75" customHeight="1" x14ac:dyDescent="0.25">
      <c r="A584" s="81"/>
      <c r="B584" s="83"/>
      <c r="C584" s="83"/>
      <c r="D584" s="83"/>
      <c r="E584" s="83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</row>
    <row r="585" spans="1:47" ht="12.75" customHeight="1" x14ac:dyDescent="0.25">
      <c r="A585" s="81"/>
      <c r="B585" s="83"/>
      <c r="C585" s="83"/>
      <c r="D585" s="83"/>
      <c r="E585" s="83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</row>
    <row r="586" spans="1:47" ht="12.75" customHeight="1" x14ac:dyDescent="0.25">
      <c r="A586" s="81"/>
      <c r="B586" s="83"/>
      <c r="C586" s="83"/>
      <c r="D586" s="83"/>
      <c r="E586" s="83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</row>
    <row r="587" spans="1:47" ht="12.75" customHeight="1" x14ac:dyDescent="0.25">
      <c r="A587" s="81"/>
      <c r="B587" s="83"/>
      <c r="C587" s="83"/>
      <c r="D587" s="83"/>
      <c r="E587" s="83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</row>
    <row r="588" spans="1:47" ht="12.75" customHeight="1" x14ac:dyDescent="0.25">
      <c r="A588" s="81"/>
      <c r="B588" s="83"/>
      <c r="C588" s="83"/>
      <c r="D588" s="83"/>
      <c r="E588" s="83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</row>
    <row r="589" spans="1:47" ht="12.75" customHeight="1" x14ac:dyDescent="0.25">
      <c r="A589" s="81"/>
      <c r="B589" s="83"/>
      <c r="C589" s="83"/>
      <c r="D589" s="83"/>
      <c r="E589" s="83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</row>
    <row r="590" spans="1:47" ht="12.75" customHeight="1" x14ac:dyDescent="0.25">
      <c r="A590" s="81"/>
      <c r="B590" s="83"/>
      <c r="C590" s="83"/>
      <c r="D590" s="83"/>
      <c r="E590" s="83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</row>
    <row r="591" spans="1:47" ht="12.75" customHeight="1" x14ac:dyDescent="0.25">
      <c r="A591" s="81"/>
      <c r="B591" s="83"/>
      <c r="C591" s="83"/>
      <c r="D591" s="83"/>
      <c r="E591" s="83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</row>
    <row r="592" spans="1:47" ht="12.75" customHeight="1" x14ac:dyDescent="0.25">
      <c r="A592" s="81"/>
      <c r="B592" s="83"/>
      <c r="C592" s="83"/>
      <c r="D592" s="83"/>
      <c r="E592" s="83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</row>
    <row r="593" spans="1:47" ht="12.75" customHeight="1" x14ac:dyDescent="0.25">
      <c r="A593" s="81"/>
      <c r="B593" s="83"/>
      <c r="C593" s="83"/>
      <c r="D593" s="83"/>
      <c r="E593" s="83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</row>
    <row r="594" spans="1:47" ht="12.75" customHeight="1" x14ac:dyDescent="0.25">
      <c r="A594" s="81"/>
      <c r="B594" s="83"/>
      <c r="C594" s="83"/>
      <c r="D594" s="83"/>
      <c r="E594" s="83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</row>
    <row r="595" spans="1:47" ht="12.75" customHeight="1" x14ac:dyDescent="0.25">
      <c r="A595" s="81"/>
      <c r="B595" s="83"/>
      <c r="C595" s="83"/>
      <c r="D595" s="83"/>
      <c r="E595" s="83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</row>
    <row r="596" spans="1:47" ht="12.75" customHeight="1" x14ac:dyDescent="0.25">
      <c r="A596" s="81"/>
      <c r="B596" s="83"/>
      <c r="C596" s="83"/>
      <c r="D596" s="83"/>
      <c r="E596" s="83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</row>
    <row r="597" spans="1:47" ht="12.75" customHeight="1" x14ac:dyDescent="0.25">
      <c r="A597" s="81"/>
      <c r="B597" s="83"/>
      <c r="C597" s="83"/>
      <c r="D597" s="83"/>
      <c r="E597" s="83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</row>
    <row r="598" spans="1:47" ht="12.75" customHeight="1" x14ac:dyDescent="0.25">
      <c r="A598" s="81"/>
      <c r="B598" s="83"/>
      <c r="C598" s="83"/>
      <c r="D598" s="83"/>
      <c r="E598" s="83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</row>
    <row r="599" spans="1:47" ht="12.75" customHeight="1" x14ac:dyDescent="0.25">
      <c r="A599" s="81"/>
      <c r="B599" s="83"/>
      <c r="C599" s="83"/>
      <c r="D599" s="83"/>
      <c r="E599" s="83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</row>
    <row r="600" spans="1:47" ht="12.75" customHeight="1" x14ac:dyDescent="0.25">
      <c r="A600" s="81"/>
      <c r="B600" s="83"/>
      <c r="C600" s="83"/>
      <c r="D600" s="83"/>
      <c r="E600" s="83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</row>
    <row r="601" spans="1:47" ht="12.75" customHeight="1" x14ac:dyDescent="0.25">
      <c r="A601" s="81"/>
      <c r="B601" s="83"/>
      <c r="C601" s="83"/>
      <c r="D601" s="83"/>
      <c r="E601" s="83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</row>
    <row r="602" spans="1:47" ht="12.75" customHeight="1" x14ac:dyDescent="0.25">
      <c r="A602" s="81"/>
      <c r="B602" s="83"/>
      <c r="C602" s="83"/>
      <c r="D602" s="83"/>
      <c r="E602" s="83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</row>
    <row r="603" spans="1:47" ht="12.75" customHeight="1" x14ac:dyDescent="0.25">
      <c r="A603" s="81"/>
      <c r="B603" s="83"/>
      <c r="C603" s="83"/>
      <c r="D603" s="83"/>
      <c r="E603" s="83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</row>
    <row r="604" spans="1:47" ht="12.75" customHeight="1" x14ac:dyDescent="0.25">
      <c r="A604" s="81"/>
      <c r="B604" s="83"/>
      <c r="C604" s="83"/>
      <c r="D604" s="83"/>
      <c r="E604" s="83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</row>
    <row r="605" spans="1:47" ht="12.75" customHeight="1" x14ac:dyDescent="0.25">
      <c r="A605" s="81"/>
      <c r="B605" s="83"/>
      <c r="C605" s="83"/>
      <c r="D605" s="83"/>
      <c r="E605" s="83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</row>
    <row r="606" spans="1:47" ht="12.75" customHeight="1" x14ac:dyDescent="0.25">
      <c r="A606" s="81"/>
      <c r="B606" s="83"/>
      <c r="C606" s="83"/>
      <c r="D606" s="83"/>
      <c r="E606" s="83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</row>
    <row r="607" spans="1:47" ht="12.75" customHeight="1" x14ac:dyDescent="0.25">
      <c r="A607" s="81"/>
      <c r="B607" s="83"/>
      <c r="C607" s="83"/>
      <c r="D607" s="83"/>
      <c r="E607" s="83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</row>
    <row r="608" spans="1:47" ht="12.75" customHeight="1" x14ac:dyDescent="0.25">
      <c r="A608" s="81"/>
      <c r="B608" s="83"/>
      <c r="C608" s="83"/>
      <c r="D608" s="83"/>
      <c r="E608" s="83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</row>
    <row r="609" spans="1:47" ht="12.75" customHeight="1" x14ac:dyDescent="0.25">
      <c r="A609" s="81"/>
      <c r="B609" s="83"/>
      <c r="C609" s="83"/>
      <c r="D609" s="83"/>
      <c r="E609" s="83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</row>
    <row r="610" spans="1:47" ht="12.75" customHeight="1" x14ac:dyDescent="0.25">
      <c r="A610" s="81"/>
      <c r="B610" s="83"/>
      <c r="C610" s="83"/>
      <c r="D610" s="83"/>
      <c r="E610" s="83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</row>
    <row r="611" spans="1:47" ht="12.75" customHeight="1" x14ac:dyDescent="0.25">
      <c r="A611" s="81"/>
      <c r="B611" s="83"/>
      <c r="C611" s="83"/>
      <c r="D611" s="83"/>
      <c r="E611" s="83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</row>
    <row r="612" spans="1:47" ht="12.75" customHeight="1" x14ac:dyDescent="0.25">
      <c r="A612" s="81"/>
      <c r="B612" s="83"/>
      <c r="C612" s="83"/>
      <c r="D612" s="83"/>
      <c r="E612" s="83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</row>
    <row r="613" spans="1:47" ht="12.75" customHeight="1" x14ac:dyDescent="0.25">
      <c r="A613" s="81"/>
      <c r="B613" s="83"/>
      <c r="C613" s="83"/>
      <c r="D613" s="83"/>
      <c r="E613" s="83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</row>
    <row r="614" spans="1:47" ht="12.75" customHeight="1" x14ac:dyDescent="0.25">
      <c r="A614" s="81"/>
      <c r="B614" s="83"/>
      <c r="C614" s="83"/>
      <c r="D614" s="83"/>
      <c r="E614" s="83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</row>
    <row r="615" spans="1:47" ht="12.75" customHeight="1" x14ac:dyDescent="0.25">
      <c r="A615" s="81"/>
      <c r="B615" s="83"/>
      <c r="C615" s="83"/>
      <c r="D615" s="83"/>
      <c r="E615" s="83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</row>
    <row r="616" spans="1:47" ht="12.75" customHeight="1" x14ac:dyDescent="0.25">
      <c r="A616" s="81"/>
      <c r="B616" s="83"/>
      <c r="C616" s="83"/>
      <c r="D616" s="83"/>
      <c r="E616" s="83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</row>
    <row r="617" spans="1:47" ht="12.75" customHeight="1" x14ac:dyDescent="0.25">
      <c r="A617" s="81"/>
      <c r="B617" s="83"/>
      <c r="C617" s="83"/>
      <c r="D617" s="83"/>
      <c r="E617" s="83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</row>
    <row r="618" spans="1:47" ht="12.75" customHeight="1" x14ac:dyDescent="0.25">
      <c r="A618" s="81"/>
      <c r="B618" s="83"/>
      <c r="C618" s="83"/>
      <c r="D618" s="83"/>
      <c r="E618" s="83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</row>
    <row r="619" spans="1:47" ht="12.75" customHeight="1" x14ac:dyDescent="0.25">
      <c r="A619" s="81"/>
      <c r="B619" s="83"/>
      <c r="C619" s="83"/>
      <c r="D619" s="83"/>
      <c r="E619" s="83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</row>
    <row r="620" spans="1:47" ht="12.75" customHeight="1" x14ac:dyDescent="0.25">
      <c r="A620" s="81"/>
      <c r="B620" s="83"/>
      <c r="C620" s="83"/>
      <c r="D620" s="83"/>
      <c r="E620" s="83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</row>
    <row r="621" spans="1:47" ht="12.75" customHeight="1" x14ac:dyDescent="0.25">
      <c r="A621" s="81"/>
      <c r="B621" s="83"/>
      <c r="C621" s="83"/>
      <c r="D621" s="83"/>
      <c r="E621" s="83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</row>
    <row r="622" spans="1:47" ht="12.75" customHeight="1" x14ac:dyDescent="0.25">
      <c r="A622" s="81"/>
      <c r="B622" s="83"/>
      <c r="C622" s="83"/>
      <c r="D622" s="83"/>
      <c r="E622" s="83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</row>
    <row r="623" spans="1:47" ht="12.75" customHeight="1" x14ac:dyDescent="0.25">
      <c r="A623" s="81"/>
      <c r="B623" s="83"/>
      <c r="C623" s="83"/>
      <c r="D623" s="83"/>
      <c r="E623" s="83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</row>
    <row r="624" spans="1:47" ht="12.75" customHeight="1" x14ac:dyDescent="0.25">
      <c r="A624" s="81"/>
      <c r="B624" s="83"/>
      <c r="C624" s="83"/>
      <c r="D624" s="83"/>
      <c r="E624" s="83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</row>
    <row r="625" spans="1:47" ht="12.75" customHeight="1" x14ac:dyDescent="0.25">
      <c r="A625" s="81"/>
      <c r="B625" s="83"/>
      <c r="C625" s="83"/>
      <c r="D625" s="83"/>
      <c r="E625" s="83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</row>
    <row r="626" spans="1:47" ht="12.75" customHeight="1" x14ac:dyDescent="0.25">
      <c r="A626" s="81"/>
      <c r="B626" s="83"/>
      <c r="C626" s="83"/>
      <c r="D626" s="83"/>
      <c r="E626" s="83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</row>
    <row r="627" spans="1:47" ht="12.75" customHeight="1" x14ac:dyDescent="0.25">
      <c r="A627" s="81"/>
      <c r="B627" s="83"/>
      <c r="C627" s="83"/>
      <c r="D627" s="83"/>
      <c r="E627" s="83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</row>
    <row r="628" spans="1:47" ht="12.75" customHeight="1" x14ac:dyDescent="0.25">
      <c r="A628" s="81"/>
      <c r="B628" s="83"/>
      <c r="C628" s="83"/>
      <c r="D628" s="83"/>
      <c r="E628" s="83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</row>
    <row r="629" spans="1:47" ht="12.75" customHeight="1" x14ac:dyDescent="0.25">
      <c r="A629" s="81"/>
      <c r="B629" s="83"/>
      <c r="C629" s="83"/>
      <c r="D629" s="83"/>
      <c r="E629" s="83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</row>
    <row r="630" spans="1:47" ht="12.75" customHeight="1" x14ac:dyDescent="0.25">
      <c r="A630" s="81"/>
      <c r="B630" s="83"/>
      <c r="C630" s="83"/>
      <c r="D630" s="83"/>
      <c r="E630" s="83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</row>
    <row r="631" spans="1:47" ht="12.75" customHeight="1" x14ac:dyDescent="0.25">
      <c r="A631" s="81"/>
      <c r="B631" s="83"/>
      <c r="C631" s="83"/>
      <c r="D631" s="83"/>
      <c r="E631" s="83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</row>
    <row r="632" spans="1:47" ht="12.75" customHeight="1" x14ac:dyDescent="0.25">
      <c r="A632" s="81"/>
      <c r="B632" s="83"/>
      <c r="C632" s="83"/>
      <c r="D632" s="83"/>
      <c r="E632" s="83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</row>
    <row r="633" spans="1:47" ht="12.75" customHeight="1" x14ac:dyDescent="0.25">
      <c r="A633" s="81"/>
      <c r="B633" s="83"/>
      <c r="C633" s="83"/>
      <c r="D633" s="83"/>
      <c r="E633" s="83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</row>
    <row r="634" spans="1:47" ht="12.75" customHeight="1" x14ac:dyDescent="0.25">
      <c r="A634" s="81"/>
      <c r="B634" s="83"/>
      <c r="C634" s="83"/>
      <c r="D634" s="83"/>
      <c r="E634" s="83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</row>
    <row r="635" spans="1:47" ht="12.75" customHeight="1" x14ac:dyDescent="0.25">
      <c r="A635" s="81"/>
      <c r="B635" s="83"/>
      <c r="C635" s="83"/>
      <c r="D635" s="83"/>
      <c r="E635" s="83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</row>
    <row r="636" spans="1:47" ht="12.75" customHeight="1" x14ac:dyDescent="0.25">
      <c r="A636" s="81"/>
      <c r="B636" s="83"/>
      <c r="C636" s="83"/>
      <c r="D636" s="83"/>
      <c r="E636" s="83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</row>
    <row r="637" spans="1:47" ht="12.75" customHeight="1" x14ac:dyDescent="0.25">
      <c r="A637" s="81"/>
      <c r="B637" s="83"/>
      <c r="C637" s="83"/>
      <c r="D637" s="83"/>
      <c r="E637" s="83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</row>
    <row r="638" spans="1:47" ht="12.75" customHeight="1" x14ac:dyDescent="0.25">
      <c r="A638" s="81"/>
      <c r="B638" s="83"/>
      <c r="C638" s="83"/>
      <c r="D638" s="83"/>
      <c r="E638" s="83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</row>
    <row r="639" spans="1:47" ht="12.75" customHeight="1" x14ac:dyDescent="0.25">
      <c r="A639" s="81"/>
      <c r="B639" s="83"/>
      <c r="C639" s="83"/>
      <c r="D639" s="83"/>
      <c r="E639" s="83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</row>
    <row r="640" spans="1:47" ht="12.75" customHeight="1" x14ac:dyDescent="0.25">
      <c r="A640" s="81"/>
      <c r="B640" s="83"/>
      <c r="C640" s="83"/>
      <c r="D640" s="83"/>
      <c r="E640" s="83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</row>
    <row r="641" spans="1:47" ht="12.75" customHeight="1" x14ac:dyDescent="0.25">
      <c r="A641" s="81"/>
      <c r="B641" s="83"/>
      <c r="C641" s="83"/>
      <c r="D641" s="83"/>
      <c r="E641" s="83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</row>
    <row r="642" spans="1:47" ht="12.75" customHeight="1" x14ac:dyDescent="0.25">
      <c r="A642" s="81"/>
      <c r="B642" s="83"/>
      <c r="C642" s="83"/>
      <c r="D642" s="83"/>
      <c r="E642" s="83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</row>
    <row r="643" spans="1:47" ht="12.75" customHeight="1" x14ac:dyDescent="0.25">
      <c r="A643" s="81"/>
      <c r="B643" s="83"/>
      <c r="C643" s="83"/>
      <c r="D643" s="83"/>
      <c r="E643" s="83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</row>
    <row r="644" spans="1:47" ht="12.75" customHeight="1" x14ac:dyDescent="0.25">
      <c r="A644" s="81"/>
      <c r="B644" s="83"/>
      <c r="C644" s="83"/>
      <c r="D644" s="83"/>
      <c r="E644" s="83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</row>
    <row r="645" spans="1:47" ht="12.75" customHeight="1" x14ac:dyDescent="0.25">
      <c r="A645" s="81"/>
      <c r="B645" s="83"/>
      <c r="C645" s="83"/>
      <c r="D645" s="83"/>
      <c r="E645" s="83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</row>
    <row r="646" spans="1:47" ht="12.75" customHeight="1" x14ac:dyDescent="0.25">
      <c r="A646" s="81"/>
      <c r="B646" s="83"/>
      <c r="C646" s="83"/>
      <c r="D646" s="83"/>
      <c r="E646" s="83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</row>
    <row r="647" spans="1:47" ht="12.75" customHeight="1" x14ac:dyDescent="0.25">
      <c r="A647" s="81"/>
      <c r="B647" s="83"/>
      <c r="C647" s="83"/>
      <c r="D647" s="83"/>
      <c r="E647" s="83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</row>
    <row r="648" spans="1:47" ht="12.75" customHeight="1" x14ac:dyDescent="0.25">
      <c r="A648" s="81"/>
      <c r="B648" s="83"/>
      <c r="C648" s="83"/>
      <c r="D648" s="83"/>
      <c r="E648" s="83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</row>
    <row r="649" spans="1:47" ht="12.75" customHeight="1" x14ac:dyDescent="0.25">
      <c r="A649" s="81"/>
      <c r="B649" s="83"/>
      <c r="C649" s="83"/>
      <c r="D649" s="83"/>
      <c r="E649" s="83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</row>
    <row r="650" spans="1:47" ht="12.75" customHeight="1" x14ac:dyDescent="0.25">
      <c r="A650" s="81"/>
      <c r="B650" s="83"/>
      <c r="C650" s="83"/>
      <c r="D650" s="83"/>
      <c r="E650" s="83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</row>
    <row r="651" spans="1:47" ht="12.75" customHeight="1" x14ac:dyDescent="0.25">
      <c r="A651" s="81"/>
      <c r="B651" s="83"/>
      <c r="C651" s="83"/>
      <c r="D651" s="83"/>
      <c r="E651" s="83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</row>
    <row r="652" spans="1:47" ht="12.75" customHeight="1" x14ac:dyDescent="0.25">
      <c r="A652" s="81"/>
      <c r="B652" s="83"/>
      <c r="C652" s="83"/>
      <c r="D652" s="83"/>
      <c r="E652" s="83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</row>
    <row r="653" spans="1:47" ht="12.75" customHeight="1" x14ac:dyDescent="0.25">
      <c r="A653" s="81"/>
      <c r="B653" s="83"/>
      <c r="C653" s="83"/>
      <c r="D653" s="83"/>
      <c r="E653" s="83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</row>
    <row r="654" spans="1:47" ht="12.75" customHeight="1" x14ac:dyDescent="0.25">
      <c r="A654" s="81"/>
      <c r="B654" s="83"/>
      <c r="C654" s="83"/>
      <c r="D654" s="83"/>
      <c r="E654" s="83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</row>
    <row r="655" spans="1:47" ht="12.75" customHeight="1" x14ac:dyDescent="0.25">
      <c r="A655" s="81"/>
      <c r="B655" s="83"/>
      <c r="C655" s="83"/>
      <c r="D655" s="83"/>
      <c r="E655" s="83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</row>
    <row r="656" spans="1:47" ht="12.75" customHeight="1" x14ac:dyDescent="0.25">
      <c r="A656" s="81"/>
      <c r="B656" s="83"/>
      <c r="C656" s="83"/>
      <c r="D656" s="83"/>
      <c r="E656" s="83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</row>
    <row r="657" spans="1:47" ht="12.75" customHeight="1" x14ac:dyDescent="0.25">
      <c r="A657" s="81"/>
      <c r="B657" s="83"/>
      <c r="C657" s="83"/>
      <c r="D657" s="83"/>
      <c r="E657" s="83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</row>
    <row r="658" spans="1:47" ht="12.75" customHeight="1" x14ac:dyDescent="0.25">
      <c r="A658" s="81"/>
      <c r="B658" s="83"/>
      <c r="C658" s="83"/>
      <c r="D658" s="83"/>
      <c r="E658" s="83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</row>
    <row r="659" spans="1:47" ht="12.75" customHeight="1" x14ac:dyDescent="0.25">
      <c r="A659" s="81"/>
      <c r="B659" s="83"/>
      <c r="C659" s="83"/>
      <c r="D659" s="83"/>
      <c r="E659" s="83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</row>
    <row r="660" spans="1:47" ht="12.75" customHeight="1" x14ac:dyDescent="0.25">
      <c r="A660" s="81"/>
      <c r="B660" s="83"/>
      <c r="C660" s="83"/>
      <c r="D660" s="83"/>
      <c r="E660" s="83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</row>
    <row r="661" spans="1:47" ht="12.75" customHeight="1" x14ac:dyDescent="0.25">
      <c r="A661" s="81"/>
      <c r="B661" s="83"/>
      <c r="C661" s="83"/>
      <c r="D661" s="83"/>
      <c r="E661" s="83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</row>
    <row r="662" spans="1:47" ht="12.75" customHeight="1" x14ac:dyDescent="0.25">
      <c r="A662" s="81"/>
      <c r="B662" s="83"/>
      <c r="C662" s="83"/>
      <c r="D662" s="83"/>
      <c r="E662" s="83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</row>
    <row r="663" spans="1:47" ht="12.75" customHeight="1" x14ac:dyDescent="0.25">
      <c r="A663" s="81"/>
      <c r="B663" s="83"/>
      <c r="C663" s="83"/>
      <c r="D663" s="83"/>
      <c r="E663" s="83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</row>
    <row r="664" spans="1:47" ht="12.75" customHeight="1" x14ac:dyDescent="0.25">
      <c r="A664" s="81"/>
      <c r="B664" s="83"/>
      <c r="C664" s="83"/>
      <c r="D664" s="83"/>
      <c r="E664" s="83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</row>
    <row r="665" spans="1:47" ht="12.75" customHeight="1" x14ac:dyDescent="0.25">
      <c r="A665" s="81"/>
      <c r="B665" s="83"/>
      <c r="C665" s="83"/>
      <c r="D665" s="83"/>
      <c r="E665" s="83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</row>
    <row r="666" spans="1:47" ht="12.75" customHeight="1" x14ac:dyDescent="0.25">
      <c r="A666" s="81"/>
      <c r="B666" s="83"/>
      <c r="C666" s="83"/>
      <c r="D666" s="83"/>
      <c r="E666" s="83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</row>
    <row r="667" spans="1:47" ht="12.75" customHeight="1" x14ac:dyDescent="0.25">
      <c r="A667" s="81"/>
      <c r="B667" s="83"/>
      <c r="C667" s="83"/>
      <c r="D667" s="83"/>
      <c r="E667" s="83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</row>
    <row r="668" spans="1:47" ht="12.75" customHeight="1" x14ac:dyDescent="0.25">
      <c r="A668" s="81"/>
      <c r="B668" s="83"/>
      <c r="C668" s="83"/>
      <c r="D668" s="83"/>
      <c r="E668" s="83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</row>
    <row r="669" spans="1:47" ht="12.75" customHeight="1" x14ac:dyDescent="0.25">
      <c r="A669" s="81"/>
      <c r="B669" s="83"/>
      <c r="C669" s="83"/>
      <c r="D669" s="83"/>
      <c r="E669" s="83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</row>
    <row r="670" spans="1:47" ht="12.75" customHeight="1" x14ac:dyDescent="0.25">
      <c r="A670" s="81"/>
      <c r="B670" s="83"/>
      <c r="C670" s="83"/>
      <c r="D670" s="83"/>
      <c r="E670" s="83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</row>
    <row r="671" spans="1:47" ht="12.75" customHeight="1" x14ac:dyDescent="0.25">
      <c r="A671" s="81"/>
      <c r="B671" s="83"/>
      <c r="C671" s="83"/>
      <c r="D671" s="83"/>
      <c r="E671" s="83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</row>
    <row r="672" spans="1:47" ht="12.75" customHeight="1" x14ac:dyDescent="0.25">
      <c r="A672" s="81"/>
      <c r="B672" s="83"/>
      <c r="C672" s="83"/>
      <c r="D672" s="83"/>
      <c r="E672" s="83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</row>
    <row r="673" spans="1:47" ht="12.75" customHeight="1" x14ac:dyDescent="0.25">
      <c r="A673" s="81"/>
      <c r="B673" s="83"/>
      <c r="C673" s="83"/>
      <c r="D673" s="83"/>
      <c r="E673" s="83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</row>
    <row r="674" spans="1:47" ht="12.75" customHeight="1" x14ac:dyDescent="0.25">
      <c r="A674" s="81"/>
      <c r="B674" s="83"/>
      <c r="C674" s="83"/>
      <c r="D674" s="83"/>
      <c r="E674" s="83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</row>
    <row r="675" spans="1:47" ht="12.75" customHeight="1" x14ac:dyDescent="0.25">
      <c r="A675" s="81"/>
      <c r="B675" s="83"/>
      <c r="C675" s="83"/>
      <c r="D675" s="83"/>
      <c r="E675" s="83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</row>
    <row r="676" spans="1:47" ht="12.75" customHeight="1" x14ac:dyDescent="0.25">
      <c r="A676" s="81"/>
      <c r="B676" s="83"/>
      <c r="C676" s="83"/>
      <c r="D676" s="83"/>
      <c r="E676" s="83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</row>
    <row r="677" spans="1:47" ht="12.75" customHeight="1" x14ac:dyDescent="0.25">
      <c r="A677" s="81"/>
      <c r="B677" s="83"/>
      <c r="C677" s="83"/>
      <c r="D677" s="83"/>
      <c r="E677" s="83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</row>
    <row r="678" spans="1:47" ht="12.75" customHeight="1" x14ac:dyDescent="0.25">
      <c r="A678" s="81"/>
      <c r="B678" s="83"/>
      <c r="C678" s="83"/>
      <c r="D678" s="83"/>
      <c r="E678" s="83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</row>
    <row r="679" spans="1:47" ht="12.75" customHeight="1" x14ac:dyDescent="0.25">
      <c r="A679" s="81"/>
      <c r="B679" s="83"/>
      <c r="C679" s="83"/>
      <c r="D679" s="83"/>
      <c r="E679" s="83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</row>
    <row r="680" spans="1:47" ht="12.75" customHeight="1" x14ac:dyDescent="0.25">
      <c r="A680" s="81"/>
      <c r="B680" s="83"/>
      <c r="C680" s="83"/>
      <c r="D680" s="83"/>
      <c r="E680" s="83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</row>
    <row r="681" spans="1:47" ht="12.75" customHeight="1" x14ac:dyDescent="0.25">
      <c r="A681" s="81"/>
      <c r="B681" s="83"/>
      <c r="C681" s="83"/>
      <c r="D681" s="83"/>
      <c r="E681" s="83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</row>
    <row r="682" spans="1:47" ht="12.75" customHeight="1" x14ac:dyDescent="0.25">
      <c r="A682" s="81"/>
      <c r="B682" s="83"/>
      <c r="C682" s="83"/>
      <c r="D682" s="83"/>
      <c r="E682" s="83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</row>
    <row r="683" spans="1:47" ht="12.75" customHeight="1" x14ac:dyDescent="0.25">
      <c r="A683" s="81"/>
      <c r="B683" s="83"/>
      <c r="C683" s="83"/>
      <c r="D683" s="83"/>
      <c r="E683" s="83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</row>
    <row r="684" spans="1:47" ht="12.75" customHeight="1" x14ac:dyDescent="0.25">
      <c r="A684" s="81"/>
      <c r="B684" s="83"/>
      <c r="C684" s="83"/>
      <c r="D684" s="83"/>
      <c r="E684" s="83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</row>
    <row r="685" spans="1:47" ht="12.75" customHeight="1" x14ac:dyDescent="0.25">
      <c r="A685" s="81"/>
      <c r="B685" s="83"/>
      <c r="C685" s="83"/>
      <c r="D685" s="83"/>
      <c r="E685" s="83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</row>
    <row r="686" spans="1:47" ht="12.75" customHeight="1" x14ac:dyDescent="0.25">
      <c r="A686" s="81"/>
      <c r="B686" s="83"/>
      <c r="C686" s="83"/>
      <c r="D686" s="83"/>
      <c r="E686" s="83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</row>
    <row r="687" spans="1:47" ht="12.75" customHeight="1" x14ac:dyDescent="0.25">
      <c r="A687" s="81"/>
      <c r="B687" s="83"/>
      <c r="C687" s="83"/>
      <c r="D687" s="83"/>
      <c r="E687" s="83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</row>
    <row r="688" spans="1:47" ht="12.75" customHeight="1" x14ac:dyDescent="0.25">
      <c r="A688" s="81"/>
      <c r="B688" s="83"/>
      <c r="C688" s="83"/>
      <c r="D688" s="83"/>
      <c r="E688" s="83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</row>
    <row r="689" spans="1:47" ht="12.75" customHeight="1" x14ac:dyDescent="0.25">
      <c r="A689" s="81"/>
      <c r="B689" s="83"/>
      <c r="C689" s="83"/>
      <c r="D689" s="83"/>
      <c r="E689" s="83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</row>
    <row r="690" spans="1:47" ht="12.75" customHeight="1" x14ac:dyDescent="0.25">
      <c r="A690" s="81"/>
      <c r="B690" s="83"/>
      <c r="C690" s="83"/>
      <c r="D690" s="83"/>
      <c r="E690" s="83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</row>
    <row r="691" spans="1:47" ht="12.75" customHeight="1" x14ac:dyDescent="0.25">
      <c r="A691" s="81"/>
      <c r="B691" s="83"/>
      <c r="C691" s="83"/>
      <c r="D691" s="83"/>
      <c r="E691" s="83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</row>
    <row r="692" spans="1:47" ht="12.75" customHeight="1" x14ac:dyDescent="0.25">
      <c r="A692" s="81"/>
      <c r="B692" s="83"/>
      <c r="C692" s="83"/>
      <c r="D692" s="83"/>
      <c r="E692" s="83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</row>
    <row r="693" spans="1:47" ht="12.75" customHeight="1" x14ac:dyDescent="0.25">
      <c r="A693" s="81"/>
      <c r="B693" s="83"/>
      <c r="C693" s="83"/>
      <c r="D693" s="83"/>
      <c r="E693" s="83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</row>
    <row r="694" spans="1:47" ht="12.75" customHeight="1" x14ac:dyDescent="0.25">
      <c r="A694" s="81"/>
      <c r="B694" s="83"/>
      <c r="C694" s="83"/>
      <c r="D694" s="83"/>
      <c r="E694" s="83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</row>
    <row r="695" spans="1:47" ht="12.75" customHeight="1" x14ac:dyDescent="0.25">
      <c r="A695" s="81"/>
      <c r="B695" s="83"/>
      <c r="C695" s="83"/>
      <c r="D695" s="83"/>
      <c r="E695" s="83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</row>
    <row r="696" spans="1:47" ht="12.75" customHeight="1" x14ac:dyDescent="0.25">
      <c r="A696" s="81"/>
      <c r="B696" s="83"/>
      <c r="C696" s="83"/>
      <c r="D696" s="83"/>
      <c r="E696" s="83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</row>
    <row r="697" spans="1:47" ht="12.75" customHeight="1" x14ac:dyDescent="0.25">
      <c r="A697" s="81"/>
      <c r="B697" s="83"/>
      <c r="C697" s="83"/>
      <c r="D697" s="83"/>
      <c r="E697" s="83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</row>
    <row r="698" spans="1:47" ht="12.75" customHeight="1" x14ac:dyDescent="0.25">
      <c r="A698" s="81"/>
      <c r="B698" s="83"/>
      <c r="C698" s="83"/>
      <c r="D698" s="83"/>
      <c r="E698" s="83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</row>
    <row r="699" spans="1:47" ht="12.75" customHeight="1" x14ac:dyDescent="0.25">
      <c r="A699" s="81"/>
      <c r="B699" s="83"/>
      <c r="C699" s="83"/>
      <c r="D699" s="83"/>
      <c r="E699" s="83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</row>
    <row r="700" spans="1:47" ht="12.75" customHeight="1" x14ac:dyDescent="0.25">
      <c r="A700" s="81"/>
      <c r="B700" s="83"/>
      <c r="C700" s="83"/>
      <c r="D700" s="83"/>
      <c r="E700" s="83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</row>
    <row r="701" spans="1:47" ht="12.75" customHeight="1" x14ac:dyDescent="0.25">
      <c r="A701" s="81"/>
      <c r="B701" s="83"/>
      <c r="C701" s="83"/>
      <c r="D701" s="83"/>
      <c r="E701" s="83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</row>
    <row r="702" spans="1:47" ht="12.75" customHeight="1" x14ac:dyDescent="0.25">
      <c r="A702" s="81"/>
      <c r="B702" s="83"/>
      <c r="C702" s="83"/>
      <c r="D702" s="83"/>
      <c r="E702" s="83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</row>
    <row r="703" spans="1:47" ht="12.75" customHeight="1" x14ac:dyDescent="0.25">
      <c r="A703" s="81"/>
      <c r="B703" s="83"/>
      <c r="C703" s="83"/>
      <c r="D703" s="83"/>
      <c r="E703" s="83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</row>
    <row r="704" spans="1:47" ht="12.75" customHeight="1" x14ac:dyDescent="0.25">
      <c r="A704" s="81"/>
      <c r="B704" s="83"/>
      <c r="C704" s="83"/>
      <c r="D704" s="83"/>
      <c r="E704" s="83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</row>
    <row r="705" spans="1:47" ht="12.75" customHeight="1" x14ac:dyDescent="0.25">
      <c r="A705" s="81"/>
      <c r="B705" s="83"/>
      <c r="C705" s="83"/>
      <c r="D705" s="83"/>
      <c r="E705" s="83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</row>
    <row r="706" spans="1:47" ht="12.75" customHeight="1" x14ac:dyDescent="0.25">
      <c r="A706" s="81"/>
      <c r="B706" s="83"/>
      <c r="C706" s="83"/>
      <c r="D706" s="83"/>
      <c r="E706" s="83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</row>
    <row r="707" spans="1:47" ht="12.75" customHeight="1" x14ac:dyDescent="0.25">
      <c r="A707" s="81"/>
      <c r="B707" s="83"/>
      <c r="C707" s="83"/>
      <c r="D707" s="83"/>
      <c r="E707" s="83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</row>
    <row r="708" spans="1:47" ht="12.75" customHeight="1" x14ac:dyDescent="0.25">
      <c r="A708" s="81"/>
      <c r="B708" s="83"/>
      <c r="C708" s="83"/>
      <c r="D708" s="83"/>
      <c r="E708" s="83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</row>
    <row r="709" spans="1:47" ht="12.75" customHeight="1" x14ac:dyDescent="0.25">
      <c r="A709" s="81"/>
      <c r="B709" s="83"/>
      <c r="C709" s="83"/>
      <c r="D709" s="83"/>
      <c r="E709" s="83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</row>
    <row r="710" spans="1:47" ht="12.75" customHeight="1" x14ac:dyDescent="0.25">
      <c r="A710" s="81"/>
      <c r="B710" s="83"/>
      <c r="C710" s="83"/>
      <c r="D710" s="83"/>
      <c r="E710" s="83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</row>
    <row r="711" spans="1:47" ht="12.75" customHeight="1" x14ac:dyDescent="0.25">
      <c r="A711" s="81"/>
      <c r="B711" s="83"/>
      <c r="C711" s="83"/>
      <c r="D711" s="83"/>
      <c r="E711" s="83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</row>
    <row r="712" spans="1:47" ht="12.75" customHeight="1" x14ac:dyDescent="0.25">
      <c r="A712" s="81"/>
      <c r="B712" s="83"/>
      <c r="C712" s="83"/>
      <c r="D712" s="83"/>
      <c r="E712" s="83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</row>
    <row r="713" spans="1:47" ht="12.75" customHeight="1" x14ac:dyDescent="0.25">
      <c r="A713" s="81"/>
      <c r="B713" s="83"/>
      <c r="C713" s="83"/>
      <c r="D713" s="83"/>
      <c r="E713" s="83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</row>
    <row r="714" spans="1:47" ht="12.75" customHeight="1" x14ac:dyDescent="0.25">
      <c r="A714" s="81"/>
      <c r="B714" s="83"/>
      <c r="C714" s="83"/>
      <c r="D714" s="83"/>
      <c r="E714" s="83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</row>
    <row r="715" spans="1:47" ht="12.75" customHeight="1" x14ac:dyDescent="0.25">
      <c r="A715" s="81"/>
      <c r="B715" s="83"/>
      <c r="C715" s="83"/>
      <c r="D715" s="83"/>
      <c r="E715" s="83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</row>
    <row r="716" spans="1:47" ht="12.75" customHeight="1" x14ac:dyDescent="0.25">
      <c r="A716" s="81"/>
      <c r="B716" s="83"/>
      <c r="C716" s="83"/>
      <c r="D716" s="83"/>
      <c r="E716" s="83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</row>
    <row r="717" spans="1:47" ht="12.75" customHeight="1" x14ac:dyDescent="0.25">
      <c r="A717" s="81"/>
      <c r="B717" s="83"/>
      <c r="C717" s="83"/>
      <c r="D717" s="83"/>
      <c r="E717" s="83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</row>
    <row r="718" spans="1:47" ht="12.75" customHeight="1" x14ac:dyDescent="0.25">
      <c r="A718" s="81"/>
      <c r="B718" s="83"/>
      <c r="C718" s="83"/>
      <c r="D718" s="83"/>
      <c r="E718" s="83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</row>
    <row r="719" spans="1:47" ht="12.75" customHeight="1" x14ac:dyDescent="0.25">
      <c r="A719" s="81"/>
      <c r="B719" s="83"/>
      <c r="C719" s="83"/>
      <c r="D719" s="83"/>
      <c r="E719" s="83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</row>
    <row r="720" spans="1:47" ht="12.75" customHeight="1" x14ac:dyDescent="0.25">
      <c r="A720" s="81"/>
      <c r="B720" s="83"/>
      <c r="C720" s="83"/>
      <c r="D720" s="83"/>
      <c r="E720" s="83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</row>
    <row r="721" spans="1:47" ht="12.75" customHeight="1" x14ac:dyDescent="0.25">
      <c r="A721" s="81"/>
      <c r="B721" s="83"/>
      <c r="C721" s="83"/>
      <c r="D721" s="83"/>
      <c r="E721" s="83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</row>
    <row r="722" spans="1:47" ht="12.75" customHeight="1" x14ac:dyDescent="0.25">
      <c r="A722" s="81"/>
      <c r="B722" s="83"/>
      <c r="C722" s="83"/>
      <c r="D722" s="83"/>
      <c r="E722" s="83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</row>
    <row r="723" spans="1:47" ht="12.75" customHeight="1" x14ac:dyDescent="0.25">
      <c r="A723" s="81"/>
      <c r="B723" s="83"/>
      <c r="C723" s="83"/>
      <c r="D723" s="83"/>
      <c r="E723" s="83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</row>
    <row r="724" spans="1:47" ht="12.75" customHeight="1" x14ac:dyDescent="0.25">
      <c r="A724" s="81"/>
      <c r="B724" s="83"/>
      <c r="C724" s="83"/>
      <c r="D724" s="83"/>
      <c r="E724" s="83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</row>
    <row r="725" spans="1:47" ht="12.75" customHeight="1" x14ac:dyDescent="0.25">
      <c r="A725" s="81"/>
      <c r="B725" s="83"/>
      <c r="C725" s="83"/>
      <c r="D725" s="83"/>
      <c r="E725" s="83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</row>
    <row r="726" spans="1:47" ht="12.75" customHeight="1" x14ac:dyDescent="0.25">
      <c r="A726" s="81"/>
      <c r="B726" s="83"/>
      <c r="C726" s="83"/>
      <c r="D726" s="83"/>
      <c r="E726" s="83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</row>
    <row r="727" spans="1:47" ht="12.75" customHeight="1" x14ac:dyDescent="0.25">
      <c r="A727" s="81"/>
      <c r="B727" s="83"/>
      <c r="C727" s="83"/>
      <c r="D727" s="83"/>
      <c r="E727" s="83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</row>
    <row r="728" spans="1:47" ht="12.75" customHeight="1" x14ac:dyDescent="0.25">
      <c r="A728" s="81"/>
      <c r="B728" s="83"/>
      <c r="C728" s="83"/>
      <c r="D728" s="83"/>
      <c r="E728" s="83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</row>
    <row r="729" spans="1:47" ht="12.75" customHeight="1" x14ac:dyDescent="0.25">
      <c r="A729" s="81"/>
      <c r="B729" s="83"/>
      <c r="C729" s="83"/>
      <c r="D729" s="83"/>
      <c r="E729" s="83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</row>
    <row r="730" spans="1:47" ht="12.75" customHeight="1" x14ac:dyDescent="0.25">
      <c r="A730" s="81"/>
      <c r="B730" s="83"/>
      <c r="C730" s="83"/>
      <c r="D730" s="83"/>
      <c r="E730" s="83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</row>
    <row r="731" spans="1:47" ht="12.75" customHeight="1" x14ac:dyDescent="0.25">
      <c r="A731" s="81"/>
      <c r="B731" s="83"/>
      <c r="C731" s="83"/>
      <c r="D731" s="83"/>
      <c r="E731" s="83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</row>
    <row r="732" spans="1:47" ht="12.75" customHeight="1" x14ac:dyDescent="0.25">
      <c r="A732" s="81"/>
      <c r="B732" s="83"/>
      <c r="C732" s="83"/>
      <c r="D732" s="83"/>
      <c r="E732" s="83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</row>
    <row r="733" spans="1:47" ht="12.75" customHeight="1" x14ac:dyDescent="0.25">
      <c r="A733" s="81"/>
      <c r="B733" s="83"/>
      <c r="C733" s="83"/>
      <c r="D733" s="83"/>
      <c r="E733" s="83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</row>
    <row r="734" spans="1:47" ht="12.75" customHeight="1" x14ac:dyDescent="0.25">
      <c r="A734" s="81"/>
      <c r="B734" s="83"/>
      <c r="C734" s="83"/>
      <c r="D734" s="83"/>
      <c r="E734" s="83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</row>
    <row r="735" spans="1:47" ht="12.75" customHeight="1" x14ac:dyDescent="0.25">
      <c r="A735" s="81"/>
      <c r="B735" s="83"/>
      <c r="C735" s="83"/>
      <c r="D735" s="83"/>
      <c r="E735" s="83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</row>
    <row r="736" spans="1:47" ht="12.75" customHeight="1" x14ac:dyDescent="0.25">
      <c r="A736" s="81"/>
      <c r="B736" s="83"/>
      <c r="C736" s="83"/>
      <c r="D736" s="83"/>
      <c r="E736" s="83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</row>
    <row r="737" spans="1:47" ht="12.75" customHeight="1" x14ac:dyDescent="0.25">
      <c r="A737" s="81"/>
      <c r="B737" s="83"/>
      <c r="C737" s="83"/>
      <c r="D737" s="83"/>
      <c r="E737" s="83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</row>
    <row r="738" spans="1:47" ht="12.75" customHeight="1" x14ac:dyDescent="0.25">
      <c r="A738" s="81"/>
      <c r="B738" s="83"/>
      <c r="C738" s="83"/>
      <c r="D738" s="83"/>
      <c r="E738" s="83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</row>
    <row r="739" spans="1:47" ht="12.75" customHeight="1" x14ac:dyDescent="0.25">
      <c r="A739" s="81"/>
      <c r="B739" s="83"/>
      <c r="C739" s="83"/>
      <c r="D739" s="83"/>
      <c r="E739" s="83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</row>
    <row r="740" spans="1:47" ht="12.75" customHeight="1" x14ac:dyDescent="0.25">
      <c r="A740" s="81"/>
      <c r="B740" s="83"/>
      <c r="C740" s="83"/>
      <c r="D740" s="83"/>
      <c r="E740" s="83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</row>
    <row r="741" spans="1:47" ht="12.75" customHeight="1" x14ac:dyDescent="0.25">
      <c r="A741" s="81"/>
      <c r="B741" s="83"/>
      <c r="C741" s="83"/>
      <c r="D741" s="83"/>
      <c r="E741" s="83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</row>
    <row r="742" spans="1:47" ht="12.75" customHeight="1" x14ac:dyDescent="0.25">
      <c r="A742" s="81"/>
      <c r="B742" s="83"/>
      <c r="C742" s="83"/>
      <c r="D742" s="83"/>
      <c r="E742" s="83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</row>
    <row r="743" spans="1:47" ht="12.75" customHeight="1" x14ac:dyDescent="0.25">
      <c r="A743" s="81"/>
      <c r="B743" s="83"/>
      <c r="C743" s="83"/>
      <c r="D743" s="83"/>
      <c r="E743" s="83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</row>
    <row r="744" spans="1:47" ht="12.75" customHeight="1" x14ac:dyDescent="0.25">
      <c r="A744" s="81"/>
      <c r="B744" s="83"/>
      <c r="C744" s="83"/>
      <c r="D744" s="83"/>
      <c r="E744" s="83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</row>
    <row r="745" spans="1:47" ht="12.75" customHeight="1" x14ac:dyDescent="0.25">
      <c r="A745" s="81"/>
      <c r="B745" s="83"/>
      <c r="C745" s="83"/>
      <c r="D745" s="83"/>
      <c r="E745" s="83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</row>
    <row r="746" spans="1:47" ht="12.75" customHeight="1" x14ac:dyDescent="0.25">
      <c r="A746" s="81"/>
      <c r="B746" s="83"/>
      <c r="C746" s="83"/>
      <c r="D746" s="83"/>
      <c r="E746" s="83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</row>
    <row r="747" spans="1:47" ht="12.75" customHeight="1" x14ac:dyDescent="0.25">
      <c r="A747" s="81"/>
      <c r="B747" s="83"/>
      <c r="C747" s="83"/>
      <c r="D747" s="83"/>
      <c r="E747" s="83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</row>
    <row r="748" spans="1:47" ht="12.75" customHeight="1" x14ac:dyDescent="0.25">
      <c r="A748" s="81"/>
      <c r="B748" s="83"/>
      <c r="C748" s="83"/>
      <c r="D748" s="83"/>
      <c r="E748" s="83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</row>
    <row r="749" spans="1:47" ht="12.75" customHeight="1" x14ac:dyDescent="0.25">
      <c r="A749" s="81"/>
      <c r="B749" s="83"/>
      <c r="C749" s="83"/>
      <c r="D749" s="83"/>
      <c r="E749" s="83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</row>
    <row r="750" spans="1:47" ht="12.75" customHeight="1" x14ac:dyDescent="0.25">
      <c r="A750" s="81"/>
      <c r="B750" s="83"/>
      <c r="C750" s="83"/>
      <c r="D750" s="83"/>
      <c r="E750" s="83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</row>
    <row r="751" spans="1:47" ht="12.75" customHeight="1" x14ac:dyDescent="0.25">
      <c r="A751" s="81"/>
      <c r="B751" s="83"/>
      <c r="C751" s="83"/>
      <c r="D751" s="83"/>
      <c r="E751" s="83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</row>
    <row r="752" spans="1:47" ht="12.75" customHeight="1" x14ac:dyDescent="0.25">
      <c r="A752" s="81"/>
      <c r="B752" s="83"/>
      <c r="C752" s="83"/>
      <c r="D752" s="83"/>
      <c r="E752" s="83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</row>
    <row r="753" spans="1:47" ht="12.75" customHeight="1" x14ac:dyDescent="0.25">
      <c r="A753" s="81"/>
      <c r="B753" s="83"/>
      <c r="C753" s="83"/>
      <c r="D753" s="83"/>
      <c r="E753" s="83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</row>
    <row r="754" spans="1:47" ht="12.75" customHeight="1" x14ac:dyDescent="0.25">
      <c r="A754" s="81"/>
      <c r="B754" s="83"/>
      <c r="C754" s="83"/>
      <c r="D754" s="83"/>
      <c r="E754" s="83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</row>
    <row r="755" spans="1:47" ht="12.75" customHeight="1" x14ac:dyDescent="0.25">
      <c r="A755" s="81"/>
      <c r="B755" s="83"/>
      <c r="C755" s="83"/>
      <c r="D755" s="83"/>
      <c r="E755" s="83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</row>
    <row r="756" spans="1:47" ht="12.75" customHeight="1" x14ac:dyDescent="0.25">
      <c r="A756" s="81"/>
      <c r="B756" s="83"/>
      <c r="C756" s="83"/>
      <c r="D756" s="83"/>
      <c r="E756" s="83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</row>
    <row r="757" spans="1:47" ht="12.75" customHeight="1" x14ac:dyDescent="0.25">
      <c r="A757" s="81"/>
      <c r="B757" s="83"/>
      <c r="C757" s="83"/>
      <c r="D757" s="83"/>
      <c r="E757" s="83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</row>
    <row r="758" spans="1:47" ht="12.75" customHeight="1" x14ac:dyDescent="0.25">
      <c r="A758" s="81"/>
      <c r="B758" s="83"/>
      <c r="C758" s="83"/>
      <c r="D758" s="83"/>
      <c r="E758" s="83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</row>
    <row r="759" spans="1:47" ht="12.75" customHeight="1" x14ac:dyDescent="0.25">
      <c r="A759" s="81"/>
      <c r="B759" s="83"/>
      <c r="C759" s="83"/>
      <c r="D759" s="83"/>
      <c r="E759" s="83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</row>
    <row r="760" spans="1:47" ht="12.75" customHeight="1" x14ac:dyDescent="0.25">
      <c r="A760" s="81"/>
      <c r="B760" s="83"/>
      <c r="C760" s="83"/>
      <c r="D760" s="83"/>
      <c r="E760" s="83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</row>
    <row r="761" spans="1:47" ht="12.75" customHeight="1" x14ac:dyDescent="0.25">
      <c r="A761" s="81"/>
      <c r="B761" s="83"/>
      <c r="C761" s="83"/>
      <c r="D761" s="83"/>
      <c r="E761" s="83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</row>
    <row r="762" spans="1:47" ht="12.75" customHeight="1" x14ac:dyDescent="0.25">
      <c r="A762" s="81"/>
      <c r="B762" s="83"/>
      <c r="C762" s="83"/>
      <c r="D762" s="83"/>
      <c r="E762" s="83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</row>
    <row r="763" spans="1:47" ht="12.75" customHeight="1" x14ac:dyDescent="0.25">
      <c r="A763" s="81"/>
      <c r="B763" s="83"/>
      <c r="C763" s="83"/>
      <c r="D763" s="83"/>
      <c r="E763" s="83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</row>
    <row r="764" spans="1:47" ht="12.75" customHeight="1" x14ac:dyDescent="0.25">
      <c r="A764" s="81"/>
      <c r="B764" s="83"/>
      <c r="C764" s="83"/>
      <c r="D764" s="83"/>
      <c r="E764" s="83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</row>
    <row r="765" spans="1:47" ht="12.75" customHeight="1" x14ac:dyDescent="0.25">
      <c r="A765" s="81"/>
      <c r="B765" s="83"/>
      <c r="C765" s="83"/>
      <c r="D765" s="83"/>
      <c r="E765" s="83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</row>
    <row r="766" spans="1:47" ht="12.75" customHeight="1" x14ac:dyDescent="0.25">
      <c r="A766" s="81"/>
      <c r="B766" s="83"/>
      <c r="C766" s="83"/>
      <c r="D766" s="83"/>
      <c r="E766" s="83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</row>
    <row r="767" spans="1:47" ht="12.75" customHeight="1" x14ac:dyDescent="0.25">
      <c r="A767" s="81"/>
      <c r="B767" s="83"/>
      <c r="C767" s="83"/>
      <c r="D767" s="83"/>
      <c r="E767" s="83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</row>
    <row r="768" spans="1:47" ht="12.75" customHeight="1" x14ac:dyDescent="0.25">
      <c r="A768" s="81"/>
      <c r="B768" s="83"/>
      <c r="C768" s="83"/>
      <c r="D768" s="83"/>
      <c r="E768" s="83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</row>
    <row r="769" spans="1:47" ht="12.75" customHeight="1" x14ac:dyDescent="0.25">
      <c r="A769" s="81"/>
      <c r="B769" s="83"/>
      <c r="C769" s="83"/>
      <c r="D769" s="83"/>
      <c r="E769" s="83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</row>
    <row r="770" spans="1:47" ht="12.75" customHeight="1" x14ac:dyDescent="0.25">
      <c r="A770" s="81"/>
      <c r="B770" s="83"/>
      <c r="C770" s="83"/>
      <c r="D770" s="83"/>
      <c r="E770" s="83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</row>
    <row r="771" spans="1:47" ht="12.75" customHeight="1" x14ac:dyDescent="0.25">
      <c r="A771" s="81"/>
      <c r="B771" s="83"/>
      <c r="C771" s="83"/>
      <c r="D771" s="83"/>
      <c r="E771" s="83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</row>
    <row r="772" spans="1:47" ht="12.75" customHeight="1" x14ac:dyDescent="0.25">
      <c r="A772" s="81"/>
      <c r="B772" s="83"/>
      <c r="C772" s="83"/>
      <c r="D772" s="83"/>
      <c r="E772" s="83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</row>
    <row r="773" spans="1:47" ht="12.75" customHeight="1" x14ac:dyDescent="0.25">
      <c r="A773" s="81"/>
      <c r="B773" s="83"/>
      <c r="C773" s="83"/>
      <c r="D773" s="83"/>
      <c r="E773" s="83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</row>
    <row r="774" spans="1:47" ht="12.75" customHeight="1" x14ac:dyDescent="0.25">
      <c r="A774" s="81"/>
      <c r="B774" s="83"/>
      <c r="C774" s="83"/>
      <c r="D774" s="83"/>
      <c r="E774" s="83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</row>
    <row r="775" spans="1:47" ht="12.75" customHeight="1" x14ac:dyDescent="0.25">
      <c r="A775" s="81"/>
      <c r="B775" s="83"/>
      <c r="C775" s="83"/>
      <c r="D775" s="83"/>
      <c r="E775" s="83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</row>
    <row r="776" spans="1:47" ht="12.75" customHeight="1" x14ac:dyDescent="0.25">
      <c r="A776" s="81"/>
      <c r="B776" s="83"/>
      <c r="C776" s="83"/>
      <c r="D776" s="83"/>
      <c r="E776" s="83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</row>
    <row r="777" spans="1:47" ht="12.75" customHeight="1" x14ac:dyDescent="0.25">
      <c r="A777" s="81"/>
      <c r="B777" s="83"/>
      <c r="C777" s="83"/>
      <c r="D777" s="83"/>
      <c r="E777" s="83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</row>
    <row r="778" spans="1:47" ht="12.75" customHeight="1" x14ac:dyDescent="0.25">
      <c r="A778" s="81"/>
      <c r="B778" s="83"/>
      <c r="C778" s="83"/>
      <c r="D778" s="83"/>
      <c r="E778" s="83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</row>
    <row r="779" spans="1:47" ht="12.75" customHeight="1" x14ac:dyDescent="0.25">
      <c r="A779" s="81"/>
      <c r="B779" s="83"/>
      <c r="C779" s="83"/>
      <c r="D779" s="83"/>
      <c r="E779" s="83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</row>
    <row r="780" spans="1:47" ht="12.75" customHeight="1" x14ac:dyDescent="0.25">
      <c r="A780" s="81"/>
      <c r="B780" s="83"/>
      <c r="C780" s="83"/>
      <c r="D780" s="83"/>
      <c r="E780" s="83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</row>
    <row r="781" spans="1:47" ht="12.75" customHeight="1" x14ac:dyDescent="0.25">
      <c r="A781" s="81"/>
      <c r="B781" s="83"/>
      <c r="C781" s="83"/>
      <c r="D781" s="83"/>
      <c r="E781" s="83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</row>
    <row r="782" spans="1:47" ht="12.75" customHeight="1" x14ac:dyDescent="0.25">
      <c r="A782" s="81"/>
      <c r="B782" s="83"/>
      <c r="C782" s="83"/>
      <c r="D782" s="83"/>
      <c r="E782" s="83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</row>
    <row r="783" spans="1:47" ht="12.75" customHeight="1" x14ac:dyDescent="0.25">
      <c r="A783" s="81"/>
      <c r="B783" s="83"/>
      <c r="C783" s="83"/>
      <c r="D783" s="83"/>
      <c r="E783" s="83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</row>
    <row r="784" spans="1:47" ht="12.75" customHeight="1" x14ac:dyDescent="0.25">
      <c r="A784" s="81"/>
      <c r="B784" s="83"/>
      <c r="C784" s="83"/>
      <c r="D784" s="83"/>
      <c r="E784" s="83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</row>
    <row r="785" spans="1:47" ht="12.75" customHeight="1" x14ac:dyDescent="0.25">
      <c r="A785" s="81"/>
      <c r="B785" s="83"/>
      <c r="C785" s="83"/>
      <c r="D785" s="83"/>
      <c r="E785" s="83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</row>
    <row r="786" spans="1:47" ht="12.75" customHeight="1" x14ac:dyDescent="0.25">
      <c r="A786" s="81"/>
      <c r="B786" s="83"/>
      <c r="C786" s="83"/>
      <c r="D786" s="83"/>
      <c r="E786" s="83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</row>
    <row r="787" spans="1:47" ht="12.75" customHeight="1" x14ac:dyDescent="0.25">
      <c r="A787" s="81"/>
      <c r="B787" s="83"/>
      <c r="C787" s="83"/>
      <c r="D787" s="83"/>
      <c r="E787" s="83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</row>
    <row r="788" spans="1:47" ht="12.75" customHeight="1" x14ac:dyDescent="0.25">
      <c r="A788" s="81"/>
      <c r="B788" s="83"/>
      <c r="C788" s="83"/>
      <c r="D788" s="83"/>
      <c r="E788" s="83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</row>
    <row r="789" spans="1:47" ht="12.75" customHeight="1" x14ac:dyDescent="0.25">
      <c r="A789" s="81"/>
      <c r="B789" s="83"/>
      <c r="C789" s="83"/>
      <c r="D789" s="83"/>
      <c r="E789" s="83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</row>
    <row r="790" spans="1:47" ht="12.75" customHeight="1" x14ac:dyDescent="0.25">
      <c r="A790" s="81"/>
      <c r="B790" s="83"/>
      <c r="C790" s="83"/>
      <c r="D790" s="83"/>
      <c r="E790" s="83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</row>
    <row r="791" spans="1:47" ht="12.75" customHeight="1" x14ac:dyDescent="0.25">
      <c r="A791" s="81"/>
      <c r="B791" s="83"/>
      <c r="C791" s="83"/>
      <c r="D791" s="83"/>
      <c r="E791" s="83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</row>
    <row r="792" spans="1:47" ht="12.75" customHeight="1" x14ac:dyDescent="0.25">
      <c r="A792" s="81"/>
      <c r="B792" s="83"/>
      <c r="C792" s="83"/>
      <c r="D792" s="83"/>
      <c r="E792" s="83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</row>
    <row r="793" spans="1:47" ht="12.75" customHeight="1" x14ac:dyDescent="0.25">
      <c r="A793" s="81"/>
      <c r="B793" s="83"/>
      <c r="C793" s="83"/>
      <c r="D793" s="83"/>
      <c r="E793" s="83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</row>
    <row r="794" spans="1:47" ht="12.75" customHeight="1" x14ac:dyDescent="0.25">
      <c r="A794" s="81"/>
      <c r="B794" s="83"/>
      <c r="C794" s="83"/>
      <c r="D794" s="83"/>
      <c r="E794" s="83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</row>
    <row r="795" spans="1:47" ht="12.75" customHeight="1" x14ac:dyDescent="0.25">
      <c r="A795" s="81"/>
      <c r="B795" s="83"/>
      <c r="C795" s="83"/>
      <c r="D795" s="83"/>
      <c r="E795" s="83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</row>
    <row r="796" spans="1:47" ht="12.75" customHeight="1" x14ac:dyDescent="0.25">
      <c r="A796" s="81"/>
      <c r="B796" s="83"/>
      <c r="C796" s="83"/>
      <c r="D796" s="83"/>
      <c r="E796" s="83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</row>
    <row r="797" spans="1:47" ht="12.75" customHeight="1" x14ac:dyDescent="0.25">
      <c r="A797" s="81"/>
      <c r="B797" s="83"/>
      <c r="C797" s="83"/>
      <c r="D797" s="83"/>
      <c r="E797" s="83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</row>
    <row r="798" spans="1:47" ht="12.75" customHeight="1" x14ac:dyDescent="0.25">
      <c r="A798" s="81"/>
      <c r="B798" s="83"/>
      <c r="C798" s="83"/>
      <c r="D798" s="83"/>
      <c r="E798" s="83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</row>
    <row r="799" spans="1:47" ht="12.75" customHeight="1" x14ac:dyDescent="0.25">
      <c r="A799" s="81"/>
      <c r="B799" s="83"/>
      <c r="C799" s="83"/>
      <c r="D799" s="83"/>
      <c r="E799" s="83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</row>
    <row r="800" spans="1:47" ht="12.75" customHeight="1" x14ac:dyDescent="0.25">
      <c r="A800" s="81"/>
      <c r="B800" s="83"/>
      <c r="C800" s="83"/>
      <c r="D800" s="83"/>
      <c r="E800" s="83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</row>
    <row r="801" spans="1:47" ht="12.75" customHeight="1" x14ac:dyDescent="0.25">
      <c r="A801" s="81"/>
      <c r="B801" s="83"/>
      <c r="C801" s="83"/>
      <c r="D801" s="83"/>
      <c r="E801" s="83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</row>
    <row r="802" spans="1:47" ht="12.75" customHeight="1" x14ac:dyDescent="0.25">
      <c r="A802" s="81"/>
      <c r="B802" s="83"/>
      <c r="C802" s="83"/>
      <c r="D802" s="83"/>
      <c r="E802" s="83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</row>
    <row r="803" spans="1:47" ht="12.75" customHeight="1" x14ac:dyDescent="0.25">
      <c r="A803" s="81"/>
      <c r="B803" s="83"/>
      <c r="C803" s="83"/>
      <c r="D803" s="83"/>
      <c r="E803" s="83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</row>
    <row r="804" spans="1:47" ht="12.75" customHeight="1" x14ac:dyDescent="0.25">
      <c r="A804" s="81"/>
      <c r="B804" s="83"/>
      <c r="C804" s="83"/>
      <c r="D804" s="83"/>
      <c r="E804" s="83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</row>
    <row r="805" spans="1:47" ht="12.75" customHeight="1" x14ac:dyDescent="0.25">
      <c r="A805" s="81"/>
      <c r="B805" s="83"/>
      <c r="C805" s="83"/>
      <c r="D805" s="83"/>
      <c r="E805" s="83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</row>
    <row r="806" spans="1:47" ht="12.75" customHeight="1" x14ac:dyDescent="0.25">
      <c r="A806" s="81"/>
      <c r="B806" s="83"/>
      <c r="C806" s="83"/>
      <c r="D806" s="83"/>
      <c r="E806" s="83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</row>
    <row r="807" spans="1:47" ht="12.75" customHeight="1" x14ac:dyDescent="0.25">
      <c r="A807" s="81"/>
      <c r="B807" s="83"/>
      <c r="C807" s="83"/>
      <c r="D807" s="83"/>
      <c r="E807" s="83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</row>
    <row r="808" spans="1:47" ht="12.75" customHeight="1" x14ac:dyDescent="0.25">
      <c r="A808" s="81"/>
      <c r="B808" s="83"/>
      <c r="C808" s="83"/>
      <c r="D808" s="83"/>
      <c r="E808" s="83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</row>
    <row r="809" spans="1:47" ht="12.75" customHeight="1" x14ac:dyDescent="0.25">
      <c r="A809" s="81"/>
      <c r="B809" s="83"/>
      <c r="C809" s="83"/>
      <c r="D809" s="83"/>
      <c r="E809" s="83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</row>
    <row r="810" spans="1:47" ht="12.75" customHeight="1" x14ac:dyDescent="0.25">
      <c r="A810" s="81"/>
      <c r="B810" s="83"/>
      <c r="C810" s="83"/>
      <c r="D810" s="83"/>
      <c r="E810" s="83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</row>
    <row r="811" spans="1:47" ht="12.75" customHeight="1" x14ac:dyDescent="0.25">
      <c r="A811" s="81"/>
      <c r="B811" s="83"/>
      <c r="C811" s="83"/>
      <c r="D811" s="83"/>
      <c r="E811" s="83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</row>
    <row r="812" spans="1:47" ht="12.75" customHeight="1" x14ac:dyDescent="0.25">
      <c r="A812" s="81"/>
      <c r="B812" s="83"/>
      <c r="C812" s="83"/>
      <c r="D812" s="83"/>
      <c r="E812" s="83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</row>
    <row r="813" spans="1:47" ht="12.75" customHeight="1" x14ac:dyDescent="0.25">
      <c r="A813" s="81"/>
      <c r="B813" s="83"/>
      <c r="C813" s="83"/>
      <c r="D813" s="83"/>
      <c r="E813" s="83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</row>
    <row r="814" spans="1:47" ht="12.75" customHeight="1" x14ac:dyDescent="0.25">
      <c r="A814" s="81"/>
      <c r="B814" s="83"/>
      <c r="C814" s="83"/>
      <c r="D814" s="83"/>
      <c r="E814" s="83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</row>
    <row r="815" spans="1:47" ht="12.75" customHeight="1" x14ac:dyDescent="0.25">
      <c r="A815" s="81"/>
      <c r="B815" s="83"/>
      <c r="C815" s="83"/>
      <c r="D815" s="83"/>
      <c r="E815" s="83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</row>
    <row r="816" spans="1:47" ht="12.75" customHeight="1" x14ac:dyDescent="0.25">
      <c r="A816" s="81"/>
      <c r="B816" s="83"/>
      <c r="C816" s="83"/>
      <c r="D816" s="83"/>
      <c r="E816" s="83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</row>
    <row r="817" spans="1:47" ht="12.75" customHeight="1" x14ac:dyDescent="0.25">
      <c r="A817" s="81"/>
      <c r="B817" s="83"/>
      <c r="C817" s="83"/>
      <c r="D817" s="83"/>
      <c r="E817" s="83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</row>
    <row r="818" spans="1:47" ht="12.75" customHeight="1" x14ac:dyDescent="0.25">
      <c r="A818" s="81"/>
      <c r="B818" s="83"/>
      <c r="C818" s="83"/>
      <c r="D818" s="83"/>
      <c r="E818" s="83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</row>
    <row r="819" spans="1:47" ht="12.75" customHeight="1" x14ac:dyDescent="0.25">
      <c r="A819" s="81"/>
      <c r="B819" s="83"/>
      <c r="C819" s="83"/>
      <c r="D819" s="83"/>
      <c r="E819" s="83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</row>
    <row r="820" spans="1:47" ht="12.75" customHeight="1" x14ac:dyDescent="0.25">
      <c r="A820" s="81"/>
      <c r="B820" s="83"/>
      <c r="C820" s="83"/>
      <c r="D820" s="83"/>
      <c r="E820" s="83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</row>
    <row r="821" spans="1:47" ht="12.75" customHeight="1" x14ac:dyDescent="0.25">
      <c r="A821" s="81"/>
      <c r="B821" s="83"/>
      <c r="C821" s="83"/>
      <c r="D821" s="83"/>
      <c r="E821" s="83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</row>
    <row r="822" spans="1:47" ht="12.75" customHeight="1" x14ac:dyDescent="0.25">
      <c r="A822" s="81"/>
      <c r="B822" s="83"/>
      <c r="C822" s="83"/>
      <c r="D822" s="83"/>
      <c r="E822" s="83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</row>
    <row r="823" spans="1:47" ht="12.75" customHeight="1" x14ac:dyDescent="0.25">
      <c r="A823" s="81"/>
      <c r="B823" s="83"/>
      <c r="C823" s="83"/>
      <c r="D823" s="83"/>
      <c r="E823" s="83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</row>
    <row r="824" spans="1:47" ht="12.75" customHeight="1" x14ac:dyDescent="0.25">
      <c r="A824" s="81"/>
      <c r="B824" s="83"/>
      <c r="C824" s="83"/>
      <c r="D824" s="83"/>
      <c r="E824" s="83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</row>
    <row r="825" spans="1:47" ht="12.75" customHeight="1" x14ac:dyDescent="0.25">
      <c r="A825" s="81"/>
      <c r="B825" s="83"/>
      <c r="C825" s="83"/>
      <c r="D825" s="83"/>
      <c r="E825" s="83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</row>
    <row r="826" spans="1:47" ht="12.75" customHeight="1" x14ac:dyDescent="0.25">
      <c r="A826" s="81"/>
      <c r="B826" s="83"/>
      <c r="C826" s="83"/>
      <c r="D826" s="83"/>
      <c r="E826" s="83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</row>
    <row r="827" spans="1:47" ht="12.75" customHeight="1" x14ac:dyDescent="0.25">
      <c r="A827" s="81"/>
      <c r="B827" s="83"/>
      <c r="C827" s="83"/>
      <c r="D827" s="83"/>
      <c r="E827" s="83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</row>
    <row r="828" spans="1:47" ht="12.75" customHeight="1" x14ac:dyDescent="0.25">
      <c r="A828" s="81"/>
      <c r="B828" s="83"/>
      <c r="C828" s="83"/>
      <c r="D828" s="83"/>
      <c r="E828" s="83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</row>
    <row r="829" spans="1:47" ht="12.75" customHeight="1" x14ac:dyDescent="0.25">
      <c r="A829" s="81"/>
      <c r="B829" s="83"/>
      <c r="C829" s="83"/>
      <c r="D829" s="83"/>
      <c r="E829" s="83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</row>
    <row r="830" spans="1:47" ht="12.75" customHeight="1" x14ac:dyDescent="0.25">
      <c r="A830" s="81"/>
      <c r="B830" s="83"/>
      <c r="C830" s="83"/>
      <c r="D830" s="83"/>
      <c r="E830" s="83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</row>
    <row r="831" spans="1:47" ht="12.75" customHeight="1" x14ac:dyDescent="0.25">
      <c r="A831" s="81"/>
      <c r="B831" s="83"/>
      <c r="C831" s="83"/>
      <c r="D831" s="83"/>
      <c r="E831" s="83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</row>
    <row r="832" spans="1:47" ht="12.75" customHeight="1" x14ac:dyDescent="0.25">
      <c r="A832" s="81"/>
      <c r="B832" s="83"/>
      <c r="C832" s="83"/>
      <c r="D832" s="83"/>
      <c r="E832" s="83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</row>
    <row r="833" spans="1:47" ht="12.75" customHeight="1" x14ac:dyDescent="0.25">
      <c r="A833" s="81"/>
      <c r="B833" s="83"/>
      <c r="C833" s="83"/>
      <c r="D833" s="83"/>
      <c r="E833" s="83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</row>
    <row r="834" spans="1:47" ht="12.75" customHeight="1" x14ac:dyDescent="0.25">
      <c r="A834" s="81"/>
      <c r="B834" s="83"/>
      <c r="C834" s="83"/>
      <c r="D834" s="83"/>
      <c r="E834" s="83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</row>
    <row r="835" spans="1:47" ht="12.75" customHeight="1" x14ac:dyDescent="0.25">
      <c r="A835" s="81"/>
      <c r="B835" s="83"/>
      <c r="C835" s="83"/>
      <c r="D835" s="83"/>
      <c r="E835" s="83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</row>
    <row r="836" spans="1:47" ht="12.75" customHeight="1" x14ac:dyDescent="0.25">
      <c r="A836" s="81"/>
      <c r="B836" s="83"/>
      <c r="C836" s="83"/>
      <c r="D836" s="83"/>
      <c r="E836" s="83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</row>
    <row r="837" spans="1:47" ht="12.75" customHeight="1" x14ac:dyDescent="0.25">
      <c r="A837" s="81"/>
      <c r="B837" s="83"/>
      <c r="C837" s="83"/>
      <c r="D837" s="83"/>
      <c r="E837" s="83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</row>
    <row r="838" spans="1:47" ht="12.75" customHeight="1" x14ac:dyDescent="0.25">
      <c r="A838" s="81"/>
      <c r="B838" s="83"/>
      <c r="C838" s="83"/>
      <c r="D838" s="83"/>
      <c r="E838" s="83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</row>
    <row r="839" spans="1:47" ht="12.75" customHeight="1" x14ac:dyDescent="0.25">
      <c r="A839" s="81"/>
      <c r="B839" s="83"/>
      <c r="C839" s="83"/>
      <c r="D839" s="83"/>
      <c r="E839" s="83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</row>
    <row r="840" spans="1:47" ht="12.75" customHeight="1" x14ac:dyDescent="0.25">
      <c r="A840" s="81"/>
      <c r="B840" s="83"/>
      <c r="C840" s="83"/>
      <c r="D840" s="83"/>
      <c r="E840" s="83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</row>
    <row r="841" spans="1:47" ht="12.75" customHeight="1" x14ac:dyDescent="0.25">
      <c r="A841" s="81"/>
      <c r="B841" s="83"/>
      <c r="C841" s="83"/>
      <c r="D841" s="83"/>
      <c r="E841" s="83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</row>
    <row r="842" spans="1:47" ht="12.75" customHeight="1" x14ac:dyDescent="0.25">
      <c r="A842" s="81"/>
      <c r="B842" s="83"/>
      <c r="C842" s="83"/>
      <c r="D842" s="83"/>
      <c r="E842" s="83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</row>
    <row r="843" spans="1:47" ht="12.75" customHeight="1" x14ac:dyDescent="0.25">
      <c r="A843" s="81"/>
      <c r="B843" s="83"/>
      <c r="C843" s="83"/>
      <c r="D843" s="83"/>
      <c r="E843" s="83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</row>
    <row r="844" spans="1:47" ht="12.75" customHeight="1" x14ac:dyDescent="0.25">
      <c r="A844" s="81"/>
      <c r="B844" s="83"/>
      <c r="C844" s="83"/>
      <c r="D844" s="83"/>
      <c r="E844" s="83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</row>
    <row r="845" spans="1:47" ht="12.75" customHeight="1" x14ac:dyDescent="0.25">
      <c r="A845" s="81"/>
      <c r="B845" s="83"/>
      <c r="C845" s="83"/>
      <c r="D845" s="83"/>
      <c r="E845" s="83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</row>
    <row r="846" spans="1:47" ht="12.75" customHeight="1" x14ac:dyDescent="0.25">
      <c r="A846" s="81"/>
      <c r="B846" s="83"/>
      <c r="C846" s="83"/>
      <c r="D846" s="83"/>
      <c r="E846" s="83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</row>
    <row r="847" spans="1:47" ht="12.75" customHeight="1" x14ac:dyDescent="0.25">
      <c r="A847" s="81"/>
      <c r="B847" s="83"/>
      <c r="C847" s="83"/>
      <c r="D847" s="83"/>
      <c r="E847" s="83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</row>
    <row r="848" spans="1:47" ht="12.75" customHeight="1" x14ac:dyDescent="0.25">
      <c r="A848" s="81"/>
      <c r="B848" s="83"/>
      <c r="C848" s="83"/>
      <c r="D848" s="83"/>
      <c r="E848" s="83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</row>
    <row r="849" spans="1:47" ht="12.75" customHeight="1" x14ac:dyDescent="0.25">
      <c r="A849" s="81"/>
      <c r="B849" s="83"/>
      <c r="C849" s="83"/>
      <c r="D849" s="83"/>
      <c r="E849" s="83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</row>
    <row r="850" spans="1:47" ht="12.75" customHeight="1" x14ac:dyDescent="0.25">
      <c r="A850" s="81"/>
      <c r="B850" s="83"/>
      <c r="C850" s="83"/>
      <c r="D850" s="83"/>
      <c r="E850" s="83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</row>
    <row r="851" spans="1:47" ht="12.75" customHeight="1" x14ac:dyDescent="0.25">
      <c r="A851" s="81"/>
      <c r="B851" s="83"/>
      <c r="C851" s="83"/>
      <c r="D851" s="83"/>
      <c r="E851" s="83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</row>
    <row r="852" spans="1:47" ht="12.75" customHeight="1" x14ac:dyDescent="0.25">
      <c r="A852" s="81"/>
      <c r="B852" s="83"/>
      <c r="C852" s="83"/>
      <c r="D852" s="83"/>
      <c r="E852" s="83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</row>
    <row r="853" spans="1:47" ht="12.75" customHeight="1" x14ac:dyDescent="0.25">
      <c r="A853" s="81"/>
      <c r="B853" s="83"/>
      <c r="C853" s="83"/>
      <c r="D853" s="83"/>
      <c r="E853" s="83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</row>
    <row r="854" spans="1:47" ht="12.75" customHeight="1" x14ac:dyDescent="0.25">
      <c r="A854" s="81"/>
      <c r="B854" s="83"/>
      <c r="C854" s="83"/>
      <c r="D854" s="83"/>
      <c r="E854" s="83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</row>
    <row r="855" spans="1:47" ht="12.75" customHeight="1" x14ac:dyDescent="0.25">
      <c r="A855" s="81"/>
      <c r="B855" s="83"/>
      <c r="C855" s="83"/>
      <c r="D855" s="83"/>
      <c r="E855" s="83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</row>
    <row r="856" spans="1:47" ht="12.75" customHeight="1" x14ac:dyDescent="0.25">
      <c r="A856" s="81"/>
      <c r="B856" s="83"/>
      <c r="C856" s="83"/>
      <c r="D856" s="83"/>
      <c r="E856" s="83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</row>
    <row r="857" spans="1:47" ht="12.75" customHeight="1" x14ac:dyDescent="0.25">
      <c r="A857" s="81"/>
      <c r="B857" s="83"/>
      <c r="C857" s="83"/>
      <c r="D857" s="83"/>
      <c r="E857" s="83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</row>
    <row r="858" spans="1:47" ht="12.75" customHeight="1" x14ac:dyDescent="0.25">
      <c r="A858" s="81"/>
      <c r="B858" s="83"/>
      <c r="C858" s="83"/>
      <c r="D858" s="83"/>
      <c r="E858" s="83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</row>
    <row r="859" spans="1:47" ht="12.75" customHeight="1" x14ac:dyDescent="0.25">
      <c r="A859" s="81"/>
      <c r="B859" s="83"/>
      <c r="C859" s="83"/>
      <c r="D859" s="83"/>
      <c r="E859" s="83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</row>
    <row r="860" spans="1:47" ht="12.75" customHeight="1" x14ac:dyDescent="0.25">
      <c r="A860" s="81"/>
      <c r="B860" s="83"/>
      <c r="C860" s="83"/>
      <c r="D860" s="83"/>
      <c r="E860" s="83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</row>
    <row r="861" spans="1:47" ht="12.75" customHeight="1" x14ac:dyDescent="0.25">
      <c r="A861" s="81"/>
      <c r="B861" s="83"/>
      <c r="C861" s="83"/>
      <c r="D861" s="83"/>
      <c r="E861" s="83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</row>
    <row r="862" spans="1:47" ht="12.75" customHeight="1" x14ac:dyDescent="0.25">
      <c r="A862" s="81"/>
      <c r="B862" s="83"/>
      <c r="C862" s="83"/>
      <c r="D862" s="83"/>
      <c r="E862" s="83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</row>
    <row r="863" spans="1:47" ht="12.75" customHeight="1" x14ac:dyDescent="0.25">
      <c r="A863" s="81"/>
      <c r="B863" s="83"/>
      <c r="C863" s="83"/>
      <c r="D863" s="83"/>
      <c r="E863" s="83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</row>
    <row r="864" spans="1:47" ht="12.75" customHeight="1" x14ac:dyDescent="0.25">
      <c r="A864" s="81"/>
      <c r="B864" s="83"/>
      <c r="C864" s="83"/>
      <c r="D864" s="83"/>
      <c r="E864" s="83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</row>
    <row r="865" spans="1:47" ht="12.75" customHeight="1" x14ac:dyDescent="0.25">
      <c r="A865" s="81"/>
      <c r="B865" s="83"/>
      <c r="C865" s="83"/>
      <c r="D865" s="83"/>
      <c r="E865" s="83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</row>
    <row r="866" spans="1:47" ht="12.75" customHeight="1" x14ac:dyDescent="0.25">
      <c r="A866" s="81"/>
      <c r="B866" s="83"/>
      <c r="C866" s="83"/>
      <c r="D866" s="83"/>
      <c r="E866" s="83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</row>
    <row r="867" spans="1:47" ht="12.75" customHeight="1" x14ac:dyDescent="0.25">
      <c r="A867" s="81"/>
      <c r="B867" s="83"/>
      <c r="C867" s="83"/>
      <c r="D867" s="83"/>
      <c r="E867" s="83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</row>
    <row r="868" spans="1:47" ht="12.75" customHeight="1" x14ac:dyDescent="0.25">
      <c r="A868" s="81"/>
      <c r="B868" s="83"/>
      <c r="C868" s="83"/>
      <c r="D868" s="83"/>
      <c r="E868" s="83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</row>
    <row r="869" spans="1:47" ht="12.75" customHeight="1" x14ac:dyDescent="0.25">
      <c r="A869" s="81"/>
      <c r="B869" s="83"/>
      <c r="C869" s="83"/>
      <c r="D869" s="83"/>
      <c r="E869" s="83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</row>
    <row r="870" spans="1:47" ht="12.75" customHeight="1" x14ac:dyDescent="0.25">
      <c r="A870" s="81"/>
      <c r="B870" s="83"/>
      <c r="C870" s="83"/>
      <c r="D870" s="83"/>
      <c r="E870" s="83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</row>
    <row r="871" spans="1:47" ht="12.75" customHeight="1" x14ac:dyDescent="0.25">
      <c r="A871" s="81"/>
      <c r="B871" s="83"/>
      <c r="C871" s="83"/>
      <c r="D871" s="83"/>
      <c r="E871" s="83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</row>
    <row r="872" spans="1:47" ht="12.75" customHeight="1" x14ac:dyDescent="0.25">
      <c r="A872" s="81"/>
      <c r="B872" s="83"/>
      <c r="C872" s="83"/>
      <c r="D872" s="83"/>
      <c r="E872" s="83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</row>
    <row r="873" spans="1:47" ht="12.75" customHeight="1" x14ac:dyDescent="0.25">
      <c r="A873" s="81"/>
      <c r="B873" s="83"/>
      <c r="C873" s="83"/>
      <c r="D873" s="83"/>
      <c r="E873" s="83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</row>
    <row r="874" spans="1:47" ht="12.75" customHeight="1" x14ac:dyDescent="0.25">
      <c r="A874" s="81"/>
      <c r="B874" s="83"/>
      <c r="C874" s="83"/>
      <c r="D874" s="83"/>
      <c r="E874" s="83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</row>
    <row r="875" spans="1:47" ht="12.75" customHeight="1" x14ac:dyDescent="0.25">
      <c r="A875" s="81"/>
      <c r="B875" s="83"/>
      <c r="C875" s="83"/>
      <c r="D875" s="83"/>
      <c r="E875" s="83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</row>
    <row r="876" spans="1:47" ht="12.75" customHeight="1" x14ac:dyDescent="0.25">
      <c r="A876" s="81"/>
      <c r="B876" s="83"/>
      <c r="C876" s="83"/>
      <c r="D876" s="83"/>
      <c r="E876" s="83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</row>
    <row r="877" spans="1:47" ht="12.75" customHeight="1" x14ac:dyDescent="0.25">
      <c r="A877" s="81"/>
      <c r="B877" s="83"/>
      <c r="C877" s="83"/>
      <c r="D877" s="83"/>
      <c r="E877" s="83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</row>
    <row r="878" spans="1:47" ht="12.75" customHeight="1" x14ac:dyDescent="0.25">
      <c r="A878" s="81"/>
      <c r="B878" s="83"/>
      <c r="C878" s="83"/>
      <c r="D878" s="83"/>
      <c r="E878" s="83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</row>
    <row r="879" spans="1:47" ht="12.75" customHeight="1" x14ac:dyDescent="0.25">
      <c r="A879" s="81"/>
      <c r="B879" s="83"/>
      <c r="C879" s="83"/>
      <c r="D879" s="83"/>
      <c r="E879" s="83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</row>
    <row r="880" spans="1:47" ht="12.75" customHeight="1" x14ac:dyDescent="0.25">
      <c r="A880" s="81"/>
      <c r="B880" s="83"/>
      <c r="C880" s="83"/>
      <c r="D880" s="83"/>
      <c r="E880" s="83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</row>
    <row r="881" spans="1:47" ht="12.75" customHeight="1" x14ac:dyDescent="0.25">
      <c r="A881" s="81"/>
      <c r="B881" s="83"/>
      <c r="C881" s="83"/>
      <c r="D881" s="83"/>
      <c r="E881" s="83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</row>
    <row r="882" spans="1:47" ht="12.75" customHeight="1" x14ac:dyDescent="0.25">
      <c r="A882" s="81"/>
      <c r="B882" s="83"/>
      <c r="C882" s="83"/>
      <c r="D882" s="83"/>
      <c r="E882" s="83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</row>
    <row r="883" spans="1:47" ht="12.75" customHeight="1" x14ac:dyDescent="0.25">
      <c r="A883" s="81"/>
      <c r="B883" s="83"/>
      <c r="C883" s="83"/>
      <c r="D883" s="83"/>
      <c r="E883" s="83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</row>
    <row r="884" spans="1:47" ht="12.75" customHeight="1" x14ac:dyDescent="0.25">
      <c r="A884" s="81"/>
      <c r="B884" s="83"/>
      <c r="C884" s="83"/>
      <c r="D884" s="83"/>
      <c r="E884" s="83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</row>
    <row r="885" spans="1:47" ht="12.75" customHeight="1" x14ac:dyDescent="0.25">
      <c r="A885" s="81"/>
      <c r="B885" s="83"/>
      <c r="C885" s="83"/>
      <c r="D885" s="83"/>
      <c r="E885" s="83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</row>
    <row r="886" spans="1:47" ht="12.75" customHeight="1" x14ac:dyDescent="0.25">
      <c r="A886" s="81"/>
      <c r="B886" s="83"/>
      <c r="C886" s="83"/>
      <c r="D886" s="83"/>
      <c r="E886" s="83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</row>
    <row r="887" spans="1:47" ht="12.75" customHeight="1" x14ac:dyDescent="0.25">
      <c r="A887" s="81"/>
      <c r="B887" s="83"/>
      <c r="C887" s="83"/>
      <c r="D887" s="83"/>
      <c r="E887" s="83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</row>
    <row r="888" spans="1:47" ht="12.75" customHeight="1" x14ac:dyDescent="0.25">
      <c r="A888" s="81"/>
      <c r="B888" s="83"/>
      <c r="C888" s="83"/>
      <c r="D888" s="83"/>
      <c r="E888" s="83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</row>
    <row r="889" spans="1:47" ht="12.75" customHeight="1" x14ac:dyDescent="0.25">
      <c r="A889" s="81"/>
      <c r="B889" s="83"/>
      <c r="C889" s="83"/>
      <c r="D889" s="83"/>
      <c r="E889" s="83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</row>
    <row r="890" spans="1:47" ht="12.75" customHeight="1" x14ac:dyDescent="0.25">
      <c r="A890" s="81"/>
      <c r="B890" s="83"/>
      <c r="C890" s="83"/>
      <c r="D890" s="83"/>
      <c r="E890" s="83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</row>
    <row r="891" spans="1:47" ht="12.75" customHeight="1" x14ac:dyDescent="0.25">
      <c r="A891" s="81"/>
      <c r="B891" s="83"/>
      <c r="C891" s="83"/>
      <c r="D891" s="83"/>
      <c r="E891" s="83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</row>
    <row r="892" spans="1:47" ht="12.75" customHeight="1" x14ac:dyDescent="0.25">
      <c r="A892" s="81"/>
      <c r="B892" s="83"/>
      <c r="C892" s="83"/>
      <c r="D892" s="83"/>
      <c r="E892" s="83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</row>
    <row r="893" spans="1:47" ht="12.75" customHeight="1" x14ac:dyDescent="0.25">
      <c r="A893" s="81"/>
      <c r="B893" s="83"/>
      <c r="C893" s="83"/>
      <c r="D893" s="83"/>
      <c r="E893" s="83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</row>
    <row r="894" spans="1:47" ht="12.75" customHeight="1" x14ac:dyDescent="0.25">
      <c r="A894" s="81"/>
      <c r="B894" s="83"/>
      <c r="C894" s="83"/>
      <c r="D894" s="83"/>
      <c r="E894" s="83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</row>
    <row r="895" spans="1:47" ht="12.75" customHeight="1" x14ac:dyDescent="0.25">
      <c r="A895" s="81"/>
      <c r="B895" s="83"/>
      <c r="C895" s="83"/>
      <c r="D895" s="83"/>
      <c r="E895" s="83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</row>
    <row r="896" spans="1:47" ht="12.75" customHeight="1" x14ac:dyDescent="0.25">
      <c r="A896" s="81"/>
      <c r="B896" s="83"/>
      <c r="C896" s="83"/>
      <c r="D896" s="83"/>
      <c r="E896" s="83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</row>
    <row r="897" spans="1:47" ht="12.75" customHeight="1" x14ac:dyDescent="0.25">
      <c r="A897" s="81"/>
      <c r="B897" s="83"/>
      <c r="C897" s="83"/>
      <c r="D897" s="83"/>
      <c r="E897" s="83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</row>
    <row r="898" spans="1:47" ht="12.75" customHeight="1" x14ac:dyDescent="0.25">
      <c r="A898" s="81"/>
      <c r="B898" s="83"/>
      <c r="C898" s="83"/>
      <c r="D898" s="83"/>
      <c r="E898" s="83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</row>
    <row r="899" spans="1:47" ht="12.75" customHeight="1" x14ac:dyDescent="0.25">
      <c r="A899" s="81"/>
      <c r="B899" s="83"/>
      <c r="C899" s="83"/>
      <c r="D899" s="83"/>
      <c r="E899" s="83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</row>
    <row r="900" spans="1:47" ht="12.75" customHeight="1" x14ac:dyDescent="0.25">
      <c r="A900" s="81"/>
      <c r="B900" s="83"/>
      <c r="C900" s="83"/>
      <c r="D900" s="83"/>
      <c r="E900" s="83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</row>
    <row r="901" spans="1:47" ht="12.75" customHeight="1" x14ac:dyDescent="0.25">
      <c r="A901" s="81"/>
      <c r="B901" s="83"/>
      <c r="C901" s="83"/>
      <c r="D901" s="83"/>
      <c r="E901" s="83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</row>
    <row r="902" spans="1:47" ht="12.75" customHeight="1" x14ac:dyDescent="0.25">
      <c r="A902" s="81"/>
      <c r="B902" s="83"/>
      <c r="C902" s="83"/>
      <c r="D902" s="83"/>
      <c r="E902" s="83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</row>
    <row r="903" spans="1:47" ht="12.75" customHeight="1" x14ac:dyDescent="0.25">
      <c r="A903" s="81"/>
      <c r="B903" s="83"/>
      <c r="C903" s="83"/>
      <c r="D903" s="83"/>
      <c r="E903" s="83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</row>
    <row r="904" spans="1:47" ht="12.75" customHeight="1" x14ac:dyDescent="0.25">
      <c r="A904" s="81"/>
      <c r="B904" s="83"/>
      <c r="C904" s="83"/>
      <c r="D904" s="83"/>
      <c r="E904" s="83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</row>
    <row r="905" spans="1:47" ht="12.75" customHeight="1" x14ac:dyDescent="0.25">
      <c r="A905" s="81"/>
      <c r="B905" s="83"/>
      <c r="C905" s="83"/>
      <c r="D905" s="83"/>
      <c r="E905" s="83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</row>
    <row r="906" spans="1:47" ht="12.75" customHeight="1" x14ac:dyDescent="0.25">
      <c r="A906" s="81"/>
      <c r="B906" s="83"/>
      <c r="C906" s="83"/>
      <c r="D906" s="83"/>
      <c r="E906" s="83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</row>
    <row r="907" spans="1:47" ht="12.75" customHeight="1" x14ac:dyDescent="0.25">
      <c r="A907" s="81"/>
      <c r="B907" s="83"/>
      <c r="C907" s="83"/>
      <c r="D907" s="83"/>
      <c r="E907" s="83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</row>
    <row r="908" spans="1:47" ht="12.75" customHeight="1" x14ac:dyDescent="0.25">
      <c r="A908" s="81"/>
      <c r="B908" s="83"/>
      <c r="C908" s="83"/>
      <c r="D908" s="83"/>
      <c r="E908" s="83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</row>
    <row r="909" spans="1:47" ht="12.75" customHeight="1" x14ac:dyDescent="0.25">
      <c r="A909" s="81"/>
      <c r="B909" s="83"/>
      <c r="C909" s="83"/>
      <c r="D909" s="83"/>
      <c r="E909" s="83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</row>
    <row r="910" spans="1:47" ht="12.75" customHeight="1" x14ac:dyDescent="0.25">
      <c r="A910" s="81"/>
      <c r="B910" s="83"/>
      <c r="C910" s="83"/>
      <c r="D910" s="83"/>
      <c r="E910" s="83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</row>
    <row r="911" spans="1:47" ht="12.75" customHeight="1" x14ac:dyDescent="0.25">
      <c r="A911" s="81"/>
      <c r="B911" s="83"/>
      <c r="C911" s="83"/>
      <c r="D911" s="83"/>
      <c r="E911" s="83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</row>
    <row r="912" spans="1:47" ht="12.75" customHeight="1" x14ac:dyDescent="0.25">
      <c r="A912" s="81"/>
      <c r="B912" s="83"/>
      <c r="C912" s="83"/>
      <c r="D912" s="83"/>
      <c r="E912" s="83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</row>
    <row r="913" spans="1:47" ht="12.75" customHeight="1" x14ac:dyDescent="0.25">
      <c r="A913" s="81"/>
      <c r="B913" s="83"/>
      <c r="C913" s="83"/>
      <c r="D913" s="83"/>
      <c r="E913" s="83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</row>
    <row r="914" spans="1:47" ht="12.75" customHeight="1" x14ac:dyDescent="0.25">
      <c r="A914" s="81"/>
      <c r="B914" s="83"/>
      <c r="C914" s="83"/>
      <c r="D914" s="83"/>
      <c r="E914" s="83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</row>
    <row r="915" spans="1:47" ht="12.75" customHeight="1" x14ac:dyDescent="0.25">
      <c r="A915" s="81"/>
      <c r="B915" s="83"/>
      <c r="C915" s="83"/>
      <c r="D915" s="83"/>
      <c r="E915" s="83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</row>
    <row r="916" spans="1:47" ht="12.75" customHeight="1" x14ac:dyDescent="0.25">
      <c r="A916" s="81"/>
      <c r="B916" s="83"/>
      <c r="C916" s="83"/>
      <c r="D916" s="83"/>
      <c r="E916" s="83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</row>
    <row r="917" spans="1:47" ht="12.75" customHeight="1" x14ac:dyDescent="0.25">
      <c r="A917" s="81"/>
      <c r="B917" s="83"/>
      <c r="C917" s="83"/>
      <c r="D917" s="83"/>
      <c r="E917" s="83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</row>
    <row r="918" spans="1:47" ht="12.75" customHeight="1" x14ac:dyDescent="0.25">
      <c r="A918" s="81"/>
      <c r="B918" s="83"/>
      <c r="C918" s="83"/>
      <c r="D918" s="83"/>
      <c r="E918" s="83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</row>
    <row r="919" spans="1:47" ht="12.75" customHeight="1" x14ac:dyDescent="0.25">
      <c r="A919" s="81"/>
      <c r="B919" s="83"/>
      <c r="C919" s="83"/>
      <c r="D919" s="83"/>
      <c r="E919" s="83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</row>
    <row r="920" spans="1:47" ht="12.75" customHeight="1" x14ac:dyDescent="0.25">
      <c r="A920" s="81"/>
      <c r="B920" s="83"/>
      <c r="C920" s="83"/>
      <c r="D920" s="83"/>
      <c r="E920" s="83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</row>
    <row r="921" spans="1:47" ht="12.75" customHeight="1" x14ac:dyDescent="0.25">
      <c r="A921" s="81"/>
      <c r="B921" s="83"/>
      <c r="C921" s="83"/>
      <c r="D921" s="83"/>
      <c r="E921" s="83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</row>
    <row r="922" spans="1:47" ht="12.75" customHeight="1" x14ac:dyDescent="0.25">
      <c r="A922" s="81"/>
      <c r="B922" s="83"/>
      <c r="C922" s="83"/>
      <c r="D922" s="83"/>
      <c r="E922" s="83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</row>
    <row r="923" spans="1:47" ht="12.75" customHeight="1" x14ac:dyDescent="0.25">
      <c r="A923" s="81"/>
      <c r="B923" s="83"/>
      <c r="C923" s="83"/>
      <c r="D923" s="83"/>
      <c r="E923" s="83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</row>
    <row r="924" spans="1:47" ht="12.75" customHeight="1" x14ac:dyDescent="0.25">
      <c r="A924" s="81"/>
      <c r="B924" s="83"/>
      <c r="C924" s="83"/>
      <c r="D924" s="83"/>
      <c r="E924" s="83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</row>
    <row r="925" spans="1:47" ht="12.75" customHeight="1" x14ac:dyDescent="0.25">
      <c r="A925" s="81"/>
      <c r="B925" s="83"/>
      <c r="C925" s="83"/>
      <c r="D925" s="83"/>
      <c r="E925" s="83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</row>
    <row r="926" spans="1:47" ht="12.75" customHeight="1" x14ac:dyDescent="0.25">
      <c r="A926" s="81"/>
      <c r="B926" s="83"/>
      <c r="C926" s="83"/>
      <c r="D926" s="83"/>
      <c r="E926" s="83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</row>
    <row r="927" spans="1:47" ht="12.75" customHeight="1" x14ac:dyDescent="0.25">
      <c r="A927" s="81"/>
      <c r="B927" s="83"/>
      <c r="C927" s="83"/>
      <c r="D927" s="83"/>
      <c r="E927" s="83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</row>
    <row r="928" spans="1:47" ht="12.75" customHeight="1" x14ac:dyDescent="0.25">
      <c r="A928" s="81"/>
      <c r="B928" s="83"/>
      <c r="C928" s="83"/>
      <c r="D928" s="83"/>
      <c r="E928" s="83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</row>
    <row r="929" spans="1:47" ht="12.75" customHeight="1" x14ac:dyDescent="0.25">
      <c r="A929" s="81"/>
      <c r="B929" s="83"/>
      <c r="C929" s="83"/>
      <c r="D929" s="83"/>
      <c r="E929" s="83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</row>
    <row r="930" spans="1:47" ht="12.75" customHeight="1" x14ac:dyDescent="0.25">
      <c r="A930" s="81"/>
      <c r="B930" s="83"/>
      <c r="C930" s="83"/>
      <c r="D930" s="83"/>
      <c r="E930" s="83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</row>
    <row r="931" spans="1:47" ht="12.75" customHeight="1" x14ac:dyDescent="0.25">
      <c r="A931" s="81"/>
      <c r="B931" s="83"/>
      <c r="C931" s="83"/>
      <c r="D931" s="83"/>
      <c r="E931" s="83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</row>
    <row r="932" spans="1:47" ht="12.75" customHeight="1" x14ac:dyDescent="0.25">
      <c r="A932" s="81"/>
      <c r="B932" s="83"/>
      <c r="C932" s="83"/>
      <c r="D932" s="83"/>
      <c r="E932" s="83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</row>
    <row r="933" spans="1:47" ht="12.75" customHeight="1" x14ac:dyDescent="0.25">
      <c r="A933" s="81"/>
      <c r="B933" s="83"/>
      <c r="C933" s="83"/>
      <c r="D933" s="83"/>
      <c r="E933" s="83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</row>
    <row r="934" spans="1:47" ht="12.75" customHeight="1" x14ac:dyDescent="0.25">
      <c r="A934" s="81"/>
      <c r="B934" s="83"/>
      <c r="C934" s="83"/>
      <c r="D934" s="83"/>
      <c r="E934" s="83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</row>
    <row r="935" spans="1:47" ht="12.75" customHeight="1" x14ac:dyDescent="0.25">
      <c r="A935" s="81"/>
      <c r="B935" s="83"/>
      <c r="C935" s="83"/>
      <c r="D935" s="83"/>
      <c r="E935" s="83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</row>
    <row r="936" spans="1:47" ht="12.75" customHeight="1" x14ac:dyDescent="0.25">
      <c r="A936" s="81"/>
      <c r="B936" s="83"/>
      <c r="C936" s="83"/>
      <c r="D936" s="83"/>
      <c r="E936" s="83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</row>
    <row r="937" spans="1:47" ht="12.75" customHeight="1" x14ac:dyDescent="0.25">
      <c r="A937" s="81"/>
      <c r="B937" s="83"/>
      <c r="C937" s="83"/>
      <c r="D937" s="83"/>
      <c r="E937" s="83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</row>
    <row r="938" spans="1:47" ht="12.75" customHeight="1" x14ac:dyDescent="0.25">
      <c r="A938" s="81"/>
      <c r="B938" s="83"/>
      <c r="C938" s="83"/>
      <c r="D938" s="83"/>
      <c r="E938" s="83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</row>
    <row r="939" spans="1:47" ht="12.75" customHeight="1" x14ac:dyDescent="0.25">
      <c r="A939" s="81"/>
      <c r="B939" s="83"/>
      <c r="C939" s="83"/>
      <c r="D939" s="83"/>
      <c r="E939" s="83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</row>
    <row r="940" spans="1:47" ht="12.75" customHeight="1" x14ac:dyDescent="0.25">
      <c r="A940" s="81"/>
      <c r="B940" s="83"/>
      <c r="C940" s="83"/>
      <c r="D940" s="83"/>
      <c r="E940" s="83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</row>
    <row r="941" spans="1:47" ht="12.75" customHeight="1" x14ac:dyDescent="0.25">
      <c r="A941" s="81"/>
      <c r="B941" s="83"/>
      <c r="C941" s="83"/>
      <c r="D941" s="83"/>
      <c r="E941" s="83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</row>
    <row r="942" spans="1:47" ht="12.75" customHeight="1" x14ac:dyDescent="0.25">
      <c r="A942" s="81"/>
      <c r="B942" s="83"/>
      <c r="C942" s="83"/>
      <c r="D942" s="83"/>
      <c r="E942" s="83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</row>
    <row r="943" spans="1:47" ht="12.75" customHeight="1" x14ac:dyDescent="0.25">
      <c r="A943" s="81"/>
      <c r="B943" s="83"/>
      <c r="C943" s="83"/>
      <c r="D943" s="83"/>
      <c r="E943" s="83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</row>
    <row r="944" spans="1:47" ht="12.75" customHeight="1" x14ac:dyDescent="0.25">
      <c r="A944" s="81"/>
      <c r="B944" s="83"/>
      <c r="C944" s="83"/>
      <c r="D944" s="83"/>
      <c r="E944" s="83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</row>
    <row r="945" spans="1:47" ht="12.75" customHeight="1" x14ac:dyDescent="0.25">
      <c r="A945" s="81"/>
      <c r="B945" s="83"/>
      <c r="C945" s="83"/>
      <c r="D945" s="83"/>
      <c r="E945" s="83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</row>
    <row r="946" spans="1:47" ht="12.75" customHeight="1" x14ac:dyDescent="0.25">
      <c r="A946" s="81"/>
      <c r="B946" s="83"/>
      <c r="C946" s="83"/>
      <c r="D946" s="83"/>
      <c r="E946" s="83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</row>
    <row r="947" spans="1:47" ht="12.75" customHeight="1" x14ac:dyDescent="0.25">
      <c r="A947" s="81"/>
      <c r="B947" s="83"/>
      <c r="C947" s="83"/>
      <c r="D947" s="83"/>
      <c r="E947" s="83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</row>
    <row r="948" spans="1:47" ht="12.75" customHeight="1" x14ac:dyDescent="0.25">
      <c r="A948" s="81"/>
      <c r="B948" s="83"/>
      <c r="C948" s="83"/>
      <c r="D948" s="83"/>
      <c r="E948" s="83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</row>
    <row r="949" spans="1:47" ht="12.75" customHeight="1" x14ac:dyDescent="0.25">
      <c r="A949" s="81"/>
      <c r="B949" s="83"/>
      <c r="C949" s="83"/>
      <c r="D949" s="83"/>
      <c r="E949" s="83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</row>
    <row r="950" spans="1:47" ht="12.75" customHeight="1" x14ac:dyDescent="0.25">
      <c r="A950" s="81"/>
      <c r="B950" s="83"/>
      <c r="C950" s="83"/>
      <c r="D950" s="83"/>
      <c r="E950" s="83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</row>
    <row r="951" spans="1:47" ht="12.75" customHeight="1" x14ac:dyDescent="0.25">
      <c r="A951" s="81"/>
      <c r="B951" s="83"/>
      <c r="C951" s="83"/>
      <c r="D951" s="83"/>
      <c r="E951" s="83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</row>
    <row r="952" spans="1:47" ht="12.75" customHeight="1" x14ac:dyDescent="0.25">
      <c r="A952" s="81"/>
      <c r="B952" s="83"/>
      <c r="C952" s="83"/>
      <c r="D952" s="83"/>
      <c r="E952" s="83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</row>
    <row r="953" spans="1:47" ht="12.75" customHeight="1" x14ac:dyDescent="0.25">
      <c r="A953" s="81"/>
      <c r="B953" s="83"/>
      <c r="C953" s="83"/>
      <c r="D953" s="83"/>
      <c r="E953" s="83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</row>
    <row r="954" spans="1:47" ht="12.75" customHeight="1" x14ac:dyDescent="0.25">
      <c r="A954" s="81"/>
      <c r="B954" s="83"/>
      <c r="C954" s="83"/>
      <c r="D954" s="83"/>
      <c r="E954" s="83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</row>
    <row r="955" spans="1:47" ht="12.75" customHeight="1" x14ac:dyDescent="0.25">
      <c r="A955" s="81"/>
      <c r="B955" s="83"/>
      <c r="C955" s="83"/>
      <c r="D955" s="83"/>
      <c r="E955" s="83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</row>
    <row r="956" spans="1:47" ht="12.75" customHeight="1" x14ac:dyDescent="0.25">
      <c r="A956" s="81"/>
      <c r="B956" s="83"/>
      <c r="C956" s="83"/>
      <c r="D956" s="83"/>
      <c r="E956" s="83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</row>
    <row r="957" spans="1:47" ht="12.75" customHeight="1" x14ac:dyDescent="0.25">
      <c r="A957" s="81"/>
      <c r="B957" s="83"/>
      <c r="C957" s="83"/>
      <c r="D957" s="83"/>
      <c r="E957" s="83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</row>
    <row r="958" spans="1:47" ht="12.75" customHeight="1" x14ac:dyDescent="0.25">
      <c r="A958" s="81"/>
      <c r="B958" s="83"/>
      <c r="C958" s="83"/>
      <c r="D958" s="83"/>
      <c r="E958" s="83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</row>
    <row r="959" spans="1:47" ht="12.75" customHeight="1" x14ac:dyDescent="0.25">
      <c r="A959" s="81"/>
      <c r="B959" s="83"/>
      <c r="C959" s="83"/>
      <c r="D959" s="83"/>
      <c r="E959" s="83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</row>
    <row r="960" spans="1:47" ht="12.75" customHeight="1" x14ac:dyDescent="0.25">
      <c r="A960" s="81"/>
      <c r="B960" s="83"/>
      <c r="C960" s="83"/>
      <c r="D960" s="83"/>
      <c r="E960" s="83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</row>
    <row r="961" spans="1:47" ht="12.75" customHeight="1" x14ac:dyDescent="0.25">
      <c r="A961" s="81"/>
      <c r="B961" s="83"/>
      <c r="C961" s="83"/>
      <c r="D961" s="83"/>
      <c r="E961" s="83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</row>
    <row r="962" spans="1:47" ht="12.75" customHeight="1" x14ac:dyDescent="0.25">
      <c r="A962" s="81"/>
      <c r="B962" s="83"/>
      <c r="C962" s="83"/>
      <c r="D962" s="83"/>
      <c r="E962" s="83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</row>
    <row r="963" spans="1:47" ht="12.75" customHeight="1" x14ac:dyDescent="0.25">
      <c r="A963" s="81"/>
      <c r="B963" s="83"/>
      <c r="C963" s="83"/>
      <c r="D963" s="83"/>
      <c r="E963" s="83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</row>
    <row r="964" spans="1:47" ht="12.75" customHeight="1" x14ac:dyDescent="0.25">
      <c r="A964" s="81"/>
      <c r="B964" s="83"/>
      <c r="C964" s="83"/>
      <c r="D964" s="83"/>
      <c r="E964" s="83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</row>
    <row r="965" spans="1:47" ht="12.75" customHeight="1" x14ac:dyDescent="0.25">
      <c r="A965" s="81"/>
      <c r="B965" s="83"/>
      <c r="C965" s="83"/>
      <c r="D965" s="83"/>
      <c r="E965" s="83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</row>
    <row r="966" spans="1:47" ht="12.75" customHeight="1" x14ac:dyDescent="0.25">
      <c r="A966" s="81"/>
      <c r="B966" s="83"/>
      <c r="C966" s="83"/>
      <c r="D966" s="83"/>
      <c r="E966" s="83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</row>
    <row r="967" spans="1:47" ht="12.75" customHeight="1" x14ac:dyDescent="0.25">
      <c r="A967" s="81"/>
      <c r="B967" s="83"/>
      <c r="C967" s="83"/>
      <c r="D967" s="83"/>
      <c r="E967" s="83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</row>
    <row r="968" spans="1:47" ht="12.75" customHeight="1" x14ac:dyDescent="0.25">
      <c r="A968" s="81"/>
      <c r="B968" s="83"/>
      <c r="C968" s="83"/>
      <c r="D968" s="83"/>
      <c r="E968" s="83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</row>
    <row r="969" spans="1:47" ht="12.75" customHeight="1" x14ac:dyDescent="0.25">
      <c r="A969" s="81"/>
      <c r="B969" s="83"/>
      <c r="C969" s="83"/>
      <c r="D969" s="83"/>
      <c r="E969" s="83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</row>
    <row r="970" spans="1:47" ht="12.75" customHeight="1" x14ac:dyDescent="0.25">
      <c r="A970" s="81"/>
      <c r="B970" s="83"/>
      <c r="C970" s="83"/>
      <c r="D970" s="83"/>
      <c r="E970" s="83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</row>
    <row r="971" spans="1:47" ht="12.75" customHeight="1" x14ac:dyDescent="0.25">
      <c r="A971" s="81"/>
      <c r="B971" s="83"/>
      <c r="C971" s="83"/>
      <c r="D971" s="83"/>
      <c r="E971" s="83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78"/>
      <c r="AB971" s="78"/>
      <c r="AC971" s="78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</row>
    <row r="972" spans="1:47" ht="12.75" customHeight="1" x14ac:dyDescent="0.25">
      <c r="A972" s="81"/>
      <c r="B972" s="83"/>
      <c r="C972" s="83"/>
      <c r="D972" s="83"/>
      <c r="E972" s="83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78"/>
      <c r="AB972" s="78"/>
      <c r="AC972" s="78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</row>
    <row r="973" spans="1:47" ht="12.75" customHeight="1" x14ac:dyDescent="0.25">
      <c r="A973" s="81"/>
      <c r="B973" s="83"/>
      <c r="C973" s="83"/>
      <c r="D973" s="83"/>
      <c r="E973" s="83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</row>
    <row r="974" spans="1:47" ht="12.75" customHeight="1" x14ac:dyDescent="0.25">
      <c r="A974" s="81"/>
      <c r="B974" s="83"/>
      <c r="C974" s="83"/>
      <c r="D974" s="83"/>
      <c r="E974" s="83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</row>
    <row r="975" spans="1:47" ht="12.75" customHeight="1" x14ac:dyDescent="0.25">
      <c r="A975" s="81"/>
      <c r="B975" s="83"/>
      <c r="C975" s="83"/>
      <c r="D975" s="83"/>
      <c r="E975" s="83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78"/>
      <c r="AB975" s="78"/>
      <c r="AC975" s="78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</row>
    <row r="976" spans="1:47" ht="12.75" customHeight="1" x14ac:dyDescent="0.25">
      <c r="A976" s="81"/>
      <c r="B976" s="83"/>
      <c r="C976" s="83"/>
      <c r="D976" s="83"/>
      <c r="E976" s="83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</row>
    <row r="977" spans="1:47" ht="12.75" customHeight="1" x14ac:dyDescent="0.25">
      <c r="A977" s="81"/>
      <c r="B977" s="83"/>
      <c r="C977" s="83"/>
      <c r="D977" s="83"/>
      <c r="E977" s="83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</row>
    <row r="978" spans="1:47" ht="12.75" customHeight="1" x14ac:dyDescent="0.25">
      <c r="A978" s="81"/>
      <c r="B978" s="83"/>
      <c r="C978" s="83"/>
      <c r="D978" s="83"/>
      <c r="E978" s="83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78"/>
      <c r="AB978" s="78"/>
      <c r="AC978" s="78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</row>
    <row r="979" spans="1:47" ht="12.75" customHeight="1" x14ac:dyDescent="0.25">
      <c r="A979" s="81"/>
      <c r="B979" s="83"/>
      <c r="C979" s="83"/>
      <c r="D979" s="83"/>
      <c r="E979" s="83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</row>
    <row r="980" spans="1:47" ht="12.75" customHeight="1" x14ac:dyDescent="0.25">
      <c r="A980" s="81"/>
      <c r="B980" s="83"/>
      <c r="C980" s="83"/>
      <c r="D980" s="83"/>
      <c r="E980" s="83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</row>
    <row r="981" spans="1:47" ht="12.75" customHeight="1" x14ac:dyDescent="0.25">
      <c r="A981" s="81"/>
      <c r="B981" s="83"/>
      <c r="C981" s="83"/>
      <c r="D981" s="83"/>
      <c r="E981" s="83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</row>
    <row r="982" spans="1:47" ht="12.75" customHeight="1" x14ac:dyDescent="0.25">
      <c r="A982" s="81"/>
      <c r="B982" s="83"/>
      <c r="C982" s="83"/>
      <c r="D982" s="83"/>
      <c r="E982" s="83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78"/>
      <c r="AB982" s="78"/>
      <c r="AC982" s="78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</row>
    <row r="983" spans="1:47" ht="12.75" customHeight="1" x14ac:dyDescent="0.25">
      <c r="A983" s="81"/>
      <c r="B983" s="83"/>
      <c r="C983" s="83"/>
      <c r="D983" s="83"/>
      <c r="E983" s="83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78"/>
      <c r="AB983" s="78"/>
      <c r="AC983" s="78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</row>
    <row r="984" spans="1:47" ht="12.75" customHeight="1" x14ac:dyDescent="0.25">
      <c r="A984" s="81"/>
      <c r="B984" s="83"/>
      <c r="C984" s="83"/>
      <c r="D984" s="83"/>
      <c r="E984" s="83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</row>
    <row r="985" spans="1:47" ht="12.75" customHeight="1" x14ac:dyDescent="0.25">
      <c r="A985" s="81"/>
      <c r="B985" s="83"/>
      <c r="C985" s="83"/>
      <c r="D985" s="83"/>
      <c r="E985" s="83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78"/>
      <c r="AB985" s="78"/>
      <c r="AC985" s="78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</row>
    <row r="986" spans="1:47" ht="12.75" customHeight="1" x14ac:dyDescent="0.25">
      <c r="A986" s="81"/>
      <c r="B986" s="83"/>
      <c r="C986" s="83"/>
      <c r="D986" s="83"/>
      <c r="E986" s="83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</row>
    <row r="987" spans="1:47" ht="12.75" customHeight="1" x14ac:dyDescent="0.25">
      <c r="A987" s="81"/>
      <c r="B987" s="83"/>
      <c r="C987" s="83"/>
      <c r="D987" s="83"/>
      <c r="E987" s="83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78"/>
      <c r="AB987" s="78"/>
      <c r="AC987" s="78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</row>
    <row r="988" spans="1:47" ht="12.75" customHeight="1" x14ac:dyDescent="0.25">
      <c r="A988" s="81"/>
      <c r="B988" s="83"/>
      <c r="C988" s="83"/>
      <c r="D988" s="83"/>
      <c r="E988" s="83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78"/>
      <c r="AB988" s="78"/>
      <c r="AC988" s="78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</row>
    <row r="989" spans="1:47" ht="12.75" customHeight="1" x14ac:dyDescent="0.25">
      <c r="A989" s="81"/>
      <c r="B989" s="83"/>
      <c r="C989" s="83"/>
      <c r="D989" s="83"/>
      <c r="E989" s="83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78"/>
      <c r="AB989" s="78"/>
      <c r="AC989" s="78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</row>
    <row r="990" spans="1:47" ht="12.75" customHeight="1" x14ac:dyDescent="0.25">
      <c r="A990" s="81"/>
      <c r="B990" s="83"/>
      <c r="C990" s="83"/>
      <c r="D990" s="83"/>
      <c r="E990" s="83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78"/>
      <c r="AB990" s="78"/>
      <c r="AC990" s="78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</row>
    <row r="991" spans="1:47" ht="12.75" customHeight="1" x14ac:dyDescent="0.25">
      <c r="A991" s="81"/>
      <c r="B991" s="83"/>
      <c r="C991" s="83"/>
      <c r="D991" s="83"/>
      <c r="E991" s="83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78"/>
      <c r="AB991" s="78"/>
      <c r="AC991" s="78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</row>
    <row r="992" spans="1:47" ht="12.75" customHeight="1" x14ac:dyDescent="0.25">
      <c r="A992" s="81"/>
      <c r="B992" s="83"/>
      <c r="C992" s="83"/>
      <c r="D992" s="83"/>
      <c r="E992" s="83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78"/>
      <c r="AB992" s="78"/>
      <c r="AC992" s="78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</row>
    <row r="993" spans="1:47" ht="12.75" customHeight="1" x14ac:dyDescent="0.25">
      <c r="A993" s="81"/>
      <c r="B993" s="83"/>
      <c r="C993" s="83"/>
      <c r="D993" s="83"/>
      <c r="E993" s="83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</row>
    <row r="994" spans="1:47" ht="12.75" customHeight="1" x14ac:dyDescent="0.25">
      <c r="A994" s="81"/>
      <c r="B994" s="83"/>
      <c r="C994" s="83"/>
      <c r="D994" s="83"/>
      <c r="E994" s="83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</row>
    <row r="995" spans="1:47" ht="12.75" customHeight="1" x14ac:dyDescent="0.25">
      <c r="A995" s="81"/>
      <c r="B995" s="83"/>
      <c r="C995" s="83"/>
      <c r="D995" s="83"/>
      <c r="E995" s="83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78"/>
      <c r="AB995" s="78"/>
      <c r="AC995" s="78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</row>
    <row r="996" spans="1:47" ht="12.75" customHeight="1" x14ac:dyDescent="0.25">
      <c r="A996" s="81"/>
      <c r="B996" s="83"/>
      <c r="C996" s="83"/>
      <c r="D996" s="83"/>
      <c r="E996" s="83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78"/>
      <c r="AB996" s="78"/>
      <c r="AC996" s="78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</row>
    <row r="997" spans="1:47" ht="12.75" customHeight="1" x14ac:dyDescent="0.25">
      <c r="A997" s="81"/>
      <c r="B997" s="83"/>
      <c r="C997" s="83"/>
      <c r="D997" s="83"/>
      <c r="E997" s="83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78"/>
      <c r="AB997" s="78"/>
      <c r="AC997" s="78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</row>
    <row r="998" spans="1:47" ht="12.75" customHeight="1" x14ac:dyDescent="0.25">
      <c r="A998" s="81"/>
      <c r="B998" s="83"/>
      <c r="C998" s="83"/>
      <c r="D998" s="83"/>
      <c r="E998" s="83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78"/>
      <c r="AB998" s="78"/>
      <c r="AC998" s="78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</row>
    <row r="999" spans="1:47" ht="12.75" customHeight="1" x14ac:dyDescent="0.25">
      <c r="A999" s="81"/>
      <c r="B999" s="83"/>
      <c r="C999" s="83"/>
      <c r="D999" s="83"/>
      <c r="E999" s="83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</row>
    <row r="1000" spans="1:47" ht="12.75" customHeight="1" x14ac:dyDescent="0.25">
      <c r="A1000" s="81"/>
      <c r="B1000" s="83"/>
      <c r="C1000" s="83"/>
      <c r="D1000" s="83"/>
      <c r="E1000" s="83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78"/>
      <c r="AB1000" s="78"/>
      <c r="AC1000" s="78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</row>
    <row r="1001" spans="1:47" ht="12.75" customHeight="1" x14ac:dyDescent="0.25">
      <c r="A1001" s="81"/>
      <c r="B1001" s="83"/>
      <c r="C1001" s="83"/>
      <c r="D1001" s="83"/>
      <c r="E1001" s="83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</row>
    <row r="1002" spans="1:47" ht="12.75" customHeight="1" x14ac:dyDescent="0.25">
      <c r="A1002" s="81"/>
      <c r="B1002" s="83"/>
      <c r="C1002" s="83"/>
      <c r="D1002" s="83"/>
      <c r="E1002" s="83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78"/>
      <c r="AB1002" s="78"/>
      <c r="AC1002" s="78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</row>
    <row r="1003" spans="1:47" ht="15" customHeight="1" x14ac:dyDescent="0.25">
      <c r="A1003" s="81"/>
      <c r="B1003" s="83"/>
      <c r="C1003" s="83"/>
      <c r="D1003" s="83"/>
      <c r="E1003" s="83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78"/>
    </row>
    <row r="1004" spans="1:47" ht="15" customHeight="1" x14ac:dyDescent="0.25">
      <c r="C1004" s="83"/>
      <c r="D1004" s="83"/>
      <c r="E1004" s="83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78"/>
    </row>
    <row r="1005" spans="1:47" ht="15" customHeight="1" x14ac:dyDescent="0.25">
      <c r="C1005" s="83"/>
      <c r="D1005" s="83"/>
      <c r="E1005" s="83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78"/>
    </row>
    <row r="1006" spans="1:47" ht="15" customHeight="1" x14ac:dyDescent="0.25">
      <c r="C1006" s="83"/>
      <c r="D1006" s="83"/>
      <c r="E1006" s="83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78"/>
    </row>
    <row r="1007" spans="1:47" ht="15" customHeight="1" x14ac:dyDescent="0.25">
      <c r="C1007" s="83"/>
      <c r="D1007" s="83"/>
      <c r="E1007" s="83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78"/>
    </row>
  </sheetData>
  <mergeCells count="9">
    <mergeCell ref="AA2:AA3"/>
    <mergeCell ref="B1:E1"/>
    <mergeCell ref="X2:Z2"/>
    <mergeCell ref="U2:W2"/>
    <mergeCell ref="R2:T2"/>
    <mergeCell ref="O2:Q2"/>
    <mergeCell ref="L2:N2"/>
    <mergeCell ref="I2:K2"/>
    <mergeCell ref="F2:H2"/>
  </mergeCells>
  <pageMargins left="0.25" right="0.25" top="0.75" bottom="0.75" header="0.3" footer="0.3"/>
  <pageSetup paperSize="8" scale="5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AG997"/>
  <sheetViews>
    <sheetView topLeftCell="C1" zoomScaleNormal="100" workbookViewId="0">
      <selection activeCell="P26" sqref="P26"/>
    </sheetView>
  </sheetViews>
  <sheetFormatPr defaultColWidth="14.42578125" defaultRowHeight="15" customHeight="1" x14ac:dyDescent="0.25"/>
  <cols>
    <col min="1" max="1" width="9.140625" hidden="1" customWidth="1"/>
    <col min="2" max="2" width="64" customWidth="1"/>
    <col min="3" max="3" width="8.42578125" customWidth="1"/>
    <col min="4" max="4" width="59.28515625" customWidth="1"/>
    <col min="5" max="12" width="18.140625" customWidth="1"/>
    <col min="13" max="13" width="15.85546875" customWidth="1"/>
    <col min="14" max="33" width="8.85546875" customWidth="1"/>
  </cols>
  <sheetData>
    <row r="1" spans="1:33" ht="16.5" customHeight="1" x14ac:dyDescent="0.25">
      <c r="A1" s="81"/>
      <c r="B1" s="306" t="s">
        <v>355</v>
      </c>
      <c r="C1" s="306"/>
      <c r="D1" s="310"/>
      <c r="E1" s="310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30.75" customHeight="1" x14ac:dyDescent="0.25">
      <c r="A2" s="165" t="s">
        <v>49</v>
      </c>
      <c r="B2" s="1" t="s">
        <v>50</v>
      </c>
      <c r="C2" s="1" t="s">
        <v>302</v>
      </c>
      <c r="D2" s="1" t="s">
        <v>52</v>
      </c>
      <c r="E2" s="1" t="s">
        <v>53</v>
      </c>
      <c r="F2" s="51" t="s">
        <v>420</v>
      </c>
      <c r="G2" s="51" t="s">
        <v>421</v>
      </c>
      <c r="H2" s="51" t="s">
        <v>422</v>
      </c>
      <c r="I2" s="51" t="s">
        <v>423</v>
      </c>
      <c r="J2" s="51" t="s">
        <v>424</v>
      </c>
      <c r="K2" s="51" t="s">
        <v>425</v>
      </c>
      <c r="L2" s="51" t="s">
        <v>426</v>
      </c>
      <c r="M2" s="72" t="s">
        <v>363</v>
      </c>
      <c r="N2" s="44"/>
      <c r="O2" s="44"/>
      <c r="P2" s="44"/>
      <c r="Q2" s="44"/>
      <c r="R2" s="44"/>
      <c r="S2" s="44"/>
      <c r="T2" s="44"/>
      <c r="U2" s="44"/>
      <c r="V2" s="44"/>
      <c r="W2" s="78"/>
      <c r="X2" s="78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2.75" customHeight="1" x14ac:dyDescent="0.25">
      <c r="A3" s="169">
        <v>2248</v>
      </c>
      <c r="B3" s="174" t="s">
        <v>33</v>
      </c>
      <c r="C3" s="240" t="s">
        <v>66</v>
      </c>
      <c r="D3" s="174" t="s">
        <v>364</v>
      </c>
      <c r="E3" s="95" t="s">
        <v>365</v>
      </c>
      <c r="F3" s="173">
        <v>10</v>
      </c>
      <c r="G3" s="173">
        <v>10</v>
      </c>
      <c r="H3" s="173">
        <v>10</v>
      </c>
      <c r="I3" s="173">
        <v>10</v>
      </c>
      <c r="J3" s="173">
        <v>10</v>
      </c>
      <c r="K3" s="173">
        <v>10</v>
      </c>
      <c r="L3" s="173">
        <v>10</v>
      </c>
      <c r="M3" s="79" t="s">
        <v>58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ht="12.75" customHeight="1" x14ac:dyDescent="0.25">
      <c r="A4" s="95">
        <v>2212</v>
      </c>
      <c r="B4" s="87" t="s">
        <v>33</v>
      </c>
      <c r="C4" s="95" t="s">
        <v>66</v>
      </c>
      <c r="D4" s="87" t="s">
        <v>67</v>
      </c>
      <c r="E4" s="95" t="s">
        <v>68</v>
      </c>
      <c r="F4" s="173">
        <v>6.3</v>
      </c>
      <c r="G4" s="173">
        <v>8</v>
      </c>
      <c r="H4" s="173">
        <v>7.6</v>
      </c>
      <c r="I4" s="173">
        <v>8.4</v>
      </c>
      <c r="J4" s="173">
        <v>8.3000000000000007</v>
      </c>
      <c r="K4" s="173">
        <v>7</v>
      </c>
      <c r="L4" s="173">
        <v>6.6</v>
      </c>
      <c r="M4" s="79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1:33" ht="12.75" customHeight="1" x14ac:dyDescent="0.25">
      <c r="A5" s="95">
        <v>2046</v>
      </c>
      <c r="B5" s="87" t="s">
        <v>33</v>
      </c>
      <c r="C5" s="95" t="s">
        <v>66</v>
      </c>
      <c r="D5" s="87" t="s">
        <v>303</v>
      </c>
      <c r="E5" s="95" t="s">
        <v>70</v>
      </c>
      <c r="F5" s="173">
        <v>6.7</v>
      </c>
      <c r="G5" s="173">
        <v>7.7</v>
      </c>
      <c r="H5" s="173">
        <v>7.7</v>
      </c>
      <c r="I5" s="173">
        <v>8.5</v>
      </c>
      <c r="J5" s="173">
        <v>8.6999999999999993</v>
      </c>
      <c r="K5" s="173">
        <v>6.6</v>
      </c>
      <c r="L5" s="173">
        <v>8.5</v>
      </c>
      <c r="M5" s="79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3" ht="12.75" customHeight="1" x14ac:dyDescent="0.25">
      <c r="A6" s="95">
        <v>2011</v>
      </c>
      <c r="B6" s="87" t="s">
        <v>35</v>
      </c>
      <c r="C6" s="95" t="s">
        <v>66</v>
      </c>
      <c r="D6" s="87" t="s">
        <v>306</v>
      </c>
      <c r="E6" s="95" t="s">
        <v>85</v>
      </c>
      <c r="F6" s="173">
        <v>7.3</v>
      </c>
      <c r="G6" s="173">
        <v>7.3</v>
      </c>
      <c r="H6" s="173">
        <v>7.2</v>
      </c>
      <c r="I6" s="173">
        <v>7</v>
      </c>
      <c r="J6" s="173">
        <v>6.5</v>
      </c>
      <c r="K6" s="173">
        <v>7.5</v>
      </c>
      <c r="L6" s="173">
        <v>7.2</v>
      </c>
      <c r="M6" s="79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ht="12.75" customHeight="1" x14ac:dyDescent="0.25">
      <c r="A7" s="169">
        <v>2264</v>
      </c>
      <c r="B7" s="174" t="s">
        <v>35</v>
      </c>
      <c r="C7" s="240" t="s">
        <v>66</v>
      </c>
      <c r="D7" s="174" t="s">
        <v>390</v>
      </c>
      <c r="E7" s="95" t="s">
        <v>87</v>
      </c>
      <c r="F7" s="173">
        <v>8.3000000000000007</v>
      </c>
      <c r="G7" s="173">
        <v>9</v>
      </c>
      <c r="H7" s="173">
        <v>8.8000000000000007</v>
      </c>
      <c r="I7" s="173">
        <v>9.3000000000000007</v>
      </c>
      <c r="J7" s="173">
        <v>8</v>
      </c>
      <c r="K7" s="173">
        <v>6</v>
      </c>
      <c r="L7" s="173">
        <v>9.3000000000000007</v>
      </c>
      <c r="M7" s="79" t="s">
        <v>58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 ht="12.75" customHeight="1" x14ac:dyDescent="0.25">
      <c r="A8" s="95">
        <v>2174</v>
      </c>
      <c r="B8" s="87" t="s">
        <v>35</v>
      </c>
      <c r="C8" s="95" t="s">
        <v>66</v>
      </c>
      <c r="D8" s="87" t="s">
        <v>88</v>
      </c>
      <c r="E8" s="95" t="s">
        <v>89</v>
      </c>
      <c r="F8" s="173">
        <v>7.1</v>
      </c>
      <c r="G8" s="173">
        <v>7.6</v>
      </c>
      <c r="H8" s="173">
        <v>7.4</v>
      </c>
      <c r="I8" s="173">
        <v>7.2</v>
      </c>
      <c r="J8" s="173">
        <v>7.8</v>
      </c>
      <c r="K8" s="173">
        <v>7.3</v>
      </c>
      <c r="L8" s="173">
        <v>7.4</v>
      </c>
      <c r="M8" s="79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</row>
    <row r="9" spans="1:33" ht="12.75" customHeight="1" x14ac:dyDescent="0.25">
      <c r="A9" s="95">
        <v>2218</v>
      </c>
      <c r="B9" s="87" t="s">
        <v>41</v>
      </c>
      <c r="C9" s="95" t="s">
        <v>66</v>
      </c>
      <c r="D9" s="87" t="s">
        <v>100</v>
      </c>
      <c r="E9" s="95" t="s">
        <v>101</v>
      </c>
      <c r="F9" s="173">
        <v>7.5</v>
      </c>
      <c r="G9" s="173">
        <v>7.5</v>
      </c>
      <c r="H9" s="173">
        <v>7.5</v>
      </c>
      <c r="I9" s="173">
        <v>7</v>
      </c>
      <c r="J9" s="173">
        <v>7.5</v>
      </c>
      <c r="K9" s="173">
        <v>7.5</v>
      </c>
      <c r="L9" s="173">
        <v>7.5</v>
      </c>
      <c r="M9" s="79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</row>
    <row r="10" spans="1:33" ht="12.75" customHeight="1" x14ac:dyDescent="0.25">
      <c r="A10" s="95">
        <v>2215</v>
      </c>
      <c r="B10" s="87" t="s">
        <v>41</v>
      </c>
      <c r="C10" s="95" t="s">
        <v>66</v>
      </c>
      <c r="D10" s="87" t="s">
        <v>102</v>
      </c>
      <c r="E10" s="95" t="s">
        <v>103</v>
      </c>
      <c r="F10" s="173">
        <v>6.6</v>
      </c>
      <c r="G10" s="173">
        <v>7.1</v>
      </c>
      <c r="H10" s="173">
        <v>7.2</v>
      </c>
      <c r="I10" s="173">
        <v>7.1</v>
      </c>
      <c r="J10" s="173">
        <v>7.5</v>
      </c>
      <c r="K10" s="173">
        <v>7.1</v>
      </c>
      <c r="L10" s="173">
        <v>7.3</v>
      </c>
      <c r="M10" s="79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 ht="12.75" customHeight="1" x14ac:dyDescent="0.25">
      <c r="A11" s="95">
        <v>2231</v>
      </c>
      <c r="B11" s="87" t="s">
        <v>41</v>
      </c>
      <c r="C11" s="95" t="s">
        <v>66</v>
      </c>
      <c r="D11" s="87" t="s">
        <v>309</v>
      </c>
      <c r="E11" s="95" t="s">
        <v>105</v>
      </c>
      <c r="F11" s="173">
        <v>6.4</v>
      </c>
      <c r="G11" s="173">
        <v>6.9</v>
      </c>
      <c r="H11" s="173">
        <v>7.2</v>
      </c>
      <c r="I11" s="173">
        <v>7.5</v>
      </c>
      <c r="J11" s="173">
        <v>7.6</v>
      </c>
      <c r="K11" s="173">
        <v>7.4</v>
      </c>
      <c r="L11" s="173">
        <v>6.9</v>
      </c>
      <c r="M11" s="79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2.75" customHeight="1" x14ac:dyDescent="0.25">
      <c r="A12" s="95">
        <v>2232</v>
      </c>
      <c r="B12" s="87" t="s">
        <v>41</v>
      </c>
      <c r="C12" s="95" t="s">
        <v>66</v>
      </c>
      <c r="D12" s="87" t="s">
        <v>107</v>
      </c>
      <c r="E12" s="95" t="s">
        <v>106</v>
      </c>
      <c r="F12" s="173">
        <v>7.9</v>
      </c>
      <c r="G12" s="173">
        <v>8.1999999999999993</v>
      </c>
      <c r="H12" s="173">
        <v>8.8000000000000007</v>
      </c>
      <c r="I12" s="173">
        <v>8.8000000000000007</v>
      </c>
      <c r="J12" s="173">
        <v>7.9</v>
      </c>
      <c r="K12" s="173">
        <v>8.6</v>
      </c>
      <c r="L12" s="173">
        <v>7.4</v>
      </c>
      <c r="M12" s="79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12.75" customHeight="1" x14ac:dyDescent="0.25">
      <c r="A13" s="169">
        <v>2250</v>
      </c>
      <c r="B13" s="87" t="s">
        <v>41</v>
      </c>
      <c r="C13" s="95" t="s">
        <v>66</v>
      </c>
      <c r="D13" s="87" t="s">
        <v>370</v>
      </c>
      <c r="E13" s="95" t="s">
        <v>371</v>
      </c>
      <c r="F13" s="173">
        <v>7.8</v>
      </c>
      <c r="G13" s="173">
        <v>8.3000000000000007</v>
      </c>
      <c r="H13" s="173">
        <v>8.6999999999999993</v>
      </c>
      <c r="I13" s="173">
        <v>9.4</v>
      </c>
      <c r="J13" s="173">
        <v>9.4</v>
      </c>
      <c r="K13" s="173">
        <v>9.4</v>
      </c>
      <c r="L13" s="173">
        <v>9.1</v>
      </c>
      <c r="M13" s="79" t="s">
        <v>58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ht="12.75" customHeight="1" x14ac:dyDescent="0.25">
      <c r="A14" s="95">
        <v>2057</v>
      </c>
      <c r="B14" s="87" t="s">
        <v>41</v>
      </c>
      <c r="C14" s="95" t="s">
        <v>66</v>
      </c>
      <c r="D14" s="87" t="s">
        <v>109</v>
      </c>
      <c r="E14" s="95" t="s">
        <v>110</v>
      </c>
      <c r="F14" s="173">
        <v>7</v>
      </c>
      <c r="G14" s="173">
        <v>7.2</v>
      </c>
      <c r="H14" s="173">
        <v>7.2</v>
      </c>
      <c r="I14" s="173">
        <v>7.4</v>
      </c>
      <c r="J14" s="173">
        <v>8.1999999999999993</v>
      </c>
      <c r="K14" s="173">
        <v>7.1</v>
      </c>
      <c r="L14" s="173">
        <v>7.3</v>
      </c>
      <c r="M14" s="79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</row>
    <row r="15" spans="1:33" ht="12.75" customHeight="1" x14ac:dyDescent="0.25">
      <c r="A15" s="169">
        <v>2251</v>
      </c>
      <c r="B15" s="87" t="s">
        <v>41</v>
      </c>
      <c r="C15" s="95" t="s">
        <v>66</v>
      </c>
      <c r="D15" s="87" t="s">
        <v>372</v>
      </c>
      <c r="E15" s="95" t="s">
        <v>112</v>
      </c>
      <c r="F15" s="173">
        <v>7</v>
      </c>
      <c r="G15" s="173">
        <v>7.4</v>
      </c>
      <c r="H15" s="173">
        <v>7.6</v>
      </c>
      <c r="I15" s="173">
        <v>7.4</v>
      </c>
      <c r="J15" s="173">
        <v>8.1999999999999993</v>
      </c>
      <c r="K15" s="173">
        <v>8.1999999999999993</v>
      </c>
      <c r="L15" s="173">
        <v>7.7</v>
      </c>
      <c r="M15" s="79" t="s">
        <v>58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33" ht="12.75" customHeight="1" x14ac:dyDescent="0.25">
      <c r="A16" s="95">
        <v>2069</v>
      </c>
      <c r="B16" s="87" t="s">
        <v>41</v>
      </c>
      <c r="C16" s="95" t="s">
        <v>66</v>
      </c>
      <c r="D16" s="87" t="s">
        <v>111</v>
      </c>
      <c r="E16" s="95" t="s">
        <v>112</v>
      </c>
      <c r="F16" s="173">
        <v>6.9</v>
      </c>
      <c r="G16" s="173">
        <v>7.7</v>
      </c>
      <c r="H16" s="173">
        <v>7.6</v>
      </c>
      <c r="I16" s="173">
        <v>7.7</v>
      </c>
      <c r="J16" s="173">
        <v>8.4</v>
      </c>
      <c r="K16" s="173">
        <v>7.8</v>
      </c>
      <c r="L16" s="173">
        <v>7.8</v>
      </c>
      <c r="M16" s="79" t="s">
        <v>108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ht="12.75" customHeight="1" x14ac:dyDescent="0.25">
      <c r="A17" s="95">
        <v>2070</v>
      </c>
      <c r="B17" s="87" t="s">
        <v>41</v>
      </c>
      <c r="C17" s="95" t="s">
        <v>66</v>
      </c>
      <c r="D17" s="87" t="s">
        <v>113</v>
      </c>
      <c r="E17" s="95" t="s">
        <v>114</v>
      </c>
      <c r="F17" s="173">
        <v>6.9</v>
      </c>
      <c r="G17" s="173">
        <v>7.4</v>
      </c>
      <c r="H17" s="173">
        <v>7.7</v>
      </c>
      <c r="I17" s="173">
        <v>7.9</v>
      </c>
      <c r="J17" s="173">
        <v>8.1999999999999993</v>
      </c>
      <c r="K17" s="173">
        <v>7.9</v>
      </c>
      <c r="L17" s="173">
        <v>7.7</v>
      </c>
      <c r="M17" s="79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2.75" customHeight="1" x14ac:dyDescent="0.25">
      <c r="A18" s="95">
        <v>2042</v>
      </c>
      <c r="B18" s="87" t="s">
        <v>41</v>
      </c>
      <c r="C18" s="95" t="s">
        <v>66</v>
      </c>
      <c r="D18" s="87" t="s">
        <v>115</v>
      </c>
      <c r="E18" s="95" t="s">
        <v>116</v>
      </c>
      <c r="F18" s="173">
        <v>7.5</v>
      </c>
      <c r="G18" s="173">
        <v>7.5</v>
      </c>
      <c r="H18" s="173">
        <v>7.7</v>
      </c>
      <c r="I18" s="173">
        <v>7.8</v>
      </c>
      <c r="J18" s="173">
        <v>8.3000000000000007</v>
      </c>
      <c r="K18" s="173">
        <v>8.1</v>
      </c>
      <c r="L18" s="173">
        <v>7.9</v>
      </c>
      <c r="M18" s="79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2.75" customHeight="1" x14ac:dyDescent="0.25">
      <c r="A19" s="95">
        <v>2159</v>
      </c>
      <c r="B19" s="87" t="s">
        <v>37</v>
      </c>
      <c r="C19" s="95" t="s">
        <v>66</v>
      </c>
      <c r="D19" s="87" t="s">
        <v>123</v>
      </c>
      <c r="E19" s="95" t="s">
        <v>124</v>
      </c>
      <c r="F19" s="173">
        <v>7.8</v>
      </c>
      <c r="G19" s="173">
        <v>7.8</v>
      </c>
      <c r="H19" s="173">
        <v>8.6999999999999993</v>
      </c>
      <c r="I19" s="173">
        <v>7.8</v>
      </c>
      <c r="J19" s="173">
        <v>9.1999999999999993</v>
      </c>
      <c r="K19" s="173">
        <v>8.9</v>
      </c>
      <c r="L19" s="173">
        <v>8.5</v>
      </c>
      <c r="M19" s="79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ht="12.75" customHeight="1" x14ac:dyDescent="0.25">
      <c r="A20" s="95">
        <v>2020</v>
      </c>
      <c r="B20" s="87" t="s">
        <v>37</v>
      </c>
      <c r="C20" s="95" t="s">
        <v>66</v>
      </c>
      <c r="D20" s="87" t="s">
        <v>125</v>
      </c>
      <c r="E20" s="95" t="s">
        <v>126</v>
      </c>
      <c r="F20" s="173">
        <v>8.8000000000000007</v>
      </c>
      <c r="G20" s="173">
        <v>8.5</v>
      </c>
      <c r="H20" s="173">
        <v>8.6999999999999993</v>
      </c>
      <c r="I20" s="173">
        <v>9.1</v>
      </c>
      <c r="J20" s="173">
        <v>9.3000000000000007</v>
      </c>
      <c r="K20" s="173">
        <v>8.6</v>
      </c>
      <c r="L20" s="173">
        <v>9</v>
      </c>
      <c r="M20" s="79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 ht="12.75" customHeight="1" x14ac:dyDescent="0.25">
      <c r="A21" s="241">
        <v>2244</v>
      </c>
      <c r="B21" s="87" t="s">
        <v>47</v>
      </c>
      <c r="C21" s="95" t="s">
        <v>66</v>
      </c>
      <c r="D21" s="87" t="s">
        <v>132</v>
      </c>
      <c r="E21" s="95" t="s">
        <v>133</v>
      </c>
      <c r="F21" s="173">
        <v>8.1</v>
      </c>
      <c r="G21" s="173">
        <v>8.3000000000000007</v>
      </c>
      <c r="H21" s="173">
        <v>8.5</v>
      </c>
      <c r="I21" s="173">
        <v>8.4</v>
      </c>
      <c r="J21" s="173">
        <v>8.9</v>
      </c>
      <c r="K21" s="173">
        <v>8.6999999999999993</v>
      </c>
      <c r="L21" s="173">
        <v>8.6</v>
      </c>
      <c r="M21" s="79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ht="12.75" customHeight="1" x14ac:dyDescent="0.25">
      <c r="A22" s="140">
        <v>2257</v>
      </c>
      <c r="B22" s="242" t="s">
        <v>38</v>
      </c>
      <c r="C22" s="243" t="s">
        <v>66</v>
      </c>
      <c r="D22" s="244" t="s">
        <v>376</v>
      </c>
      <c r="E22" s="9" t="s">
        <v>377</v>
      </c>
      <c r="F22" s="173" t="s">
        <v>333</v>
      </c>
      <c r="G22" s="173" t="s">
        <v>333</v>
      </c>
      <c r="H22" s="173" t="s">
        <v>333</v>
      </c>
      <c r="I22" s="173" t="s">
        <v>333</v>
      </c>
      <c r="J22" s="173" t="s">
        <v>333</v>
      </c>
      <c r="K22" s="173" t="s">
        <v>333</v>
      </c>
      <c r="L22" s="173" t="s">
        <v>333</v>
      </c>
      <c r="M22" s="79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ht="12.75" customHeight="1" x14ac:dyDescent="0.25">
      <c r="A23" s="140">
        <v>2258</v>
      </c>
      <c r="B23" s="242" t="s">
        <v>38</v>
      </c>
      <c r="C23" s="243" t="s">
        <v>66</v>
      </c>
      <c r="D23" s="244" t="s">
        <v>376</v>
      </c>
      <c r="E23" s="9" t="s">
        <v>157</v>
      </c>
      <c r="F23" s="173" t="s">
        <v>333</v>
      </c>
      <c r="G23" s="173" t="s">
        <v>333</v>
      </c>
      <c r="H23" s="173" t="s">
        <v>333</v>
      </c>
      <c r="I23" s="173" t="s">
        <v>333</v>
      </c>
      <c r="J23" s="173" t="s">
        <v>333</v>
      </c>
      <c r="K23" s="173" t="s">
        <v>333</v>
      </c>
      <c r="L23" s="173" t="s">
        <v>333</v>
      </c>
      <c r="M23" s="79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2.75" customHeight="1" x14ac:dyDescent="0.25">
      <c r="A24" s="95">
        <v>2234</v>
      </c>
      <c r="B24" s="87" t="s">
        <v>38</v>
      </c>
      <c r="C24" s="95" t="s">
        <v>66</v>
      </c>
      <c r="D24" s="87" t="s">
        <v>156</v>
      </c>
      <c r="E24" s="95" t="s">
        <v>157</v>
      </c>
      <c r="F24" s="173">
        <v>7.5</v>
      </c>
      <c r="G24" s="173">
        <v>7.3</v>
      </c>
      <c r="H24" s="173">
        <v>7.8</v>
      </c>
      <c r="I24" s="173">
        <v>8</v>
      </c>
      <c r="J24" s="173">
        <v>8.6</v>
      </c>
      <c r="K24" s="173">
        <v>8.1</v>
      </c>
      <c r="L24" s="173">
        <v>8.1</v>
      </c>
      <c r="M24" s="79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2.75" customHeight="1" x14ac:dyDescent="0.25">
      <c r="A25" s="95">
        <v>2024</v>
      </c>
      <c r="B25" s="87" t="s">
        <v>38</v>
      </c>
      <c r="C25" s="95" t="s">
        <v>66</v>
      </c>
      <c r="D25" s="87" t="s">
        <v>158</v>
      </c>
      <c r="E25" s="95" t="s">
        <v>159</v>
      </c>
      <c r="F25" s="173">
        <v>6.3</v>
      </c>
      <c r="G25" s="173">
        <v>7.3</v>
      </c>
      <c r="H25" s="173">
        <v>7.8</v>
      </c>
      <c r="I25" s="173">
        <v>8.4</v>
      </c>
      <c r="J25" s="173">
        <v>8.8000000000000007</v>
      </c>
      <c r="K25" s="173">
        <v>7.3</v>
      </c>
      <c r="L25" s="173">
        <v>8.1999999999999993</v>
      </c>
      <c r="M25" s="79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ht="12.75" customHeight="1" x14ac:dyDescent="0.25">
      <c r="A26" s="95">
        <v>2236</v>
      </c>
      <c r="B26" s="87" t="s">
        <v>38</v>
      </c>
      <c r="C26" s="95" t="s">
        <v>66</v>
      </c>
      <c r="D26" s="87" t="s">
        <v>141</v>
      </c>
      <c r="E26" s="95" t="s">
        <v>160</v>
      </c>
      <c r="F26" s="173">
        <v>6.6</v>
      </c>
      <c r="G26" s="173">
        <v>6.8</v>
      </c>
      <c r="H26" s="173">
        <v>7</v>
      </c>
      <c r="I26" s="173">
        <v>7.8</v>
      </c>
      <c r="J26" s="173">
        <v>8.4</v>
      </c>
      <c r="K26" s="173">
        <v>7.3</v>
      </c>
      <c r="L26" s="173">
        <v>7.1</v>
      </c>
      <c r="M26" s="79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12.75" customHeight="1" x14ac:dyDescent="0.25">
      <c r="A27" s="95">
        <v>2025</v>
      </c>
      <c r="B27" s="87" t="s">
        <v>38</v>
      </c>
      <c r="C27" s="95" t="s">
        <v>66</v>
      </c>
      <c r="D27" s="87" t="s">
        <v>143</v>
      </c>
      <c r="E27" s="95" t="s">
        <v>161</v>
      </c>
      <c r="F27" s="173">
        <v>6.6</v>
      </c>
      <c r="G27" s="173">
        <v>7.8</v>
      </c>
      <c r="H27" s="173">
        <v>6.9</v>
      </c>
      <c r="I27" s="173">
        <v>7.6</v>
      </c>
      <c r="J27" s="173">
        <v>8.1</v>
      </c>
      <c r="K27" s="173">
        <v>7.4</v>
      </c>
      <c r="L27" s="173">
        <v>7.3</v>
      </c>
      <c r="M27" s="79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ht="12.75" customHeight="1" x14ac:dyDescent="0.25">
      <c r="A28" s="95">
        <v>2026</v>
      </c>
      <c r="B28" s="87" t="s">
        <v>38</v>
      </c>
      <c r="C28" s="95" t="s">
        <v>66</v>
      </c>
      <c r="D28" s="87" t="s">
        <v>147</v>
      </c>
      <c r="E28" s="95" t="s">
        <v>162</v>
      </c>
      <c r="F28" s="173">
        <v>7.7</v>
      </c>
      <c r="G28" s="173">
        <v>7.8</v>
      </c>
      <c r="H28" s="173">
        <v>7.4</v>
      </c>
      <c r="I28" s="173">
        <v>8.6</v>
      </c>
      <c r="J28" s="173">
        <v>7.6</v>
      </c>
      <c r="K28" s="173">
        <v>7.9</v>
      </c>
      <c r="L28" s="173">
        <v>7.7</v>
      </c>
      <c r="M28" s="79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ht="12.75" customHeight="1" x14ac:dyDescent="0.25">
      <c r="A29" s="169">
        <v>2254</v>
      </c>
      <c r="B29" s="87" t="s">
        <v>38</v>
      </c>
      <c r="C29" s="95" t="s">
        <v>66</v>
      </c>
      <c r="D29" s="87" t="s">
        <v>393</v>
      </c>
      <c r="E29" s="95" t="s">
        <v>379</v>
      </c>
      <c r="F29" s="173">
        <v>5.9</v>
      </c>
      <c r="G29" s="173">
        <v>6.7</v>
      </c>
      <c r="H29" s="173">
        <v>7.3</v>
      </c>
      <c r="I29" s="173">
        <v>8.4</v>
      </c>
      <c r="J29" s="173">
        <v>8.6</v>
      </c>
      <c r="K29" s="173">
        <v>8.1</v>
      </c>
      <c r="L29" s="173">
        <v>7.9</v>
      </c>
      <c r="M29" s="79" t="s">
        <v>58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12.75" customHeight="1" x14ac:dyDescent="0.25">
      <c r="A30" s="95">
        <v>2027</v>
      </c>
      <c r="B30" s="87" t="s">
        <v>38</v>
      </c>
      <c r="C30" s="95" t="s">
        <v>66</v>
      </c>
      <c r="D30" s="87" t="s">
        <v>163</v>
      </c>
      <c r="E30" s="95" t="s">
        <v>164</v>
      </c>
      <c r="F30" s="173">
        <v>7.7</v>
      </c>
      <c r="G30" s="173">
        <v>8.6999999999999993</v>
      </c>
      <c r="H30" s="173">
        <v>8.5</v>
      </c>
      <c r="I30" s="173">
        <v>9</v>
      </c>
      <c r="J30" s="173">
        <v>8.5</v>
      </c>
      <c r="K30" s="173">
        <v>8.6999999999999993</v>
      </c>
      <c r="L30" s="173">
        <v>7.7</v>
      </c>
      <c r="M30" s="79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ht="12.75" customHeight="1" x14ac:dyDescent="0.25">
      <c r="A31" s="95">
        <v>2202</v>
      </c>
      <c r="B31" s="87" t="s">
        <v>38</v>
      </c>
      <c r="C31" s="95" t="s">
        <v>66</v>
      </c>
      <c r="D31" s="87" t="s">
        <v>165</v>
      </c>
      <c r="E31" s="95" t="s">
        <v>166</v>
      </c>
      <c r="F31" s="173">
        <v>7.9</v>
      </c>
      <c r="G31" s="173">
        <v>7.3</v>
      </c>
      <c r="H31" s="173">
        <v>7.7</v>
      </c>
      <c r="I31" s="173">
        <v>9</v>
      </c>
      <c r="J31" s="173">
        <v>9.3000000000000007</v>
      </c>
      <c r="K31" s="173">
        <v>8.1</v>
      </c>
      <c r="L31" s="173">
        <v>8.1</v>
      </c>
      <c r="M31" s="79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ht="12.75" customHeight="1" x14ac:dyDescent="0.25">
      <c r="A32" s="95">
        <v>2031</v>
      </c>
      <c r="B32" s="87" t="s">
        <v>38</v>
      </c>
      <c r="C32" s="95" t="s">
        <v>66</v>
      </c>
      <c r="D32" s="87" t="s">
        <v>150</v>
      </c>
      <c r="E32" s="95" t="s">
        <v>167</v>
      </c>
      <c r="F32" s="173">
        <v>8.1</v>
      </c>
      <c r="G32" s="173">
        <v>7.9</v>
      </c>
      <c r="H32" s="173">
        <v>8</v>
      </c>
      <c r="I32" s="173">
        <v>8.8000000000000007</v>
      </c>
      <c r="J32" s="173">
        <v>8.8000000000000007</v>
      </c>
      <c r="K32" s="173">
        <v>8.1999999999999993</v>
      </c>
      <c r="L32" s="173">
        <v>8.5</v>
      </c>
      <c r="M32" s="79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ht="12.75" customHeight="1" x14ac:dyDescent="0.25">
      <c r="A33" s="95">
        <v>2033</v>
      </c>
      <c r="B33" s="87" t="s">
        <v>38</v>
      </c>
      <c r="C33" s="95" t="s">
        <v>66</v>
      </c>
      <c r="D33" s="87" t="s">
        <v>168</v>
      </c>
      <c r="E33" s="95" t="s">
        <v>169</v>
      </c>
      <c r="F33" s="173">
        <v>7.8</v>
      </c>
      <c r="G33" s="173">
        <v>7.6</v>
      </c>
      <c r="H33" s="173">
        <v>7.7</v>
      </c>
      <c r="I33" s="173">
        <v>8.4</v>
      </c>
      <c r="J33" s="173">
        <v>8.1</v>
      </c>
      <c r="K33" s="173">
        <v>8.1999999999999993</v>
      </c>
      <c r="L33" s="173">
        <v>7.9</v>
      </c>
      <c r="M33" s="79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12.75" customHeight="1" x14ac:dyDescent="0.25">
      <c r="A34" s="95">
        <v>2034</v>
      </c>
      <c r="B34" s="87" t="s">
        <v>38</v>
      </c>
      <c r="C34" s="95" t="s">
        <v>66</v>
      </c>
      <c r="D34" s="87" t="s">
        <v>153</v>
      </c>
      <c r="E34" s="95" t="s">
        <v>170</v>
      </c>
      <c r="F34" s="173">
        <v>7.2</v>
      </c>
      <c r="G34" s="173">
        <v>7.4</v>
      </c>
      <c r="H34" s="173">
        <v>7.4</v>
      </c>
      <c r="I34" s="173">
        <v>7.9</v>
      </c>
      <c r="J34" s="173">
        <v>8</v>
      </c>
      <c r="K34" s="173">
        <v>7.5</v>
      </c>
      <c r="L34" s="173">
        <v>7.6</v>
      </c>
      <c r="M34" s="79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12.75" customHeight="1" x14ac:dyDescent="0.25">
      <c r="A35" s="95">
        <v>2035</v>
      </c>
      <c r="B35" s="87" t="s">
        <v>38</v>
      </c>
      <c r="C35" s="95" t="s">
        <v>66</v>
      </c>
      <c r="D35" s="87" t="s">
        <v>154</v>
      </c>
      <c r="E35" s="95" t="s">
        <v>171</v>
      </c>
      <c r="F35" s="173">
        <v>7.1</v>
      </c>
      <c r="G35" s="173">
        <v>7.1</v>
      </c>
      <c r="H35" s="173">
        <v>7.3</v>
      </c>
      <c r="I35" s="173">
        <v>8.1</v>
      </c>
      <c r="J35" s="173">
        <v>7.9</v>
      </c>
      <c r="K35" s="173">
        <v>7.4</v>
      </c>
      <c r="L35" s="173">
        <v>7.3</v>
      </c>
      <c r="M35" s="79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ht="12.75" customHeight="1" x14ac:dyDescent="0.25">
      <c r="A36" s="95">
        <v>2036</v>
      </c>
      <c r="B36" s="87" t="s">
        <v>38</v>
      </c>
      <c r="C36" s="95" t="s">
        <v>66</v>
      </c>
      <c r="D36" s="87" t="s">
        <v>155</v>
      </c>
      <c r="E36" s="95" t="s">
        <v>172</v>
      </c>
      <c r="F36" s="173">
        <v>8</v>
      </c>
      <c r="G36" s="173">
        <v>8.3000000000000007</v>
      </c>
      <c r="H36" s="173">
        <v>8.3000000000000007</v>
      </c>
      <c r="I36" s="173">
        <v>8.8000000000000007</v>
      </c>
      <c r="J36" s="173">
        <v>8.6999999999999993</v>
      </c>
      <c r="K36" s="173">
        <v>8.8000000000000007</v>
      </c>
      <c r="L36" s="173">
        <v>8.4</v>
      </c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2.75" customHeight="1" x14ac:dyDescent="0.25">
      <c r="A37" s="169">
        <v>2255</v>
      </c>
      <c r="B37" s="87" t="s">
        <v>38</v>
      </c>
      <c r="C37" s="95" t="s">
        <v>66</v>
      </c>
      <c r="D37" s="87" t="s">
        <v>380</v>
      </c>
      <c r="E37" s="95" t="s">
        <v>170</v>
      </c>
      <c r="F37" s="173">
        <v>6.9</v>
      </c>
      <c r="G37" s="173">
        <v>7.2</v>
      </c>
      <c r="H37" s="173">
        <v>7.4</v>
      </c>
      <c r="I37" s="173">
        <v>7.2</v>
      </c>
      <c r="J37" s="173">
        <v>7.7</v>
      </c>
      <c r="K37" s="173">
        <v>7.6</v>
      </c>
      <c r="L37" s="173">
        <v>7</v>
      </c>
      <c r="M37" s="79" t="s">
        <v>58</v>
      </c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2.75" customHeight="1" x14ac:dyDescent="0.25">
      <c r="A38" s="169">
        <v>2256</v>
      </c>
      <c r="B38" s="87" t="s">
        <v>38</v>
      </c>
      <c r="C38" s="95" t="s">
        <v>66</v>
      </c>
      <c r="D38" s="87" t="s">
        <v>394</v>
      </c>
      <c r="E38" s="95" t="s">
        <v>170</v>
      </c>
      <c r="F38" s="173">
        <v>6.3</v>
      </c>
      <c r="G38" s="173">
        <v>6.7</v>
      </c>
      <c r="H38" s="173">
        <v>6</v>
      </c>
      <c r="I38" s="173">
        <v>6.3</v>
      </c>
      <c r="J38" s="173">
        <v>8.3000000000000007</v>
      </c>
      <c r="K38" s="173">
        <v>8</v>
      </c>
      <c r="L38" s="173">
        <v>7.6</v>
      </c>
      <c r="M38" s="79" t="s">
        <v>58</v>
      </c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12.75" customHeight="1" x14ac:dyDescent="0.25">
      <c r="A39" s="95">
        <v>2010</v>
      </c>
      <c r="B39" s="87" t="s">
        <v>34</v>
      </c>
      <c r="C39" s="95" t="s">
        <v>66</v>
      </c>
      <c r="D39" s="87" t="s">
        <v>173</v>
      </c>
      <c r="E39" s="95" t="s">
        <v>177</v>
      </c>
      <c r="F39" s="173">
        <v>7.2</v>
      </c>
      <c r="G39" s="173">
        <v>7.1</v>
      </c>
      <c r="H39" s="173">
        <v>8.1</v>
      </c>
      <c r="I39" s="173">
        <v>8.1999999999999993</v>
      </c>
      <c r="J39" s="173">
        <v>9.3000000000000007</v>
      </c>
      <c r="K39" s="173">
        <v>7.6</v>
      </c>
      <c r="L39" s="173">
        <v>8.1999999999999993</v>
      </c>
      <c r="M39" s="79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ht="12.75" customHeight="1" x14ac:dyDescent="0.25">
      <c r="A40" s="95">
        <v>2158</v>
      </c>
      <c r="B40" s="87" t="s">
        <v>34</v>
      </c>
      <c r="C40" s="95" t="s">
        <v>66</v>
      </c>
      <c r="D40" s="87" t="s">
        <v>175</v>
      </c>
      <c r="E40" s="95" t="s">
        <v>178</v>
      </c>
      <c r="F40" s="173">
        <v>7.2</v>
      </c>
      <c r="G40" s="173">
        <v>7.3</v>
      </c>
      <c r="H40" s="173">
        <v>7.7</v>
      </c>
      <c r="I40" s="173">
        <v>8.4</v>
      </c>
      <c r="J40" s="173">
        <v>8</v>
      </c>
      <c r="K40" s="173">
        <v>6.8</v>
      </c>
      <c r="L40" s="173">
        <v>7.1</v>
      </c>
      <c r="M40" s="79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ht="12.75" customHeight="1" x14ac:dyDescent="0.25">
      <c r="A41" s="95">
        <v>2153</v>
      </c>
      <c r="B41" s="87" t="s">
        <v>48</v>
      </c>
      <c r="C41" s="95" t="s">
        <v>66</v>
      </c>
      <c r="D41" s="87" t="s">
        <v>187</v>
      </c>
      <c r="E41" s="95" t="s">
        <v>188</v>
      </c>
      <c r="F41" s="173">
        <v>7.8</v>
      </c>
      <c r="G41" s="173">
        <v>6.8</v>
      </c>
      <c r="H41" s="173">
        <v>5.8</v>
      </c>
      <c r="I41" s="173">
        <v>8.5</v>
      </c>
      <c r="J41" s="173">
        <v>8.4</v>
      </c>
      <c r="K41" s="173">
        <v>7.4</v>
      </c>
      <c r="L41" s="173">
        <v>7.4</v>
      </c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12.75" customHeight="1" x14ac:dyDescent="0.25">
      <c r="A42" s="241">
        <v>2243</v>
      </c>
      <c r="B42" s="87" t="s">
        <v>45</v>
      </c>
      <c r="C42" s="95" t="s">
        <v>66</v>
      </c>
      <c r="D42" s="87" t="s">
        <v>197</v>
      </c>
      <c r="E42" s="95" t="s">
        <v>198</v>
      </c>
      <c r="F42" s="173">
        <v>7.8</v>
      </c>
      <c r="G42" s="173">
        <v>9.3000000000000007</v>
      </c>
      <c r="H42" s="173">
        <v>9.1999999999999993</v>
      </c>
      <c r="I42" s="173">
        <v>8.8000000000000007</v>
      </c>
      <c r="J42" s="173">
        <v>9</v>
      </c>
      <c r="K42" s="173">
        <v>9.6999999999999993</v>
      </c>
      <c r="L42" s="173">
        <v>9</v>
      </c>
      <c r="M42" s="79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 ht="12.75" customHeight="1" x14ac:dyDescent="0.25">
      <c r="A43" s="95">
        <v>2150</v>
      </c>
      <c r="B43" s="87" t="s">
        <v>45</v>
      </c>
      <c r="C43" s="95" t="s">
        <v>66</v>
      </c>
      <c r="D43" s="87" t="s">
        <v>313</v>
      </c>
      <c r="E43" s="95" t="s">
        <v>200</v>
      </c>
      <c r="F43" s="173">
        <v>7</v>
      </c>
      <c r="G43" s="173">
        <v>7.3</v>
      </c>
      <c r="H43" s="173">
        <v>7.2</v>
      </c>
      <c r="I43" s="173">
        <v>7.5</v>
      </c>
      <c r="J43" s="173">
        <v>8.1</v>
      </c>
      <c r="K43" s="173">
        <v>7.9</v>
      </c>
      <c r="L43" s="173">
        <v>7.6</v>
      </c>
      <c r="M43" s="79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12.75" customHeight="1" x14ac:dyDescent="0.25">
      <c r="A44" s="95">
        <v>2238</v>
      </c>
      <c r="B44" s="87" t="s">
        <v>45</v>
      </c>
      <c r="C44" s="95" t="s">
        <v>66</v>
      </c>
      <c r="D44" s="87" t="s">
        <v>201</v>
      </c>
      <c r="E44" s="95" t="s">
        <v>202</v>
      </c>
      <c r="F44" s="173">
        <v>6.6</v>
      </c>
      <c r="G44" s="173">
        <v>6.7</v>
      </c>
      <c r="H44" s="173">
        <v>6.6</v>
      </c>
      <c r="I44" s="173">
        <v>7</v>
      </c>
      <c r="J44" s="173">
        <v>7.2</v>
      </c>
      <c r="K44" s="173">
        <v>7.2</v>
      </c>
      <c r="L44" s="173">
        <v>6.5</v>
      </c>
      <c r="M44" s="79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12.75" customHeight="1" x14ac:dyDescent="0.25">
      <c r="A45" s="95">
        <v>2059</v>
      </c>
      <c r="B45" s="87" t="s">
        <v>45</v>
      </c>
      <c r="C45" s="95" t="s">
        <v>66</v>
      </c>
      <c r="D45" s="87" t="s">
        <v>314</v>
      </c>
      <c r="E45" s="95" t="s">
        <v>200</v>
      </c>
      <c r="F45" s="173">
        <v>7.4</v>
      </c>
      <c r="G45" s="173">
        <v>7.7</v>
      </c>
      <c r="H45" s="173">
        <v>7.5</v>
      </c>
      <c r="I45" s="173">
        <v>7.9</v>
      </c>
      <c r="J45" s="173">
        <v>8.1999999999999993</v>
      </c>
      <c r="K45" s="173">
        <v>8</v>
      </c>
      <c r="L45" s="173">
        <v>8</v>
      </c>
      <c r="M45" s="79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12.75" customHeight="1" x14ac:dyDescent="0.25">
      <c r="A46" s="169">
        <v>2259</v>
      </c>
      <c r="B46" s="87" t="s">
        <v>45</v>
      </c>
      <c r="C46" s="95" t="s">
        <v>66</v>
      </c>
      <c r="D46" s="87" t="s">
        <v>385</v>
      </c>
      <c r="E46" s="95" t="s">
        <v>200</v>
      </c>
      <c r="F46" s="173">
        <v>8.6999999999999993</v>
      </c>
      <c r="G46" s="173">
        <v>7.7</v>
      </c>
      <c r="H46" s="173">
        <v>8.3000000000000007</v>
      </c>
      <c r="I46" s="173">
        <v>7.3</v>
      </c>
      <c r="J46" s="173">
        <v>8.6999999999999993</v>
      </c>
      <c r="K46" s="173">
        <v>8.3000000000000007</v>
      </c>
      <c r="L46" s="173">
        <v>8.3000000000000007</v>
      </c>
      <c r="M46" s="79" t="s">
        <v>58</v>
      </c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12.75" customHeight="1" x14ac:dyDescent="0.25">
      <c r="A47" s="169">
        <v>2260</v>
      </c>
      <c r="B47" s="87" t="s">
        <v>45</v>
      </c>
      <c r="C47" s="95" t="s">
        <v>66</v>
      </c>
      <c r="D47" s="87" t="s">
        <v>385</v>
      </c>
      <c r="E47" s="95" t="s">
        <v>205</v>
      </c>
      <c r="F47" s="173">
        <v>7.5</v>
      </c>
      <c r="G47" s="173">
        <v>7.5</v>
      </c>
      <c r="H47" s="173">
        <v>7.9</v>
      </c>
      <c r="I47" s="173">
        <v>7.9</v>
      </c>
      <c r="J47" s="173">
        <v>8.5</v>
      </c>
      <c r="K47" s="173">
        <v>7.4</v>
      </c>
      <c r="L47" s="173">
        <v>7.7</v>
      </c>
      <c r="M47" s="79" t="s">
        <v>58</v>
      </c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.75" customHeight="1" x14ac:dyDescent="0.25">
      <c r="A48" s="95">
        <v>2110</v>
      </c>
      <c r="B48" s="87" t="s">
        <v>44</v>
      </c>
      <c r="C48" s="95" t="s">
        <v>66</v>
      </c>
      <c r="D48" s="87" t="s">
        <v>210</v>
      </c>
      <c r="E48" s="95" t="s">
        <v>211</v>
      </c>
      <c r="F48" s="173">
        <v>7.7</v>
      </c>
      <c r="G48" s="173">
        <v>7.2</v>
      </c>
      <c r="H48" s="173">
        <v>6.8</v>
      </c>
      <c r="I48" s="173">
        <v>6.5</v>
      </c>
      <c r="J48" s="173">
        <v>6.2</v>
      </c>
      <c r="K48" s="173">
        <v>7</v>
      </c>
      <c r="L48" s="173">
        <v>6</v>
      </c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ht="12.75" customHeight="1" x14ac:dyDescent="0.25">
      <c r="A49" s="95">
        <v>2105</v>
      </c>
      <c r="B49" s="87" t="s">
        <v>44</v>
      </c>
      <c r="C49" s="95" t="s">
        <v>66</v>
      </c>
      <c r="D49" s="87" t="s">
        <v>212</v>
      </c>
      <c r="E49" s="95" t="s">
        <v>87</v>
      </c>
      <c r="F49" s="173">
        <v>7.3</v>
      </c>
      <c r="G49" s="173">
        <v>7.5</v>
      </c>
      <c r="H49" s="173">
        <v>8.1</v>
      </c>
      <c r="I49" s="173">
        <v>8.1999999999999993</v>
      </c>
      <c r="J49" s="173">
        <v>8.6</v>
      </c>
      <c r="K49" s="173">
        <v>8.6999999999999993</v>
      </c>
      <c r="L49" s="173">
        <v>7.8</v>
      </c>
      <c r="M49" s="79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ht="12.75" customHeight="1" x14ac:dyDescent="0.25">
      <c r="A50" s="95">
        <v>2229</v>
      </c>
      <c r="B50" s="87" t="s">
        <v>44</v>
      </c>
      <c r="C50" s="95" t="s">
        <v>66</v>
      </c>
      <c r="D50" s="87" t="s">
        <v>213</v>
      </c>
      <c r="E50" s="95" t="s">
        <v>214</v>
      </c>
      <c r="F50" s="173">
        <v>7.4</v>
      </c>
      <c r="G50" s="173">
        <v>8</v>
      </c>
      <c r="H50" s="173">
        <v>7.9</v>
      </c>
      <c r="I50" s="173">
        <v>8.8000000000000007</v>
      </c>
      <c r="J50" s="173">
        <v>8.9</v>
      </c>
      <c r="K50" s="173">
        <v>7.5</v>
      </c>
      <c r="L50" s="173">
        <v>7.7</v>
      </c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ht="12.75" customHeight="1" x14ac:dyDescent="0.25">
      <c r="A51" s="95">
        <v>2056</v>
      </c>
      <c r="B51" s="87" t="s">
        <v>44</v>
      </c>
      <c r="C51" s="95" t="s">
        <v>66</v>
      </c>
      <c r="D51" s="87" t="s">
        <v>215</v>
      </c>
      <c r="E51" s="95" t="s">
        <v>216</v>
      </c>
      <c r="F51" s="173">
        <v>8.1999999999999993</v>
      </c>
      <c r="G51" s="173">
        <v>8.6</v>
      </c>
      <c r="H51" s="173">
        <v>8.3000000000000007</v>
      </c>
      <c r="I51" s="173">
        <v>8.3000000000000007</v>
      </c>
      <c r="J51" s="173">
        <v>8.6999999999999993</v>
      </c>
      <c r="K51" s="173">
        <v>8.1</v>
      </c>
      <c r="L51" s="173">
        <v>8.3000000000000007</v>
      </c>
      <c r="M51" s="79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ht="12.75" customHeight="1" x14ac:dyDescent="0.25">
      <c r="A52" s="95">
        <v>2196</v>
      </c>
      <c r="B52" s="87" t="s">
        <v>36</v>
      </c>
      <c r="C52" s="95" t="s">
        <v>66</v>
      </c>
      <c r="D52" s="87" t="s">
        <v>223</v>
      </c>
      <c r="E52" s="95" t="s">
        <v>87</v>
      </c>
      <c r="F52" s="173">
        <v>6.3</v>
      </c>
      <c r="G52" s="173">
        <v>6.4</v>
      </c>
      <c r="H52" s="173">
        <v>7</v>
      </c>
      <c r="I52" s="173">
        <v>7.4</v>
      </c>
      <c r="J52" s="173">
        <v>7.9</v>
      </c>
      <c r="K52" s="173">
        <v>7.1</v>
      </c>
      <c r="L52" s="173">
        <v>7.2</v>
      </c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ht="12.75" customHeight="1" x14ac:dyDescent="0.25">
      <c r="A53" s="169">
        <v>2261</v>
      </c>
      <c r="B53" s="87" t="s">
        <v>36</v>
      </c>
      <c r="C53" s="95" t="s">
        <v>66</v>
      </c>
      <c r="D53" s="87" t="s">
        <v>387</v>
      </c>
      <c r="E53" s="95" t="s">
        <v>87</v>
      </c>
      <c r="F53" s="173">
        <v>9.1</v>
      </c>
      <c r="G53" s="173">
        <v>8.6</v>
      </c>
      <c r="H53" s="173">
        <v>8.3000000000000007</v>
      </c>
      <c r="I53" s="173">
        <v>8.8000000000000007</v>
      </c>
      <c r="J53" s="173">
        <v>9.5</v>
      </c>
      <c r="K53" s="173">
        <v>9.5</v>
      </c>
      <c r="L53" s="173">
        <v>8.5</v>
      </c>
      <c r="M53" s="79" t="s">
        <v>58</v>
      </c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ht="12.75" customHeight="1" x14ac:dyDescent="0.25">
      <c r="A54" s="95">
        <v>2195</v>
      </c>
      <c r="B54" s="87" t="s">
        <v>36</v>
      </c>
      <c r="C54" s="95" t="s">
        <v>66</v>
      </c>
      <c r="D54" s="87" t="s">
        <v>224</v>
      </c>
      <c r="E54" s="95" t="s">
        <v>87</v>
      </c>
      <c r="F54" s="173">
        <v>7.7</v>
      </c>
      <c r="G54" s="173">
        <v>7.7</v>
      </c>
      <c r="H54" s="173">
        <v>8.4</v>
      </c>
      <c r="I54" s="173">
        <v>9.4</v>
      </c>
      <c r="J54" s="173">
        <v>9.1</v>
      </c>
      <c r="K54" s="173">
        <v>8.9</v>
      </c>
      <c r="L54" s="173">
        <v>8.8000000000000007</v>
      </c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ht="12.75" customHeight="1" x14ac:dyDescent="0.25">
      <c r="A55" s="95">
        <v>2012</v>
      </c>
      <c r="B55" s="87" t="s">
        <v>36</v>
      </c>
      <c r="C55" s="95" t="s">
        <v>66</v>
      </c>
      <c r="D55" s="87" t="s">
        <v>315</v>
      </c>
      <c r="E55" s="95" t="s">
        <v>226</v>
      </c>
      <c r="F55" s="173">
        <v>6.6</v>
      </c>
      <c r="G55" s="173">
        <v>7.3</v>
      </c>
      <c r="H55" s="173">
        <v>6.9</v>
      </c>
      <c r="I55" s="173">
        <v>8.1</v>
      </c>
      <c r="J55" s="173">
        <v>8.9</v>
      </c>
      <c r="K55" s="173">
        <v>7.7</v>
      </c>
      <c r="L55" s="173">
        <v>7.2</v>
      </c>
      <c r="M55" s="79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</row>
    <row r="56" spans="1:33" ht="12.75" customHeight="1" x14ac:dyDescent="0.25">
      <c r="A56" s="95">
        <v>2245</v>
      </c>
      <c r="B56" s="87" t="s">
        <v>36</v>
      </c>
      <c r="C56" s="95" t="s">
        <v>66</v>
      </c>
      <c r="D56" s="87" t="s">
        <v>227</v>
      </c>
      <c r="E56" s="95" t="s">
        <v>228</v>
      </c>
      <c r="F56" s="173">
        <v>8.4</v>
      </c>
      <c r="G56" s="173">
        <v>8.1999999999999993</v>
      </c>
      <c r="H56" s="173">
        <v>8.3000000000000007</v>
      </c>
      <c r="I56" s="173">
        <v>8.4</v>
      </c>
      <c r="J56" s="173">
        <v>9</v>
      </c>
      <c r="K56" s="173">
        <v>8.9</v>
      </c>
      <c r="L56" s="173">
        <v>8.6999999999999993</v>
      </c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ht="12.75" customHeight="1" x14ac:dyDescent="0.25">
      <c r="A57" s="95">
        <v>2063</v>
      </c>
      <c r="B57" s="87" t="s">
        <v>388</v>
      </c>
      <c r="C57" s="95" t="s">
        <v>66</v>
      </c>
      <c r="D57" s="87" t="s">
        <v>244</v>
      </c>
      <c r="E57" s="95" t="s">
        <v>245</v>
      </c>
      <c r="F57" s="173">
        <v>7.2</v>
      </c>
      <c r="G57" s="173">
        <v>7.6</v>
      </c>
      <c r="H57" s="173">
        <v>7.8</v>
      </c>
      <c r="I57" s="173">
        <v>8</v>
      </c>
      <c r="J57" s="173">
        <v>8.1999999999999993</v>
      </c>
      <c r="K57" s="173">
        <v>7.8</v>
      </c>
      <c r="L57" s="173">
        <v>8.1</v>
      </c>
      <c r="M57" s="79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ht="12.75" customHeight="1" x14ac:dyDescent="0.25">
      <c r="A58" s="95">
        <v>2064</v>
      </c>
      <c r="B58" s="87" t="s">
        <v>388</v>
      </c>
      <c r="C58" s="95" t="s">
        <v>66</v>
      </c>
      <c r="D58" s="87" t="s">
        <v>246</v>
      </c>
      <c r="E58" s="95" t="s">
        <v>247</v>
      </c>
      <c r="F58" s="173">
        <v>6.3</v>
      </c>
      <c r="G58" s="173">
        <v>6.6</v>
      </c>
      <c r="H58" s="173">
        <v>6.7</v>
      </c>
      <c r="I58" s="173">
        <v>7.1</v>
      </c>
      <c r="J58" s="173">
        <v>7.2</v>
      </c>
      <c r="K58" s="173">
        <v>7.2</v>
      </c>
      <c r="L58" s="173">
        <v>6.5</v>
      </c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</row>
    <row r="59" spans="1:33" ht="12.75" customHeight="1" x14ac:dyDescent="0.25">
      <c r="A59" s="95">
        <v>2235</v>
      </c>
      <c r="B59" s="87" t="s">
        <v>388</v>
      </c>
      <c r="C59" s="95" t="s">
        <v>66</v>
      </c>
      <c r="D59" s="87" t="s">
        <v>249</v>
      </c>
      <c r="E59" s="95" t="s">
        <v>248</v>
      </c>
      <c r="F59" s="173">
        <v>6.7</v>
      </c>
      <c r="G59" s="173">
        <v>6.4</v>
      </c>
      <c r="H59" s="173">
        <v>6.7</v>
      </c>
      <c r="I59" s="173">
        <v>7.2</v>
      </c>
      <c r="J59" s="173">
        <v>7.7</v>
      </c>
      <c r="K59" s="173">
        <v>6.7</v>
      </c>
      <c r="L59" s="173">
        <v>6.2</v>
      </c>
      <c r="M59" s="79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</row>
    <row r="60" spans="1:33" ht="12.75" customHeight="1" x14ac:dyDescent="0.25">
      <c r="A60" s="95">
        <v>2205</v>
      </c>
      <c r="B60" s="87" t="s">
        <v>388</v>
      </c>
      <c r="C60" s="95" t="s">
        <v>66</v>
      </c>
      <c r="D60" s="87" t="s">
        <v>250</v>
      </c>
      <c r="E60" s="95" t="s">
        <v>251</v>
      </c>
      <c r="F60" s="173">
        <v>6.9</v>
      </c>
      <c r="G60" s="173">
        <v>7.4</v>
      </c>
      <c r="H60" s="173">
        <v>7.5</v>
      </c>
      <c r="I60" s="173">
        <v>7.7</v>
      </c>
      <c r="J60" s="173">
        <v>8.1</v>
      </c>
      <c r="K60" s="173">
        <v>8.1999999999999993</v>
      </c>
      <c r="L60" s="173">
        <v>7.6</v>
      </c>
      <c r="M60" s="79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</row>
    <row r="61" spans="1:33" ht="12.75" customHeight="1" x14ac:dyDescent="0.25">
      <c r="A61" s="169">
        <v>2262</v>
      </c>
      <c r="B61" s="87" t="s">
        <v>40</v>
      </c>
      <c r="C61" s="95" t="s">
        <v>66</v>
      </c>
      <c r="D61" s="87" t="s">
        <v>435</v>
      </c>
      <c r="E61" s="95" t="s">
        <v>256</v>
      </c>
      <c r="F61" s="173" t="s">
        <v>333</v>
      </c>
      <c r="G61" s="173">
        <v>10</v>
      </c>
      <c r="H61" s="173">
        <v>10</v>
      </c>
      <c r="I61" s="173" t="s">
        <v>333</v>
      </c>
      <c r="J61" s="173">
        <v>10</v>
      </c>
      <c r="K61" s="173">
        <v>10</v>
      </c>
      <c r="L61" s="173">
        <v>10</v>
      </c>
      <c r="M61" s="79" t="s">
        <v>58</v>
      </c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</row>
    <row r="62" spans="1:33" ht="12.75" customHeight="1" x14ac:dyDescent="0.25">
      <c r="A62" s="95">
        <v>2139</v>
      </c>
      <c r="B62" s="87" t="s">
        <v>40</v>
      </c>
      <c r="C62" s="95" t="s">
        <v>66</v>
      </c>
      <c r="D62" s="87" t="s">
        <v>255</v>
      </c>
      <c r="E62" s="95" t="s">
        <v>256</v>
      </c>
      <c r="F62" s="173">
        <v>7</v>
      </c>
      <c r="G62" s="173">
        <v>7.4</v>
      </c>
      <c r="H62" s="173">
        <v>7.2</v>
      </c>
      <c r="I62" s="173">
        <v>7.1</v>
      </c>
      <c r="J62" s="173">
        <v>8.5</v>
      </c>
      <c r="K62" s="173">
        <v>7.4</v>
      </c>
      <c r="L62" s="173">
        <v>7.1</v>
      </c>
      <c r="M62" s="79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</row>
    <row r="63" spans="1:33" ht="12.75" customHeight="1" x14ac:dyDescent="0.25">
      <c r="A63" s="95">
        <v>2040</v>
      </c>
      <c r="B63" s="87" t="s">
        <v>40</v>
      </c>
      <c r="C63" s="95" t="s">
        <v>66</v>
      </c>
      <c r="D63" s="87" t="s">
        <v>320</v>
      </c>
      <c r="E63" s="95" t="s">
        <v>258</v>
      </c>
      <c r="F63" s="173">
        <v>7.2</v>
      </c>
      <c r="G63" s="173">
        <v>7.3</v>
      </c>
      <c r="H63" s="173">
        <v>7.4</v>
      </c>
      <c r="I63" s="173">
        <v>7.7</v>
      </c>
      <c r="J63" s="173">
        <v>8</v>
      </c>
      <c r="K63" s="173">
        <v>7.7</v>
      </c>
      <c r="L63" s="173">
        <v>7.7</v>
      </c>
      <c r="M63" s="79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</row>
    <row r="64" spans="1:33" ht="12.75" customHeight="1" x14ac:dyDescent="0.25">
      <c r="A64" s="95">
        <v>2163</v>
      </c>
      <c r="B64" s="87" t="s">
        <v>40</v>
      </c>
      <c r="C64" s="95" t="s">
        <v>66</v>
      </c>
      <c r="D64" s="87" t="s">
        <v>321</v>
      </c>
      <c r="E64" s="95" t="s">
        <v>260</v>
      </c>
      <c r="F64" s="173">
        <v>6.6</v>
      </c>
      <c r="G64" s="173">
        <v>7.2</v>
      </c>
      <c r="H64" s="173">
        <v>7.5</v>
      </c>
      <c r="I64" s="173">
        <v>7.4</v>
      </c>
      <c r="J64" s="173">
        <v>7.6</v>
      </c>
      <c r="K64" s="173">
        <v>7.6</v>
      </c>
      <c r="L64" s="173">
        <v>7.4</v>
      </c>
      <c r="M64" s="79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</row>
    <row r="65" spans="1:33" ht="12.75" customHeight="1" x14ac:dyDescent="0.25">
      <c r="A65" s="95">
        <v>2050</v>
      </c>
      <c r="B65" s="87" t="s">
        <v>43</v>
      </c>
      <c r="C65" s="95" t="s">
        <v>66</v>
      </c>
      <c r="D65" s="87" t="s">
        <v>322</v>
      </c>
      <c r="E65" s="95" t="s">
        <v>269</v>
      </c>
      <c r="F65" s="173">
        <v>7.2</v>
      </c>
      <c r="G65" s="173">
        <v>7.4</v>
      </c>
      <c r="H65" s="173">
        <v>7.7</v>
      </c>
      <c r="I65" s="173">
        <v>7.8</v>
      </c>
      <c r="J65" s="173">
        <v>8.4</v>
      </c>
      <c r="K65" s="173">
        <v>7.7</v>
      </c>
      <c r="L65" s="173">
        <v>7.5</v>
      </c>
      <c r="M65" s="79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</row>
    <row r="66" spans="1:33" ht="12.75" customHeight="1" x14ac:dyDescent="0.25">
      <c r="A66" s="95">
        <v>2048</v>
      </c>
      <c r="B66" s="87" t="s">
        <v>43</v>
      </c>
      <c r="C66" s="95" t="s">
        <v>66</v>
      </c>
      <c r="D66" s="87" t="s">
        <v>270</v>
      </c>
      <c r="E66" s="95" t="s">
        <v>269</v>
      </c>
      <c r="F66" s="173">
        <v>7.4</v>
      </c>
      <c r="G66" s="173">
        <v>7.4</v>
      </c>
      <c r="H66" s="173">
        <v>7.8</v>
      </c>
      <c r="I66" s="173">
        <v>8.1999999999999993</v>
      </c>
      <c r="J66" s="173">
        <v>8.1</v>
      </c>
      <c r="K66" s="173">
        <v>8.1</v>
      </c>
      <c r="L66" s="173">
        <v>7.6</v>
      </c>
      <c r="M66" s="79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</row>
    <row r="67" spans="1:33" ht="12.75" customHeight="1" x14ac:dyDescent="0.25">
      <c r="A67" s="95">
        <v>2149</v>
      </c>
      <c r="B67" s="87" t="s">
        <v>43</v>
      </c>
      <c r="C67" s="95" t="s">
        <v>66</v>
      </c>
      <c r="D67" s="87" t="s">
        <v>271</v>
      </c>
      <c r="E67" s="95" t="s">
        <v>269</v>
      </c>
      <c r="F67" s="173">
        <v>7.2</v>
      </c>
      <c r="G67" s="173">
        <v>7.5</v>
      </c>
      <c r="H67" s="173">
        <v>7.6</v>
      </c>
      <c r="I67" s="173">
        <v>7.7</v>
      </c>
      <c r="J67" s="173">
        <v>8.1</v>
      </c>
      <c r="K67" s="173">
        <v>7.7</v>
      </c>
      <c r="L67" s="173">
        <v>7.4</v>
      </c>
      <c r="M67" s="79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</row>
    <row r="68" spans="1:33" ht="12.75" customHeight="1" x14ac:dyDescent="0.25">
      <c r="A68" s="95">
        <v>2144</v>
      </c>
      <c r="B68" s="87" t="s">
        <v>43</v>
      </c>
      <c r="C68" s="95" t="s">
        <v>66</v>
      </c>
      <c r="D68" s="87" t="s">
        <v>323</v>
      </c>
      <c r="E68" s="95" t="s">
        <v>273</v>
      </c>
      <c r="F68" s="173">
        <v>7.2</v>
      </c>
      <c r="G68" s="173">
        <v>7.5</v>
      </c>
      <c r="H68" s="173">
        <v>7.5</v>
      </c>
      <c r="I68" s="173">
        <v>7.8</v>
      </c>
      <c r="J68" s="173">
        <v>7.7</v>
      </c>
      <c r="K68" s="173">
        <v>7.6</v>
      </c>
      <c r="L68" s="173">
        <v>7.4</v>
      </c>
      <c r="M68" s="79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</row>
    <row r="69" spans="1:33" ht="12.75" customHeight="1" x14ac:dyDescent="0.25">
      <c r="A69" s="95">
        <v>2145</v>
      </c>
      <c r="B69" s="87" t="s">
        <v>43</v>
      </c>
      <c r="C69" s="95" t="s">
        <v>66</v>
      </c>
      <c r="D69" s="87" t="s">
        <v>323</v>
      </c>
      <c r="E69" s="95" t="s">
        <v>274</v>
      </c>
      <c r="F69" s="173">
        <v>7.4</v>
      </c>
      <c r="G69" s="173">
        <v>7.8</v>
      </c>
      <c r="H69" s="173">
        <v>7.9</v>
      </c>
      <c r="I69" s="173">
        <v>8.4</v>
      </c>
      <c r="J69" s="173">
        <v>8.1999999999999993</v>
      </c>
      <c r="K69" s="173">
        <v>7.4</v>
      </c>
      <c r="L69" s="173">
        <v>7.8</v>
      </c>
      <c r="M69" s="79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</row>
    <row r="70" spans="1:33" ht="12.75" customHeight="1" x14ac:dyDescent="0.25">
      <c r="A70" s="95">
        <v>2067</v>
      </c>
      <c r="B70" s="87" t="s">
        <v>43</v>
      </c>
      <c r="C70" s="95" t="s">
        <v>66</v>
      </c>
      <c r="D70" s="87" t="s">
        <v>275</v>
      </c>
      <c r="E70" s="95" t="s">
        <v>276</v>
      </c>
      <c r="F70" s="173">
        <v>7.2</v>
      </c>
      <c r="G70" s="173">
        <v>7.6</v>
      </c>
      <c r="H70" s="173">
        <v>7.8</v>
      </c>
      <c r="I70" s="173">
        <v>7.6</v>
      </c>
      <c r="J70" s="173">
        <v>7.8</v>
      </c>
      <c r="K70" s="173">
        <v>8</v>
      </c>
      <c r="L70" s="173">
        <v>7.5</v>
      </c>
      <c r="M70" s="79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</row>
    <row r="71" spans="1:33" ht="12.75" customHeight="1" x14ac:dyDescent="0.25">
      <c r="A71" s="95">
        <v>2206</v>
      </c>
      <c r="B71" s="87" t="s">
        <v>39</v>
      </c>
      <c r="C71" s="95" t="s">
        <v>66</v>
      </c>
      <c r="D71" s="87" t="s">
        <v>289</v>
      </c>
      <c r="E71" s="95" t="s">
        <v>290</v>
      </c>
      <c r="F71" s="173">
        <v>7.6</v>
      </c>
      <c r="G71" s="173">
        <v>7.5</v>
      </c>
      <c r="H71" s="173">
        <v>8.1</v>
      </c>
      <c r="I71" s="173">
        <v>7.8</v>
      </c>
      <c r="J71" s="173">
        <v>8.1</v>
      </c>
      <c r="K71" s="173">
        <v>8.4</v>
      </c>
      <c r="L71" s="173">
        <v>7.9</v>
      </c>
      <c r="M71" s="79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</row>
    <row r="72" spans="1:33" ht="12.75" customHeight="1" x14ac:dyDescent="0.25">
      <c r="A72" s="95">
        <v>2213</v>
      </c>
      <c r="B72" s="87" t="s">
        <v>39</v>
      </c>
      <c r="C72" s="95" t="s">
        <v>66</v>
      </c>
      <c r="D72" s="87" t="s">
        <v>291</v>
      </c>
      <c r="E72" s="95" t="s">
        <v>292</v>
      </c>
      <c r="F72" s="173">
        <v>6.7</v>
      </c>
      <c r="G72" s="173">
        <v>6.9</v>
      </c>
      <c r="H72" s="173">
        <v>7.4</v>
      </c>
      <c r="I72" s="173">
        <v>7.8</v>
      </c>
      <c r="J72" s="173">
        <v>8.1</v>
      </c>
      <c r="K72" s="173">
        <v>7.2</v>
      </c>
      <c r="L72" s="173">
        <v>7.1</v>
      </c>
      <c r="M72" s="79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</row>
    <row r="73" spans="1:33" ht="12.75" customHeight="1" x14ac:dyDescent="0.25">
      <c r="A73" s="95">
        <v>2214</v>
      </c>
      <c r="B73" s="87" t="s">
        <v>39</v>
      </c>
      <c r="C73" s="95" t="s">
        <v>66</v>
      </c>
      <c r="D73" s="87" t="s">
        <v>291</v>
      </c>
      <c r="E73" s="95" t="s">
        <v>293</v>
      </c>
      <c r="F73" s="173">
        <v>7.1</v>
      </c>
      <c r="G73" s="173">
        <v>7.3</v>
      </c>
      <c r="H73" s="173">
        <v>7.4</v>
      </c>
      <c r="I73" s="173">
        <v>7.3</v>
      </c>
      <c r="J73" s="173">
        <v>7.9</v>
      </c>
      <c r="K73" s="173">
        <v>7.4</v>
      </c>
      <c r="L73" s="173">
        <v>7</v>
      </c>
      <c r="M73" s="79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</row>
    <row r="74" spans="1:33" ht="12.75" customHeight="1" x14ac:dyDescent="0.25">
      <c r="A74" s="95">
        <v>2039</v>
      </c>
      <c r="B74" s="87" t="s">
        <v>39</v>
      </c>
      <c r="C74" s="95" t="s">
        <v>66</v>
      </c>
      <c r="D74" s="87" t="s">
        <v>325</v>
      </c>
      <c r="E74" s="95" t="s">
        <v>295</v>
      </c>
      <c r="F74" s="173">
        <v>6.8</v>
      </c>
      <c r="G74" s="173">
        <v>7.1</v>
      </c>
      <c r="H74" s="173">
        <v>7.4</v>
      </c>
      <c r="I74" s="173">
        <v>7.4</v>
      </c>
      <c r="J74" s="173">
        <v>8.3000000000000007</v>
      </c>
      <c r="K74" s="173">
        <v>7</v>
      </c>
      <c r="L74" s="173">
        <v>7.2</v>
      </c>
      <c r="M74" s="79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</row>
    <row r="75" spans="1:33" ht="12.75" customHeight="1" x14ac:dyDescent="0.25">
      <c r="A75" s="95">
        <v>2191</v>
      </c>
      <c r="B75" s="87" t="s">
        <v>39</v>
      </c>
      <c r="C75" s="95" t="s">
        <v>66</v>
      </c>
      <c r="D75" s="87" t="s">
        <v>296</v>
      </c>
      <c r="E75" s="95" t="s">
        <v>297</v>
      </c>
      <c r="F75" s="173">
        <v>7.1</v>
      </c>
      <c r="G75" s="173">
        <v>7.3</v>
      </c>
      <c r="H75" s="173">
        <v>7.6</v>
      </c>
      <c r="I75" s="173">
        <v>7.5</v>
      </c>
      <c r="J75" s="173">
        <v>8.4</v>
      </c>
      <c r="K75" s="173">
        <v>7.8</v>
      </c>
      <c r="L75" s="173">
        <v>7.4</v>
      </c>
      <c r="M75" s="79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</row>
    <row r="76" spans="1:33" ht="12.75" customHeight="1" x14ac:dyDescent="0.25">
      <c r="A76" s="95">
        <v>2192</v>
      </c>
      <c r="B76" s="87" t="s">
        <v>39</v>
      </c>
      <c r="C76" s="95" t="s">
        <v>66</v>
      </c>
      <c r="D76" s="87" t="s">
        <v>296</v>
      </c>
      <c r="E76" s="95" t="s">
        <v>298</v>
      </c>
      <c r="F76" s="173">
        <v>7.2</v>
      </c>
      <c r="G76" s="173">
        <v>7.6</v>
      </c>
      <c r="H76" s="173">
        <v>8</v>
      </c>
      <c r="I76" s="173">
        <v>7.8</v>
      </c>
      <c r="J76" s="173">
        <v>8.3000000000000007</v>
      </c>
      <c r="K76" s="173">
        <v>8.1999999999999993</v>
      </c>
      <c r="L76" s="173">
        <v>7.5</v>
      </c>
      <c r="M76" s="79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</row>
    <row r="77" spans="1:33" ht="12.75" customHeight="1" x14ac:dyDescent="0.25">
      <c r="A77" s="95">
        <v>2207</v>
      </c>
      <c r="B77" s="87" t="s">
        <v>39</v>
      </c>
      <c r="C77" s="95" t="s">
        <v>66</v>
      </c>
      <c r="D77" s="87" t="s">
        <v>299</v>
      </c>
      <c r="E77" s="95" t="s">
        <v>300</v>
      </c>
      <c r="F77" s="173">
        <v>7.9</v>
      </c>
      <c r="G77" s="173">
        <v>8.4</v>
      </c>
      <c r="H77" s="173">
        <v>8.8000000000000007</v>
      </c>
      <c r="I77" s="173">
        <v>8.8000000000000007</v>
      </c>
      <c r="J77" s="173">
        <v>9</v>
      </c>
      <c r="K77" s="173">
        <v>8.6999999999999993</v>
      </c>
      <c r="L77" s="173">
        <v>8.6999999999999993</v>
      </c>
      <c r="M77" s="79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</row>
    <row r="78" spans="1:33" ht="12.75" customHeight="1" x14ac:dyDescent="0.25">
      <c r="A78" s="95">
        <v>2230</v>
      </c>
      <c r="B78" s="245" t="s">
        <v>39</v>
      </c>
      <c r="C78" s="240" t="s">
        <v>66</v>
      </c>
      <c r="D78" s="246" t="s">
        <v>301</v>
      </c>
      <c r="E78" s="193" t="s">
        <v>292</v>
      </c>
      <c r="F78" s="173" t="s">
        <v>333</v>
      </c>
      <c r="G78" s="173" t="s">
        <v>333</v>
      </c>
      <c r="H78" s="173" t="s">
        <v>333</v>
      </c>
      <c r="I78" s="173" t="s">
        <v>333</v>
      </c>
      <c r="J78" s="173" t="s">
        <v>333</v>
      </c>
      <c r="K78" s="173" t="s">
        <v>333</v>
      </c>
      <c r="L78" s="173" t="s">
        <v>333</v>
      </c>
      <c r="M78" s="79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</row>
    <row r="79" spans="1:33" ht="12.75" customHeight="1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</row>
    <row r="80" spans="1:33" ht="12.75" customHeight="1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</row>
    <row r="81" spans="1:33" ht="12.75" customHeight="1" x14ac:dyDescent="0.25">
      <c r="A81" s="146"/>
      <c r="B81" s="145" t="s">
        <v>398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</row>
    <row r="82" spans="1:33" ht="12.75" customHeigh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</row>
    <row r="83" spans="1:33" ht="12.75" customHeight="1" x14ac:dyDescent="0.25">
      <c r="A83" s="210"/>
      <c r="B83" s="145" t="s">
        <v>335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</row>
    <row r="84" spans="1:33" ht="12.75" customHeight="1" x14ac:dyDescent="0.25">
      <c r="A84" s="6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</row>
    <row r="85" spans="1:33" ht="12.75" customHeight="1" x14ac:dyDescent="0.25">
      <c r="A85" s="175"/>
      <c r="B85" s="145" t="s">
        <v>404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</row>
    <row r="86" spans="1:33" ht="12.75" customHeight="1" x14ac:dyDescent="0.2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</row>
    <row r="87" spans="1:33" ht="12.75" customHeight="1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</row>
    <row r="88" spans="1:33" ht="12.75" customHeight="1" x14ac:dyDescent="0.2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</row>
    <row r="89" spans="1:33" ht="12.75" customHeight="1" x14ac:dyDescent="0.2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</row>
    <row r="90" spans="1:33" ht="12.75" customHeight="1" x14ac:dyDescent="0.2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</row>
    <row r="91" spans="1:33" ht="12.75" customHeight="1" x14ac:dyDescent="0.2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</row>
    <row r="92" spans="1:33" ht="12.75" customHeight="1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</row>
    <row r="93" spans="1:33" ht="12.75" customHeight="1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</row>
    <row r="94" spans="1:33" ht="12.75" customHeight="1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</row>
    <row r="95" spans="1:33" ht="12.75" customHeight="1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</row>
    <row r="96" spans="1:33" ht="12.75" customHeight="1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</row>
    <row r="97" spans="1:33" ht="12.75" customHeight="1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</row>
    <row r="98" spans="1:33" ht="12.75" customHeight="1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</row>
    <row r="99" spans="1:33" ht="12.75" customHeight="1" x14ac:dyDescent="0.2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</row>
    <row r="100" spans="1:33" ht="12.75" customHeight="1" x14ac:dyDescent="0.2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</row>
    <row r="101" spans="1:33" ht="12.75" customHeight="1" x14ac:dyDescent="0.2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</row>
    <row r="102" spans="1:33" ht="12.75" customHeight="1" x14ac:dyDescent="0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</row>
    <row r="103" spans="1:33" ht="12.75" customHeight="1" x14ac:dyDescent="0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</row>
    <row r="104" spans="1:33" ht="12.75" customHeight="1" x14ac:dyDescent="0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</row>
    <row r="105" spans="1:33" ht="12.75" customHeight="1" x14ac:dyDescent="0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</row>
    <row r="106" spans="1:33" ht="12.75" customHeight="1" x14ac:dyDescent="0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</row>
    <row r="107" spans="1:33" ht="12.75" customHeight="1" x14ac:dyDescent="0.2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</row>
    <row r="108" spans="1:33" ht="12.75" customHeight="1" x14ac:dyDescent="0.2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</row>
    <row r="109" spans="1:33" ht="12.75" customHeight="1" x14ac:dyDescent="0.2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</row>
    <row r="110" spans="1:33" ht="12.75" customHeight="1" x14ac:dyDescent="0.2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</row>
    <row r="111" spans="1:33" ht="12.75" customHeight="1" x14ac:dyDescent="0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</row>
    <row r="112" spans="1:33" ht="12.75" customHeight="1" x14ac:dyDescent="0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</row>
    <row r="113" spans="1:33" ht="12.75" customHeight="1" x14ac:dyDescent="0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</row>
    <row r="114" spans="1:33" ht="12.75" customHeight="1" x14ac:dyDescent="0.2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</row>
    <row r="115" spans="1:33" ht="12.75" customHeight="1" x14ac:dyDescent="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</row>
    <row r="116" spans="1:33" ht="12.75" customHeight="1" x14ac:dyDescent="0.2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</row>
    <row r="117" spans="1:33" ht="12.75" customHeight="1" x14ac:dyDescent="0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</row>
    <row r="118" spans="1:33" ht="12.75" customHeight="1" x14ac:dyDescent="0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</row>
    <row r="119" spans="1:33" ht="12.75" customHeight="1" x14ac:dyDescent="0.2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</row>
    <row r="120" spans="1:33" ht="12.75" customHeight="1" x14ac:dyDescent="0.2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</row>
    <row r="121" spans="1:33" ht="12.75" customHeight="1" x14ac:dyDescent="0.2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</row>
    <row r="122" spans="1:33" ht="12.75" customHeight="1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</row>
    <row r="123" spans="1:33" ht="12.75" customHeight="1" x14ac:dyDescent="0.2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</row>
    <row r="124" spans="1:33" ht="12.75" customHeight="1" x14ac:dyDescent="0.2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</row>
    <row r="125" spans="1:33" ht="12.75" customHeight="1" x14ac:dyDescent="0.2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</row>
    <row r="126" spans="1:33" ht="12.75" customHeight="1" x14ac:dyDescent="0.2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</row>
    <row r="127" spans="1:33" ht="12.75" customHeight="1" x14ac:dyDescent="0.2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</row>
    <row r="128" spans="1:33" ht="12.75" customHeight="1" x14ac:dyDescent="0.2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</row>
    <row r="129" spans="1:33" ht="12.75" customHeight="1" x14ac:dyDescent="0.2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</row>
    <row r="130" spans="1:33" ht="12.75" customHeight="1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</row>
    <row r="131" spans="1:33" ht="12.75" customHeight="1" x14ac:dyDescent="0.2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</row>
    <row r="132" spans="1:33" ht="12.75" customHeight="1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</row>
    <row r="133" spans="1:33" ht="12.75" customHeight="1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</row>
    <row r="134" spans="1:33" ht="12.75" customHeight="1" x14ac:dyDescent="0.2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</row>
    <row r="135" spans="1:33" ht="12.75" customHeight="1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</row>
    <row r="136" spans="1:33" ht="12.75" customHeight="1" x14ac:dyDescent="0.2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</row>
    <row r="137" spans="1:33" ht="12.75" customHeight="1" x14ac:dyDescent="0.2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</row>
    <row r="138" spans="1:33" ht="12.75" customHeight="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</row>
    <row r="139" spans="1:33" ht="12.75" customHeight="1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</row>
    <row r="140" spans="1:33" ht="12.75" customHeight="1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</row>
    <row r="141" spans="1:33" ht="12.75" customHeight="1" x14ac:dyDescent="0.2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</row>
    <row r="142" spans="1:33" ht="12.75" customHeight="1" x14ac:dyDescent="0.2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</row>
    <row r="143" spans="1:33" ht="12.75" customHeight="1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</row>
    <row r="144" spans="1:33" ht="12.75" customHeight="1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</row>
    <row r="145" spans="1:33" ht="12.75" customHeight="1" x14ac:dyDescent="0.2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</row>
    <row r="146" spans="1:33" ht="12.75" customHeight="1" x14ac:dyDescent="0.2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</row>
    <row r="147" spans="1:33" ht="12.75" customHeight="1" x14ac:dyDescent="0.2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</row>
    <row r="148" spans="1:33" ht="12.75" customHeight="1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</row>
    <row r="149" spans="1:33" ht="12.75" customHeight="1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</row>
    <row r="150" spans="1:33" ht="12.75" customHeight="1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</row>
    <row r="151" spans="1:33" ht="12.75" customHeight="1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</row>
    <row r="152" spans="1:33" ht="12.75" customHeight="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</row>
    <row r="153" spans="1:33" ht="12.75" customHeight="1" x14ac:dyDescent="0.2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</row>
    <row r="154" spans="1:33" ht="12.75" customHeight="1" x14ac:dyDescent="0.2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</row>
    <row r="155" spans="1:33" ht="12.75" customHeight="1" x14ac:dyDescent="0.2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</row>
    <row r="156" spans="1:33" ht="12.75" customHeight="1" x14ac:dyDescent="0.2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</row>
    <row r="157" spans="1:33" ht="12.75" customHeight="1" x14ac:dyDescent="0.2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</row>
    <row r="158" spans="1:33" ht="12.75" customHeight="1" x14ac:dyDescent="0.2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</row>
    <row r="159" spans="1:33" ht="12.75" customHeight="1" x14ac:dyDescent="0.2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</row>
    <row r="160" spans="1:33" ht="12.75" customHeight="1" x14ac:dyDescent="0.2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</row>
    <row r="161" spans="1:33" ht="12.75" customHeight="1" x14ac:dyDescent="0.2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</row>
    <row r="162" spans="1:33" ht="12.75" customHeight="1" x14ac:dyDescent="0.2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</row>
    <row r="163" spans="1:33" ht="12.75" customHeight="1" x14ac:dyDescent="0.2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</row>
    <row r="164" spans="1:33" ht="12.75" customHeight="1" x14ac:dyDescent="0.2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</row>
    <row r="165" spans="1:33" ht="12.75" customHeight="1" x14ac:dyDescent="0.2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</row>
    <row r="166" spans="1:33" ht="12.75" customHeight="1" x14ac:dyDescent="0.2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</row>
    <row r="167" spans="1:33" ht="12.75" customHeight="1" x14ac:dyDescent="0.2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</row>
    <row r="168" spans="1:33" ht="12.75" customHeight="1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</row>
    <row r="169" spans="1:33" ht="12.75" customHeight="1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</row>
    <row r="170" spans="1:33" ht="12.75" customHeight="1" x14ac:dyDescent="0.2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</row>
    <row r="171" spans="1:33" ht="12.75" customHeight="1" x14ac:dyDescent="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</row>
    <row r="172" spans="1:33" ht="12.75" customHeight="1" x14ac:dyDescent="0.2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</row>
    <row r="173" spans="1:33" ht="12.75" customHeight="1" x14ac:dyDescent="0.2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</row>
    <row r="174" spans="1:33" ht="12.75" customHeight="1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</row>
    <row r="175" spans="1:33" ht="12.75" customHeight="1" x14ac:dyDescent="0.2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</row>
    <row r="176" spans="1:33" ht="12.75" customHeight="1" x14ac:dyDescent="0.2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</row>
    <row r="177" spans="1:33" ht="12.75" customHeight="1" x14ac:dyDescent="0.2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</row>
    <row r="178" spans="1:33" ht="12.75" customHeight="1" x14ac:dyDescent="0.2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</row>
    <row r="179" spans="1:33" ht="12.75" customHeight="1" x14ac:dyDescent="0.2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</row>
    <row r="180" spans="1:33" ht="12.75" customHeight="1" x14ac:dyDescent="0.2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</row>
    <row r="181" spans="1:33" ht="12.75" customHeight="1" x14ac:dyDescent="0.2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</row>
    <row r="182" spans="1:33" ht="12.75" customHeight="1" x14ac:dyDescent="0.2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</row>
    <row r="183" spans="1:33" ht="12.75" customHeight="1" x14ac:dyDescent="0.2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</row>
    <row r="184" spans="1:33" ht="12.75" customHeight="1" x14ac:dyDescent="0.2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</row>
    <row r="185" spans="1:33" ht="12.75" customHeight="1" x14ac:dyDescent="0.2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</row>
    <row r="186" spans="1:33" ht="12.75" customHeight="1" x14ac:dyDescent="0.2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</row>
    <row r="187" spans="1:33" ht="12.75" customHeight="1" x14ac:dyDescent="0.2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</row>
    <row r="188" spans="1:33" ht="12.75" customHeight="1" x14ac:dyDescent="0.2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</row>
    <row r="189" spans="1:33" ht="12.75" customHeight="1" x14ac:dyDescent="0.2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</row>
    <row r="190" spans="1:33" ht="12.75" customHeight="1" x14ac:dyDescent="0.2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</row>
    <row r="191" spans="1:33" ht="12.75" customHeight="1" x14ac:dyDescent="0.2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</row>
    <row r="192" spans="1:33" ht="12.75" customHeight="1" x14ac:dyDescent="0.2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</row>
    <row r="193" spans="1:33" ht="12.75" customHeight="1" x14ac:dyDescent="0.2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</row>
    <row r="194" spans="1:33" ht="12.75" customHeight="1" x14ac:dyDescent="0.2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</row>
    <row r="195" spans="1:33" ht="12.75" customHeight="1" x14ac:dyDescent="0.2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</row>
    <row r="196" spans="1:33" ht="12.75" customHeight="1" x14ac:dyDescent="0.2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</row>
    <row r="197" spans="1:33" ht="12.75" customHeight="1" x14ac:dyDescent="0.2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</row>
    <row r="198" spans="1:33" ht="12.75" customHeight="1" x14ac:dyDescent="0.2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</row>
    <row r="199" spans="1:33" ht="12.75" customHeight="1" x14ac:dyDescent="0.2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</row>
    <row r="200" spans="1:33" ht="12.75" customHeight="1" x14ac:dyDescent="0.2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</row>
    <row r="201" spans="1:33" ht="12.75" customHeight="1" x14ac:dyDescent="0.2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</row>
    <row r="202" spans="1:33" ht="12.75" customHeight="1" x14ac:dyDescent="0.2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</row>
    <row r="203" spans="1:33" ht="12.75" customHeight="1" x14ac:dyDescent="0.2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</row>
    <row r="204" spans="1:33" ht="12.75" customHeight="1" x14ac:dyDescent="0.2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</row>
    <row r="205" spans="1:33" ht="12.75" customHeight="1" x14ac:dyDescent="0.2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</row>
    <row r="206" spans="1:33" ht="12.75" customHeight="1" x14ac:dyDescent="0.2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</row>
    <row r="207" spans="1:33" ht="12.75" customHeight="1" x14ac:dyDescent="0.2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</row>
    <row r="208" spans="1:33" ht="12.75" customHeight="1" x14ac:dyDescent="0.2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</row>
    <row r="209" spans="1:33" ht="12.75" customHeight="1" x14ac:dyDescent="0.2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</row>
    <row r="210" spans="1:33" ht="12.75" customHeight="1" x14ac:dyDescent="0.25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</row>
    <row r="211" spans="1:33" ht="12.75" customHeight="1" x14ac:dyDescent="0.2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</row>
    <row r="212" spans="1:33" ht="12.75" customHeight="1" x14ac:dyDescent="0.2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</row>
    <row r="213" spans="1:33" ht="12.75" customHeight="1" x14ac:dyDescent="0.25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</row>
    <row r="214" spans="1:33" ht="12.75" customHeight="1" x14ac:dyDescent="0.25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</row>
    <row r="215" spans="1:33" ht="12.75" customHeight="1" x14ac:dyDescent="0.2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</row>
    <row r="216" spans="1:33" ht="12.75" customHeight="1" x14ac:dyDescent="0.25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</row>
    <row r="217" spans="1:33" ht="12.75" customHeight="1" x14ac:dyDescent="0.2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</row>
    <row r="218" spans="1:33" ht="12.75" customHeight="1" x14ac:dyDescent="0.25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</row>
    <row r="219" spans="1:33" ht="12.75" customHeight="1" x14ac:dyDescent="0.25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</row>
    <row r="220" spans="1:33" ht="12.75" customHeight="1" x14ac:dyDescent="0.25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</row>
    <row r="221" spans="1:33" ht="12.75" customHeight="1" x14ac:dyDescent="0.25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</row>
    <row r="222" spans="1:33" ht="12.75" customHeight="1" x14ac:dyDescent="0.2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</row>
    <row r="223" spans="1:33" ht="12.75" customHeight="1" x14ac:dyDescent="0.25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</row>
    <row r="224" spans="1:33" ht="12.75" customHeight="1" x14ac:dyDescent="0.25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</row>
    <row r="225" spans="1:33" ht="12.75" customHeight="1" x14ac:dyDescent="0.2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</row>
    <row r="226" spans="1:33" ht="12.75" customHeight="1" x14ac:dyDescent="0.25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</row>
    <row r="227" spans="1:33" ht="12.75" customHeight="1" x14ac:dyDescent="0.25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</row>
    <row r="228" spans="1:33" ht="12.75" customHeight="1" x14ac:dyDescent="0.2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</row>
    <row r="229" spans="1:33" ht="12.75" customHeight="1" x14ac:dyDescent="0.25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</row>
    <row r="230" spans="1:33" ht="12.75" customHeight="1" x14ac:dyDescent="0.25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</row>
    <row r="231" spans="1:33" ht="12.75" customHeight="1" x14ac:dyDescent="0.25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</row>
    <row r="232" spans="1:33" ht="12.75" customHeight="1" x14ac:dyDescent="0.25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</row>
    <row r="233" spans="1:33" ht="12.75" customHeight="1" x14ac:dyDescent="0.25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</row>
    <row r="234" spans="1:33" ht="12.75" customHeight="1" x14ac:dyDescent="0.25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</row>
    <row r="235" spans="1:33" ht="12.75" customHeight="1" x14ac:dyDescent="0.25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</row>
    <row r="236" spans="1:33" ht="12.75" customHeight="1" x14ac:dyDescent="0.25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</row>
    <row r="237" spans="1:33" ht="12.75" customHeight="1" x14ac:dyDescent="0.25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</row>
    <row r="238" spans="1:33" ht="12.75" customHeight="1" x14ac:dyDescent="0.25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</row>
    <row r="239" spans="1:33" ht="12.75" customHeight="1" x14ac:dyDescent="0.25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</row>
    <row r="240" spans="1:33" ht="12.75" customHeight="1" x14ac:dyDescent="0.25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</row>
    <row r="241" spans="1:33" ht="12.75" customHeight="1" x14ac:dyDescent="0.25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</row>
    <row r="242" spans="1:33" ht="12.75" customHeight="1" x14ac:dyDescent="0.25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</row>
    <row r="243" spans="1:33" ht="12.75" customHeight="1" x14ac:dyDescent="0.25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</row>
    <row r="244" spans="1:33" ht="12.75" customHeight="1" x14ac:dyDescent="0.25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</row>
    <row r="245" spans="1:33" ht="12.75" customHeight="1" x14ac:dyDescent="0.25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</row>
    <row r="246" spans="1:33" ht="12.75" customHeight="1" x14ac:dyDescent="0.25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</row>
    <row r="247" spans="1:33" ht="12.75" customHeight="1" x14ac:dyDescent="0.25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</row>
    <row r="248" spans="1:33" ht="12.75" customHeight="1" x14ac:dyDescent="0.25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</row>
    <row r="249" spans="1:33" ht="12.75" customHeight="1" x14ac:dyDescent="0.25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</row>
    <row r="250" spans="1:33" ht="12.75" customHeight="1" x14ac:dyDescent="0.25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</row>
    <row r="251" spans="1:33" ht="12.75" customHeight="1" x14ac:dyDescent="0.25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</row>
    <row r="252" spans="1:33" ht="12.75" customHeight="1" x14ac:dyDescent="0.25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</row>
    <row r="253" spans="1:33" ht="12.75" customHeight="1" x14ac:dyDescent="0.25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</row>
    <row r="254" spans="1:33" ht="12.75" customHeight="1" x14ac:dyDescent="0.25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</row>
    <row r="255" spans="1:33" ht="12.75" customHeight="1" x14ac:dyDescent="0.25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</row>
    <row r="256" spans="1:33" ht="12.75" customHeight="1" x14ac:dyDescent="0.25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</row>
    <row r="257" spans="1:33" ht="12.75" customHeight="1" x14ac:dyDescent="0.25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</row>
    <row r="258" spans="1:33" ht="12.75" customHeight="1" x14ac:dyDescent="0.25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</row>
    <row r="259" spans="1:33" ht="12.75" customHeight="1" x14ac:dyDescent="0.25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</row>
    <row r="260" spans="1:33" ht="12.75" customHeight="1" x14ac:dyDescent="0.25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</row>
    <row r="261" spans="1:33" ht="12.75" customHeight="1" x14ac:dyDescent="0.25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</row>
    <row r="262" spans="1:33" ht="12.75" customHeight="1" x14ac:dyDescent="0.25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</row>
    <row r="263" spans="1:33" ht="12.75" customHeight="1" x14ac:dyDescent="0.25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</row>
    <row r="264" spans="1:33" ht="12.75" customHeight="1" x14ac:dyDescent="0.25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</row>
    <row r="265" spans="1:33" ht="12.75" customHeight="1" x14ac:dyDescent="0.25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</row>
    <row r="266" spans="1:33" ht="12.75" customHeight="1" x14ac:dyDescent="0.25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</row>
    <row r="267" spans="1:33" ht="12.75" customHeight="1" x14ac:dyDescent="0.25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</row>
    <row r="268" spans="1:33" ht="12.75" customHeight="1" x14ac:dyDescent="0.25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</row>
    <row r="269" spans="1:33" ht="12.75" customHeight="1" x14ac:dyDescent="0.25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</row>
    <row r="270" spans="1:33" ht="12.75" customHeight="1" x14ac:dyDescent="0.25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</row>
    <row r="271" spans="1:33" ht="12.75" customHeight="1" x14ac:dyDescent="0.25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</row>
    <row r="272" spans="1:33" ht="12.75" customHeight="1" x14ac:dyDescent="0.25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</row>
    <row r="273" spans="1:33" ht="12.75" customHeight="1" x14ac:dyDescent="0.25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</row>
    <row r="274" spans="1:33" ht="12.75" customHeight="1" x14ac:dyDescent="0.25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</row>
    <row r="275" spans="1:33" ht="12.75" customHeight="1" x14ac:dyDescent="0.25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</row>
    <row r="276" spans="1:33" ht="12.75" customHeight="1" x14ac:dyDescent="0.25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</row>
    <row r="277" spans="1:33" ht="12.75" customHeight="1" x14ac:dyDescent="0.25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</row>
    <row r="278" spans="1:33" ht="12.75" customHeight="1" x14ac:dyDescent="0.25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</row>
    <row r="279" spans="1:33" ht="12.75" customHeight="1" x14ac:dyDescent="0.25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</row>
    <row r="280" spans="1:33" ht="12.75" customHeight="1" x14ac:dyDescent="0.25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</row>
    <row r="281" spans="1:33" ht="12.75" customHeight="1" x14ac:dyDescent="0.25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</row>
    <row r="282" spans="1:33" ht="12.75" customHeight="1" x14ac:dyDescent="0.25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</row>
    <row r="283" spans="1:33" ht="12.75" customHeight="1" x14ac:dyDescent="0.25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</row>
    <row r="284" spans="1:33" ht="12.75" customHeight="1" x14ac:dyDescent="0.25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</row>
    <row r="285" spans="1:33" ht="12.75" customHeight="1" x14ac:dyDescent="0.25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</row>
    <row r="286" spans="1:33" ht="12.75" customHeight="1" x14ac:dyDescent="0.25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</row>
    <row r="287" spans="1:33" ht="12.75" customHeight="1" x14ac:dyDescent="0.25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</row>
    <row r="288" spans="1:33" ht="12.75" customHeight="1" x14ac:dyDescent="0.25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</row>
    <row r="289" spans="1:33" ht="12.75" customHeight="1" x14ac:dyDescent="0.25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</row>
    <row r="290" spans="1:33" ht="12.75" customHeight="1" x14ac:dyDescent="0.25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</row>
    <row r="291" spans="1:33" ht="12.75" customHeight="1" x14ac:dyDescent="0.2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</row>
    <row r="292" spans="1:33" ht="12.75" customHeight="1" x14ac:dyDescent="0.25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</row>
    <row r="293" spans="1:33" ht="12.75" customHeight="1" x14ac:dyDescent="0.25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</row>
    <row r="294" spans="1:33" ht="12.75" customHeight="1" x14ac:dyDescent="0.2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</row>
    <row r="295" spans="1:33" ht="12.75" customHeight="1" x14ac:dyDescent="0.25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</row>
    <row r="296" spans="1:33" ht="12.75" customHeight="1" x14ac:dyDescent="0.25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</row>
    <row r="297" spans="1:33" ht="12.75" customHeight="1" x14ac:dyDescent="0.25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</row>
    <row r="298" spans="1:33" ht="12.75" customHeight="1" x14ac:dyDescent="0.25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</row>
    <row r="299" spans="1:33" ht="12.75" customHeight="1" x14ac:dyDescent="0.25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</row>
    <row r="300" spans="1:33" ht="12.75" customHeight="1" x14ac:dyDescent="0.25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</row>
    <row r="301" spans="1:33" ht="12.75" customHeight="1" x14ac:dyDescent="0.25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</row>
    <row r="302" spans="1:33" ht="12.75" customHeight="1" x14ac:dyDescent="0.25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</row>
    <row r="303" spans="1:33" ht="12.75" customHeight="1" x14ac:dyDescent="0.25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</row>
    <row r="304" spans="1:33" ht="12.75" customHeight="1" x14ac:dyDescent="0.25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</row>
    <row r="305" spans="1:33" ht="12.75" customHeight="1" x14ac:dyDescent="0.25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</row>
    <row r="306" spans="1:33" ht="12.75" customHeight="1" x14ac:dyDescent="0.25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</row>
    <row r="307" spans="1:33" ht="12.75" customHeight="1" x14ac:dyDescent="0.25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</row>
    <row r="308" spans="1:33" ht="12.75" customHeight="1" x14ac:dyDescent="0.25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</row>
    <row r="309" spans="1:33" ht="12.75" customHeight="1" x14ac:dyDescent="0.25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</row>
    <row r="310" spans="1:33" ht="12.75" customHeight="1" x14ac:dyDescent="0.25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</row>
    <row r="311" spans="1:33" ht="12.75" customHeight="1" x14ac:dyDescent="0.25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</row>
    <row r="312" spans="1:33" ht="12.75" customHeight="1" x14ac:dyDescent="0.25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</row>
    <row r="313" spans="1:33" ht="12.75" customHeight="1" x14ac:dyDescent="0.25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</row>
    <row r="314" spans="1:33" ht="12.75" customHeight="1" x14ac:dyDescent="0.25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</row>
    <row r="315" spans="1:33" ht="12.75" customHeight="1" x14ac:dyDescent="0.2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</row>
    <row r="316" spans="1:33" ht="12.75" customHeight="1" x14ac:dyDescent="0.25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</row>
    <row r="317" spans="1:33" ht="12.75" customHeight="1" x14ac:dyDescent="0.25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</row>
    <row r="318" spans="1:33" ht="12.75" customHeight="1" x14ac:dyDescent="0.25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</row>
    <row r="319" spans="1:33" ht="12.75" customHeight="1" x14ac:dyDescent="0.25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</row>
    <row r="320" spans="1:33" ht="12.75" customHeight="1" x14ac:dyDescent="0.25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</row>
    <row r="321" spans="1:33" ht="12.75" customHeight="1" x14ac:dyDescent="0.25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</row>
    <row r="322" spans="1:33" ht="12.75" customHeight="1" x14ac:dyDescent="0.25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</row>
    <row r="323" spans="1:33" ht="12.75" customHeight="1" x14ac:dyDescent="0.25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</row>
    <row r="324" spans="1:33" ht="12.75" customHeight="1" x14ac:dyDescent="0.25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</row>
    <row r="325" spans="1:33" ht="12.75" customHeight="1" x14ac:dyDescent="0.25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</row>
    <row r="326" spans="1:33" ht="12.75" customHeight="1" x14ac:dyDescent="0.25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</row>
    <row r="327" spans="1:33" ht="12.75" customHeight="1" x14ac:dyDescent="0.25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</row>
    <row r="328" spans="1:33" ht="12.75" customHeight="1" x14ac:dyDescent="0.2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</row>
    <row r="329" spans="1:33" ht="12.75" customHeight="1" x14ac:dyDescent="0.25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</row>
    <row r="330" spans="1:33" ht="12.75" customHeight="1" x14ac:dyDescent="0.25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</row>
    <row r="331" spans="1:33" ht="12.75" customHeight="1" x14ac:dyDescent="0.25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</row>
    <row r="332" spans="1:33" ht="12.75" customHeight="1" x14ac:dyDescent="0.25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</row>
    <row r="333" spans="1:33" ht="12.75" customHeight="1" x14ac:dyDescent="0.25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</row>
    <row r="334" spans="1:33" ht="12.75" customHeight="1" x14ac:dyDescent="0.25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</row>
    <row r="335" spans="1:33" ht="12.75" customHeight="1" x14ac:dyDescent="0.2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</row>
    <row r="336" spans="1:33" ht="12.75" customHeight="1" x14ac:dyDescent="0.25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</row>
    <row r="337" spans="1:33" ht="12.75" customHeight="1" x14ac:dyDescent="0.25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</row>
    <row r="338" spans="1:33" ht="12.75" customHeight="1" x14ac:dyDescent="0.25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</row>
    <row r="339" spans="1:33" ht="12.75" customHeight="1" x14ac:dyDescent="0.25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</row>
    <row r="340" spans="1:33" ht="12.75" customHeight="1" x14ac:dyDescent="0.25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</row>
    <row r="341" spans="1:33" ht="12.75" customHeight="1" x14ac:dyDescent="0.25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</row>
    <row r="342" spans="1:33" ht="12.75" customHeight="1" x14ac:dyDescent="0.25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</row>
    <row r="343" spans="1:33" ht="12.75" customHeight="1" x14ac:dyDescent="0.25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</row>
    <row r="344" spans="1:33" ht="12.75" customHeight="1" x14ac:dyDescent="0.2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</row>
    <row r="345" spans="1:33" ht="12.75" customHeight="1" x14ac:dyDescent="0.2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</row>
    <row r="346" spans="1:33" ht="12.75" customHeight="1" x14ac:dyDescent="0.2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</row>
    <row r="347" spans="1:33" ht="12.75" customHeight="1" x14ac:dyDescent="0.2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</row>
    <row r="348" spans="1:33" ht="12.75" customHeight="1" x14ac:dyDescent="0.2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</row>
    <row r="349" spans="1:33" ht="12.75" customHeight="1" x14ac:dyDescent="0.2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</row>
    <row r="350" spans="1:33" ht="12.75" customHeight="1" x14ac:dyDescent="0.2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</row>
    <row r="351" spans="1:33" ht="12.75" customHeight="1" x14ac:dyDescent="0.2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</row>
    <row r="352" spans="1:33" ht="12.75" customHeight="1" x14ac:dyDescent="0.2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</row>
    <row r="353" spans="1:33" ht="12.75" customHeight="1" x14ac:dyDescent="0.2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</row>
    <row r="354" spans="1:33" ht="12.75" customHeight="1" x14ac:dyDescent="0.2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</row>
    <row r="355" spans="1:33" ht="12.75" customHeight="1" x14ac:dyDescent="0.2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</row>
    <row r="356" spans="1:33" ht="12.75" customHeight="1" x14ac:dyDescent="0.2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</row>
    <row r="357" spans="1:33" ht="12.75" customHeight="1" x14ac:dyDescent="0.2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</row>
    <row r="358" spans="1:33" ht="12.75" customHeight="1" x14ac:dyDescent="0.2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</row>
    <row r="359" spans="1:33" ht="12.75" customHeight="1" x14ac:dyDescent="0.2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</row>
    <row r="360" spans="1:33" ht="12.75" customHeight="1" x14ac:dyDescent="0.2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</row>
    <row r="361" spans="1:33" ht="12.75" customHeight="1" x14ac:dyDescent="0.2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</row>
    <row r="362" spans="1:33" ht="12.75" customHeight="1" x14ac:dyDescent="0.2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</row>
    <row r="363" spans="1:33" ht="12.75" customHeight="1" x14ac:dyDescent="0.2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</row>
    <row r="364" spans="1:33" ht="12.75" customHeight="1" x14ac:dyDescent="0.2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</row>
    <row r="365" spans="1:33" ht="12.75" customHeight="1" x14ac:dyDescent="0.2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</row>
    <row r="366" spans="1:33" ht="12.75" customHeight="1" x14ac:dyDescent="0.2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</row>
    <row r="367" spans="1:33" ht="12.75" customHeight="1" x14ac:dyDescent="0.2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</row>
    <row r="368" spans="1:33" ht="12.75" customHeight="1" x14ac:dyDescent="0.2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</row>
    <row r="369" spans="1:33" ht="12.75" customHeight="1" x14ac:dyDescent="0.2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</row>
    <row r="370" spans="1:33" ht="12.75" customHeight="1" x14ac:dyDescent="0.2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</row>
    <row r="371" spans="1:33" ht="12.75" customHeight="1" x14ac:dyDescent="0.2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</row>
    <row r="372" spans="1:33" ht="12.75" customHeight="1" x14ac:dyDescent="0.2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</row>
    <row r="373" spans="1:33" ht="12.75" customHeight="1" x14ac:dyDescent="0.2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</row>
    <row r="374" spans="1:33" ht="12.75" customHeight="1" x14ac:dyDescent="0.2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</row>
    <row r="375" spans="1:33" ht="12.75" customHeight="1" x14ac:dyDescent="0.2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</row>
    <row r="376" spans="1:33" ht="12.75" customHeight="1" x14ac:dyDescent="0.2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</row>
    <row r="377" spans="1:33" ht="12.75" customHeight="1" x14ac:dyDescent="0.2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</row>
    <row r="378" spans="1:33" ht="12.75" customHeight="1" x14ac:dyDescent="0.2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</row>
    <row r="379" spans="1:33" ht="12.75" customHeight="1" x14ac:dyDescent="0.2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</row>
    <row r="380" spans="1:33" ht="12.75" customHeight="1" x14ac:dyDescent="0.2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</row>
    <row r="381" spans="1:33" ht="12.75" customHeight="1" x14ac:dyDescent="0.2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</row>
    <row r="382" spans="1:33" ht="12.75" customHeight="1" x14ac:dyDescent="0.2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</row>
    <row r="383" spans="1:33" ht="12.75" customHeight="1" x14ac:dyDescent="0.2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</row>
    <row r="384" spans="1:33" ht="12.75" customHeight="1" x14ac:dyDescent="0.2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</row>
    <row r="385" spans="1:33" ht="12.75" customHeight="1" x14ac:dyDescent="0.2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</row>
    <row r="386" spans="1:33" ht="12.75" customHeight="1" x14ac:dyDescent="0.2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</row>
    <row r="387" spans="1:33" ht="12.75" customHeight="1" x14ac:dyDescent="0.2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</row>
    <row r="388" spans="1:33" ht="12.75" customHeight="1" x14ac:dyDescent="0.2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</row>
    <row r="389" spans="1:33" ht="12.75" customHeight="1" x14ac:dyDescent="0.2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</row>
    <row r="390" spans="1:33" ht="12.75" customHeight="1" x14ac:dyDescent="0.2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</row>
    <row r="391" spans="1:33" ht="12.75" customHeight="1" x14ac:dyDescent="0.2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</row>
    <row r="392" spans="1:33" ht="12.75" customHeight="1" x14ac:dyDescent="0.2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</row>
    <row r="393" spans="1:33" ht="12.75" customHeight="1" x14ac:dyDescent="0.2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</row>
    <row r="394" spans="1:33" ht="12.75" customHeight="1" x14ac:dyDescent="0.2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</row>
    <row r="395" spans="1:33" ht="12.75" customHeight="1" x14ac:dyDescent="0.2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</row>
    <row r="396" spans="1:33" ht="12.75" customHeight="1" x14ac:dyDescent="0.2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</row>
    <row r="397" spans="1:33" ht="12.75" customHeight="1" x14ac:dyDescent="0.2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</row>
    <row r="398" spans="1:33" ht="12.75" customHeight="1" x14ac:dyDescent="0.2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</row>
    <row r="399" spans="1:33" ht="12.75" customHeight="1" x14ac:dyDescent="0.2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</row>
    <row r="400" spans="1:33" ht="12.75" customHeight="1" x14ac:dyDescent="0.2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</row>
    <row r="401" spans="1:33" ht="12.75" customHeight="1" x14ac:dyDescent="0.2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</row>
    <row r="402" spans="1:33" ht="12.75" customHeight="1" x14ac:dyDescent="0.2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</row>
    <row r="403" spans="1:33" ht="12.75" customHeight="1" x14ac:dyDescent="0.2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</row>
    <row r="404" spans="1:33" ht="12.75" customHeight="1" x14ac:dyDescent="0.2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</row>
    <row r="405" spans="1:33" ht="12.75" customHeight="1" x14ac:dyDescent="0.2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</row>
    <row r="406" spans="1:33" ht="12.75" customHeight="1" x14ac:dyDescent="0.2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</row>
    <row r="407" spans="1:33" ht="12.75" customHeight="1" x14ac:dyDescent="0.2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</row>
    <row r="408" spans="1:33" ht="12.75" customHeight="1" x14ac:dyDescent="0.2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</row>
    <row r="409" spans="1:33" ht="12.75" customHeight="1" x14ac:dyDescent="0.2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</row>
    <row r="410" spans="1:33" ht="12.75" customHeight="1" x14ac:dyDescent="0.2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</row>
    <row r="411" spans="1:33" ht="12.75" customHeight="1" x14ac:dyDescent="0.2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</row>
    <row r="412" spans="1:33" ht="12.75" customHeight="1" x14ac:dyDescent="0.2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</row>
    <row r="413" spans="1:33" ht="12.75" customHeight="1" x14ac:dyDescent="0.2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</row>
    <row r="414" spans="1:33" ht="12.75" customHeight="1" x14ac:dyDescent="0.2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</row>
    <row r="415" spans="1:33" ht="12.75" customHeight="1" x14ac:dyDescent="0.2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</row>
    <row r="416" spans="1:33" ht="12.75" customHeight="1" x14ac:dyDescent="0.2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</row>
    <row r="417" spans="1:33" ht="12.75" customHeight="1" x14ac:dyDescent="0.2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</row>
    <row r="418" spans="1:33" ht="12.75" customHeight="1" x14ac:dyDescent="0.2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</row>
    <row r="419" spans="1:33" ht="12.75" customHeight="1" x14ac:dyDescent="0.2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</row>
    <row r="420" spans="1:33" ht="12.75" customHeight="1" x14ac:dyDescent="0.2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</row>
    <row r="421" spans="1:33" ht="12.75" customHeight="1" x14ac:dyDescent="0.2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</row>
    <row r="422" spans="1:33" ht="12.75" customHeight="1" x14ac:dyDescent="0.2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</row>
    <row r="423" spans="1:33" ht="12.75" customHeight="1" x14ac:dyDescent="0.2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</row>
    <row r="424" spans="1:33" ht="12.75" customHeight="1" x14ac:dyDescent="0.2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</row>
    <row r="425" spans="1:33" ht="12.75" customHeight="1" x14ac:dyDescent="0.2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</row>
    <row r="426" spans="1:33" ht="12.75" customHeight="1" x14ac:dyDescent="0.2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</row>
    <row r="427" spans="1:33" ht="12.75" customHeight="1" x14ac:dyDescent="0.2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</row>
    <row r="428" spans="1:33" ht="12.75" customHeight="1" x14ac:dyDescent="0.2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</row>
    <row r="429" spans="1:33" ht="12.75" customHeight="1" x14ac:dyDescent="0.2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</row>
    <row r="430" spans="1:33" ht="12.75" customHeight="1" x14ac:dyDescent="0.2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</row>
    <row r="431" spans="1:33" ht="12.75" customHeight="1" x14ac:dyDescent="0.2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</row>
    <row r="432" spans="1:33" ht="12.75" customHeight="1" x14ac:dyDescent="0.2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</row>
    <row r="433" spans="1:33" ht="12.75" customHeight="1" x14ac:dyDescent="0.2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</row>
    <row r="434" spans="1:33" ht="12.75" customHeight="1" x14ac:dyDescent="0.2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</row>
    <row r="435" spans="1:33" ht="12.75" customHeight="1" x14ac:dyDescent="0.2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</row>
    <row r="436" spans="1:33" ht="12.75" customHeight="1" x14ac:dyDescent="0.2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</row>
    <row r="437" spans="1:33" ht="12.75" customHeight="1" x14ac:dyDescent="0.2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</row>
    <row r="438" spans="1:33" ht="12.75" customHeight="1" x14ac:dyDescent="0.2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</row>
    <row r="439" spans="1:33" ht="12.75" customHeight="1" x14ac:dyDescent="0.2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</row>
    <row r="440" spans="1:33" ht="12.75" customHeight="1" x14ac:dyDescent="0.2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</row>
    <row r="441" spans="1:33" ht="12.75" customHeight="1" x14ac:dyDescent="0.2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</row>
    <row r="442" spans="1:33" ht="12.75" customHeight="1" x14ac:dyDescent="0.2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</row>
    <row r="443" spans="1:33" ht="12.75" customHeight="1" x14ac:dyDescent="0.2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</row>
    <row r="444" spans="1:33" ht="12.75" customHeight="1" x14ac:dyDescent="0.2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</row>
    <row r="445" spans="1:33" ht="12.75" customHeight="1" x14ac:dyDescent="0.2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</row>
    <row r="446" spans="1:33" ht="12.75" customHeight="1" x14ac:dyDescent="0.2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</row>
    <row r="447" spans="1:33" ht="12.75" customHeight="1" x14ac:dyDescent="0.2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</row>
    <row r="448" spans="1:33" ht="12.75" customHeight="1" x14ac:dyDescent="0.2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</row>
    <row r="449" spans="1:33" ht="12.75" customHeight="1" x14ac:dyDescent="0.2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</row>
    <row r="450" spans="1:33" ht="12.75" customHeight="1" x14ac:dyDescent="0.2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</row>
    <row r="451" spans="1:33" ht="12.75" customHeight="1" x14ac:dyDescent="0.2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</row>
    <row r="452" spans="1:33" ht="12.75" customHeight="1" x14ac:dyDescent="0.2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</row>
    <row r="453" spans="1:33" ht="12.75" customHeight="1" x14ac:dyDescent="0.2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</row>
    <row r="454" spans="1:33" ht="12.75" customHeight="1" x14ac:dyDescent="0.2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</row>
    <row r="455" spans="1:33" ht="12.75" customHeight="1" x14ac:dyDescent="0.2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</row>
    <row r="456" spans="1:33" ht="12.75" customHeight="1" x14ac:dyDescent="0.2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</row>
    <row r="457" spans="1:33" ht="12.75" customHeight="1" x14ac:dyDescent="0.2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</row>
    <row r="458" spans="1:33" ht="12.75" customHeight="1" x14ac:dyDescent="0.2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</row>
    <row r="459" spans="1:33" ht="12.75" customHeight="1" x14ac:dyDescent="0.2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</row>
    <row r="460" spans="1:33" ht="12.75" customHeight="1" x14ac:dyDescent="0.2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</row>
    <row r="461" spans="1:33" ht="12.75" customHeight="1" x14ac:dyDescent="0.2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</row>
    <row r="462" spans="1:33" ht="12.75" customHeight="1" x14ac:dyDescent="0.2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</row>
    <row r="463" spans="1:33" ht="12.75" customHeight="1" x14ac:dyDescent="0.2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</row>
    <row r="464" spans="1:33" ht="12.75" customHeight="1" x14ac:dyDescent="0.2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</row>
    <row r="465" spans="1:33" ht="12.75" customHeight="1" x14ac:dyDescent="0.2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</row>
    <row r="466" spans="1:33" ht="12.75" customHeight="1" x14ac:dyDescent="0.2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</row>
    <row r="467" spans="1:33" ht="12.75" customHeight="1" x14ac:dyDescent="0.2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</row>
    <row r="468" spans="1:33" ht="12.75" customHeight="1" x14ac:dyDescent="0.2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</row>
    <row r="469" spans="1:33" ht="12.75" customHeight="1" x14ac:dyDescent="0.2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</row>
    <row r="470" spans="1:33" ht="12.75" customHeight="1" x14ac:dyDescent="0.2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</row>
    <row r="471" spans="1:33" ht="12.75" customHeight="1" x14ac:dyDescent="0.2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</row>
    <row r="472" spans="1:33" ht="12.75" customHeight="1" x14ac:dyDescent="0.2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</row>
    <row r="473" spans="1:33" ht="12.75" customHeight="1" x14ac:dyDescent="0.2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</row>
    <row r="474" spans="1:33" ht="12.75" customHeight="1" x14ac:dyDescent="0.2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</row>
    <row r="475" spans="1:33" ht="12.75" customHeight="1" x14ac:dyDescent="0.2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</row>
    <row r="476" spans="1:33" ht="12.75" customHeight="1" x14ac:dyDescent="0.2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</row>
    <row r="477" spans="1:33" ht="12.75" customHeight="1" x14ac:dyDescent="0.2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</row>
    <row r="478" spans="1:33" ht="12.75" customHeight="1" x14ac:dyDescent="0.2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</row>
    <row r="479" spans="1:33" ht="12.75" customHeight="1" x14ac:dyDescent="0.2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</row>
    <row r="480" spans="1:33" ht="12.75" customHeight="1" x14ac:dyDescent="0.2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</row>
    <row r="481" spans="1:33" ht="12.75" customHeight="1" x14ac:dyDescent="0.2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</row>
    <row r="482" spans="1:33" ht="12.75" customHeight="1" x14ac:dyDescent="0.2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</row>
    <row r="483" spans="1:33" ht="12.75" customHeight="1" x14ac:dyDescent="0.2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</row>
    <row r="484" spans="1:33" ht="12.75" customHeight="1" x14ac:dyDescent="0.2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</row>
    <row r="485" spans="1:33" ht="12.75" customHeight="1" x14ac:dyDescent="0.2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</row>
    <row r="486" spans="1:33" ht="12.75" customHeight="1" x14ac:dyDescent="0.2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</row>
    <row r="487" spans="1:33" ht="12.75" customHeight="1" x14ac:dyDescent="0.2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</row>
    <row r="488" spans="1:33" ht="12.75" customHeight="1" x14ac:dyDescent="0.2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</row>
    <row r="489" spans="1:33" ht="12.75" customHeight="1" x14ac:dyDescent="0.2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</row>
    <row r="490" spans="1:33" ht="12.75" customHeight="1" x14ac:dyDescent="0.2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</row>
    <row r="491" spans="1:33" ht="12.75" customHeight="1" x14ac:dyDescent="0.2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</row>
    <row r="492" spans="1:33" ht="12.75" customHeight="1" x14ac:dyDescent="0.2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</row>
    <row r="493" spans="1:33" ht="12.75" customHeight="1" x14ac:dyDescent="0.2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</row>
    <row r="494" spans="1:33" ht="12.75" customHeight="1" x14ac:dyDescent="0.2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</row>
    <row r="495" spans="1:33" ht="12.75" customHeight="1" x14ac:dyDescent="0.2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</row>
    <row r="496" spans="1:33" ht="12.75" customHeight="1" x14ac:dyDescent="0.2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</row>
    <row r="497" spans="1:33" ht="12.75" customHeight="1" x14ac:dyDescent="0.2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</row>
    <row r="498" spans="1:33" ht="12.75" customHeight="1" x14ac:dyDescent="0.2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</row>
    <row r="499" spans="1:33" ht="12.75" customHeight="1" x14ac:dyDescent="0.2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</row>
    <row r="500" spans="1:33" ht="12.75" customHeight="1" x14ac:dyDescent="0.2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</row>
    <row r="501" spans="1:33" ht="12.75" customHeight="1" x14ac:dyDescent="0.2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</row>
    <row r="502" spans="1:33" ht="12.75" customHeight="1" x14ac:dyDescent="0.2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</row>
    <row r="503" spans="1:33" ht="12.75" customHeight="1" x14ac:dyDescent="0.2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</row>
    <row r="504" spans="1:33" ht="12.75" customHeight="1" x14ac:dyDescent="0.2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</row>
    <row r="505" spans="1:33" ht="12.75" customHeight="1" x14ac:dyDescent="0.2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</row>
    <row r="506" spans="1:33" ht="12.75" customHeight="1" x14ac:dyDescent="0.2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</row>
    <row r="507" spans="1:33" ht="12.75" customHeight="1" x14ac:dyDescent="0.2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</row>
    <row r="508" spans="1:33" ht="12.75" customHeight="1" x14ac:dyDescent="0.2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</row>
    <row r="509" spans="1:33" ht="12.75" customHeight="1" x14ac:dyDescent="0.2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</row>
    <row r="510" spans="1:33" ht="12.75" customHeight="1" x14ac:dyDescent="0.2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</row>
    <row r="511" spans="1:33" ht="12.75" customHeight="1" x14ac:dyDescent="0.2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</row>
    <row r="512" spans="1:33" ht="12.75" customHeight="1" x14ac:dyDescent="0.2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</row>
    <row r="513" spans="1:33" ht="12.75" customHeight="1" x14ac:dyDescent="0.2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</row>
    <row r="514" spans="1:33" ht="12.75" customHeight="1" x14ac:dyDescent="0.2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</row>
    <row r="515" spans="1:33" ht="12.75" customHeight="1" x14ac:dyDescent="0.2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</row>
    <row r="516" spans="1:33" ht="12.75" customHeight="1" x14ac:dyDescent="0.2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</row>
    <row r="517" spans="1:33" ht="12.75" customHeight="1" x14ac:dyDescent="0.2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</row>
    <row r="518" spans="1:33" ht="12.75" customHeight="1" x14ac:dyDescent="0.2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</row>
    <row r="519" spans="1:33" ht="12.75" customHeight="1" x14ac:dyDescent="0.2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</row>
    <row r="520" spans="1:33" ht="12.75" customHeight="1" x14ac:dyDescent="0.2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</row>
    <row r="521" spans="1:33" ht="12.75" customHeight="1" x14ac:dyDescent="0.2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</row>
    <row r="522" spans="1:33" ht="12.75" customHeight="1" x14ac:dyDescent="0.2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</row>
    <row r="523" spans="1:33" ht="12.75" customHeight="1" x14ac:dyDescent="0.2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</row>
    <row r="524" spans="1:33" ht="12.75" customHeight="1" x14ac:dyDescent="0.2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</row>
    <row r="525" spans="1:33" ht="12.75" customHeight="1" x14ac:dyDescent="0.2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</row>
    <row r="526" spans="1:33" ht="12.75" customHeight="1" x14ac:dyDescent="0.2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</row>
    <row r="527" spans="1:33" ht="12.75" customHeight="1" x14ac:dyDescent="0.2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</row>
    <row r="528" spans="1:33" ht="12.75" customHeight="1" x14ac:dyDescent="0.2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</row>
    <row r="529" spans="1:33" ht="12.75" customHeight="1" x14ac:dyDescent="0.2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</row>
    <row r="530" spans="1:33" ht="12.75" customHeight="1" x14ac:dyDescent="0.2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</row>
    <row r="531" spans="1:33" ht="12.75" customHeight="1" x14ac:dyDescent="0.2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</row>
    <row r="532" spans="1:33" ht="12.75" customHeight="1" x14ac:dyDescent="0.2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</row>
    <row r="533" spans="1:33" ht="12.75" customHeight="1" x14ac:dyDescent="0.2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</row>
    <row r="534" spans="1:33" ht="12.75" customHeight="1" x14ac:dyDescent="0.2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</row>
    <row r="535" spans="1:33" ht="12.75" customHeight="1" x14ac:dyDescent="0.2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</row>
    <row r="536" spans="1:33" ht="12.75" customHeight="1" x14ac:dyDescent="0.2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</row>
    <row r="537" spans="1:33" ht="12.75" customHeight="1" x14ac:dyDescent="0.2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</row>
    <row r="538" spans="1:33" ht="12.75" customHeight="1" x14ac:dyDescent="0.2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</row>
    <row r="539" spans="1:33" ht="12.75" customHeight="1" x14ac:dyDescent="0.2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</row>
    <row r="540" spans="1:33" ht="12.75" customHeight="1" x14ac:dyDescent="0.2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</row>
    <row r="541" spans="1:33" ht="12.75" customHeight="1" x14ac:dyDescent="0.2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</row>
    <row r="542" spans="1:33" ht="12.75" customHeight="1" x14ac:dyDescent="0.2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</row>
    <row r="543" spans="1:33" ht="12.75" customHeight="1" x14ac:dyDescent="0.2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</row>
    <row r="544" spans="1:33" ht="12.75" customHeight="1" x14ac:dyDescent="0.2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</row>
    <row r="545" spans="1:33" ht="12.75" customHeight="1" x14ac:dyDescent="0.2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</row>
    <row r="546" spans="1:33" ht="12.75" customHeight="1" x14ac:dyDescent="0.2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</row>
    <row r="547" spans="1:33" ht="12.75" customHeight="1" x14ac:dyDescent="0.2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</row>
    <row r="548" spans="1:33" ht="12.75" customHeight="1" x14ac:dyDescent="0.2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</row>
    <row r="549" spans="1:33" ht="12.75" customHeight="1" x14ac:dyDescent="0.2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</row>
    <row r="550" spans="1:33" ht="12.75" customHeight="1" x14ac:dyDescent="0.2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</row>
    <row r="551" spans="1:33" ht="12.75" customHeight="1" x14ac:dyDescent="0.2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</row>
    <row r="552" spans="1:33" ht="12.75" customHeight="1" x14ac:dyDescent="0.2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</row>
    <row r="553" spans="1:33" ht="12.75" customHeight="1" x14ac:dyDescent="0.2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</row>
    <row r="554" spans="1:33" ht="12.75" customHeight="1" x14ac:dyDescent="0.2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</row>
    <row r="555" spans="1:33" ht="12.75" customHeight="1" x14ac:dyDescent="0.2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</row>
    <row r="556" spans="1:33" ht="12.75" customHeight="1" x14ac:dyDescent="0.2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</row>
    <row r="557" spans="1:33" ht="12.75" customHeight="1" x14ac:dyDescent="0.2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</row>
    <row r="558" spans="1:33" ht="12.75" customHeight="1" x14ac:dyDescent="0.2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</row>
    <row r="559" spans="1:33" ht="12.75" customHeight="1" x14ac:dyDescent="0.2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</row>
    <row r="560" spans="1:33" ht="12.75" customHeight="1" x14ac:dyDescent="0.2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</row>
    <row r="561" spans="1:33" ht="12.75" customHeight="1" x14ac:dyDescent="0.2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</row>
    <row r="562" spans="1:33" ht="12.75" customHeight="1" x14ac:dyDescent="0.2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</row>
    <row r="563" spans="1:33" ht="12.75" customHeight="1" x14ac:dyDescent="0.2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</row>
    <row r="564" spans="1:33" ht="12.75" customHeight="1" x14ac:dyDescent="0.2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</row>
    <row r="565" spans="1:33" ht="12.75" customHeight="1" x14ac:dyDescent="0.2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</row>
    <row r="566" spans="1:33" ht="12.75" customHeight="1" x14ac:dyDescent="0.2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</row>
    <row r="567" spans="1:33" ht="12.75" customHeight="1" x14ac:dyDescent="0.2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</row>
    <row r="568" spans="1:33" ht="12.75" customHeight="1" x14ac:dyDescent="0.2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</row>
    <row r="569" spans="1:33" ht="12.75" customHeight="1" x14ac:dyDescent="0.2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</row>
    <row r="570" spans="1:33" ht="12.75" customHeight="1" x14ac:dyDescent="0.2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</row>
    <row r="571" spans="1:33" ht="12.75" customHeight="1" x14ac:dyDescent="0.2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</row>
    <row r="572" spans="1:33" ht="12.75" customHeight="1" x14ac:dyDescent="0.2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</row>
    <row r="573" spans="1:33" ht="12.75" customHeight="1" x14ac:dyDescent="0.2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</row>
    <row r="574" spans="1:33" ht="12.75" customHeight="1" x14ac:dyDescent="0.2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</row>
    <row r="575" spans="1:33" ht="12.75" customHeight="1" x14ac:dyDescent="0.2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</row>
    <row r="576" spans="1:33" ht="12.75" customHeight="1" x14ac:dyDescent="0.2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</row>
    <row r="577" spans="1:33" ht="12.75" customHeight="1" x14ac:dyDescent="0.2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</row>
    <row r="578" spans="1:33" ht="12.75" customHeight="1" x14ac:dyDescent="0.2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</row>
    <row r="579" spans="1:33" ht="12.75" customHeight="1" x14ac:dyDescent="0.2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</row>
    <row r="580" spans="1:33" ht="12.75" customHeight="1" x14ac:dyDescent="0.2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</row>
    <row r="581" spans="1:33" ht="12.75" customHeight="1" x14ac:dyDescent="0.2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</row>
    <row r="582" spans="1:33" ht="12.75" customHeight="1" x14ac:dyDescent="0.2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</row>
    <row r="583" spans="1:33" ht="12.75" customHeight="1" x14ac:dyDescent="0.2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</row>
    <row r="584" spans="1:33" ht="12.75" customHeight="1" x14ac:dyDescent="0.2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</row>
    <row r="585" spans="1:33" ht="12.75" customHeight="1" x14ac:dyDescent="0.2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</row>
    <row r="586" spans="1:33" ht="12.75" customHeight="1" x14ac:dyDescent="0.2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</row>
    <row r="587" spans="1:33" ht="12.75" customHeight="1" x14ac:dyDescent="0.2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</row>
    <row r="588" spans="1:33" ht="12.75" customHeight="1" x14ac:dyDescent="0.2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</row>
    <row r="589" spans="1:33" ht="12.75" customHeight="1" x14ac:dyDescent="0.2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</row>
    <row r="590" spans="1:33" ht="12.75" customHeight="1" x14ac:dyDescent="0.2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</row>
    <row r="591" spans="1:33" ht="12.75" customHeight="1" x14ac:dyDescent="0.2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</row>
    <row r="592" spans="1:33" ht="12.75" customHeight="1" x14ac:dyDescent="0.2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</row>
    <row r="593" spans="1:33" ht="12.75" customHeight="1" x14ac:dyDescent="0.2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</row>
    <row r="594" spans="1:33" ht="12.75" customHeight="1" x14ac:dyDescent="0.2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</row>
    <row r="595" spans="1:33" ht="12.75" customHeight="1" x14ac:dyDescent="0.2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</row>
    <row r="596" spans="1:33" ht="12.75" customHeight="1" x14ac:dyDescent="0.2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</row>
    <row r="597" spans="1:33" ht="12.75" customHeight="1" x14ac:dyDescent="0.2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</row>
    <row r="598" spans="1:33" ht="12.75" customHeight="1" x14ac:dyDescent="0.2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</row>
    <row r="599" spans="1:33" ht="12.75" customHeight="1" x14ac:dyDescent="0.2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</row>
    <row r="600" spans="1:33" ht="12.75" customHeight="1" x14ac:dyDescent="0.2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</row>
    <row r="601" spans="1:33" ht="12.75" customHeight="1" x14ac:dyDescent="0.2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</row>
    <row r="602" spans="1:33" ht="12.75" customHeight="1" x14ac:dyDescent="0.2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</row>
    <row r="603" spans="1:33" ht="12.75" customHeight="1" x14ac:dyDescent="0.2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</row>
    <row r="604" spans="1:33" ht="12.75" customHeight="1" x14ac:dyDescent="0.2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</row>
    <row r="605" spans="1:33" ht="12.75" customHeight="1" x14ac:dyDescent="0.2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</row>
    <row r="606" spans="1:33" ht="12.75" customHeight="1" x14ac:dyDescent="0.2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</row>
    <row r="607" spans="1:33" ht="12.75" customHeight="1" x14ac:dyDescent="0.2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</row>
    <row r="608" spans="1:33" ht="12.75" customHeight="1" x14ac:dyDescent="0.2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</row>
    <row r="609" spans="1:33" ht="12.75" customHeight="1" x14ac:dyDescent="0.2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</row>
    <row r="610" spans="1:33" ht="12.75" customHeight="1" x14ac:dyDescent="0.2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</row>
    <row r="611" spans="1:33" ht="12.75" customHeight="1" x14ac:dyDescent="0.2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</row>
    <row r="612" spans="1:33" ht="12.75" customHeight="1" x14ac:dyDescent="0.2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</row>
    <row r="613" spans="1:33" ht="12.75" customHeight="1" x14ac:dyDescent="0.2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</row>
    <row r="614" spans="1:33" ht="12.75" customHeight="1" x14ac:dyDescent="0.2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</row>
    <row r="615" spans="1:33" ht="12.75" customHeight="1" x14ac:dyDescent="0.2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</row>
    <row r="616" spans="1:33" ht="12.75" customHeight="1" x14ac:dyDescent="0.2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</row>
    <row r="617" spans="1:33" ht="12.75" customHeight="1" x14ac:dyDescent="0.2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</row>
    <row r="618" spans="1:33" ht="12.75" customHeight="1" x14ac:dyDescent="0.2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</row>
    <row r="619" spans="1:33" ht="12.75" customHeight="1" x14ac:dyDescent="0.2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</row>
    <row r="620" spans="1:33" ht="12.75" customHeight="1" x14ac:dyDescent="0.2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</row>
    <row r="621" spans="1:33" ht="12.75" customHeight="1" x14ac:dyDescent="0.2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</row>
    <row r="622" spans="1:33" ht="12.75" customHeight="1" x14ac:dyDescent="0.2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</row>
    <row r="623" spans="1:33" ht="12.75" customHeight="1" x14ac:dyDescent="0.2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</row>
    <row r="624" spans="1:33" ht="12.75" customHeight="1" x14ac:dyDescent="0.2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</row>
    <row r="625" spans="1:33" ht="12.75" customHeight="1" x14ac:dyDescent="0.2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</row>
    <row r="626" spans="1:33" ht="12.75" customHeight="1" x14ac:dyDescent="0.2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</row>
    <row r="627" spans="1:33" ht="12.75" customHeight="1" x14ac:dyDescent="0.2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</row>
    <row r="628" spans="1:33" ht="12.75" customHeight="1" x14ac:dyDescent="0.2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</row>
    <row r="629" spans="1:33" ht="12.75" customHeight="1" x14ac:dyDescent="0.2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</row>
    <row r="630" spans="1:33" ht="12.75" customHeight="1" x14ac:dyDescent="0.2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</row>
    <row r="631" spans="1:33" ht="12.75" customHeight="1" x14ac:dyDescent="0.2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</row>
    <row r="632" spans="1:33" ht="12.75" customHeight="1" x14ac:dyDescent="0.2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</row>
    <row r="633" spans="1:33" ht="12.75" customHeight="1" x14ac:dyDescent="0.2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</row>
    <row r="634" spans="1:33" ht="12.75" customHeight="1" x14ac:dyDescent="0.2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</row>
    <row r="635" spans="1:33" ht="12.75" customHeight="1" x14ac:dyDescent="0.2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</row>
    <row r="636" spans="1:33" ht="12.75" customHeight="1" x14ac:dyDescent="0.2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</row>
    <row r="637" spans="1:33" ht="12.75" customHeight="1" x14ac:dyDescent="0.2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</row>
    <row r="638" spans="1:33" ht="12.75" customHeight="1" x14ac:dyDescent="0.2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</row>
    <row r="639" spans="1:33" ht="12.75" customHeight="1" x14ac:dyDescent="0.2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</row>
    <row r="640" spans="1:33" ht="12.75" customHeight="1" x14ac:dyDescent="0.2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</row>
    <row r="641" spans="1:33" ht="12.75" customHeight="1" x14ac:dyDescent="0.2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</row>
    <row r="642" spans="1:33" ht="12.75" customHeight="1" x14ac:dyDescent="0.2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</row>
    <row r="643" spans="1:33" ht="12.75" customHeight="1" x14ac:dyDescent="0.2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</row>
    <row r="644" spans="1:33" ht="12.75" customHeight="1" x14ac:dyDescent="0.2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</row>
    <row r="645" spans="1:33" ht="12.75" customHeight="1" x14ac:dyDescent="0.2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</row>
    <row r="646" spans="1:33" ht="12.75" customHeight="1" x14ac:dyDescent="0.2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</row>
    <row r="647" spans="1:33" ht="12.75" customHeight="1" x14ac:dyDescent="0.2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</row>
    <row r="648" spans="1:33" ht="12.75" customHeight="1" x14ac:dyDescent="0.2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</row>
    <row r="649" spans="1:33" ht="12.75" customHeight="1" x14ac:dyDescent="0.2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</row>
    <row r="650" spans="1:33" ht="12.75" customHeight="1" x14ac:dyDescent="0.2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</row>
    <row r="651" spans="1:33" ht="12.75" customHeight="1" x14ac:dyDescent="0.2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</row>
    <row r="652" spans="1:33" ht="12.75" customHeight="1" x14ac:dyDescent="0.2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</row>
    <row r="653" spans="1:33" ht="12.75" customHeight="1" x14ac:dyDescent="0.2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</row>
    <row r="654" spans="1:33" ht="12.75" customHeight="1" x14ac:dyDescent="0.2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</row>
    <row r="655" spans="1:33" ht="12.75" customHeight="1" x14ac:dyDescent="0.2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</row>
    <row r="656" spans="1:33" ht="12.75" customHeight="1" x14ac:dyDescent="0.2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</row>
    <row r="657" spans="1:33" ht="12.75" customHeight="1" x14ac:dyDescent="0.2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</row>
    <row r="658" spans="1:33" ht="12.75" customHeight="1" x14ac:dyDescent="0.2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</row>
    <row r="659" spans="1:33" ht="12.75" customHeight="1" x14ac:dyDescent="0.2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</row>
    <row r="660" spans="1:33" ht="12.75" customHeight="1" x14ac:dyDescent="0.2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</row>
    <row r="661" spans="1:33" ht="12.75" customHeight="1" x14ac:dyDescent="0.2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</row>
    <row r="662" spans="1:33" ht="12.75" customHeight="1" x14ac:dyDescent="0.2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</row>
    <row r="663" spans="1:33" ht="12.75" customHeight="1" x14ac:dyDescent="0.2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</row>
    <row r="664" spans="1:33" ht="12.75" customHeight="1" x14ac:dyDescent="0.2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</row>
    <row r="665" spans="1:33" ht="12.75" customHeight="1" x14ac:dyDescent="0.2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</row>
    <row r="666" spans="1:33" ht="12.75" customHeight="1" x14ac:dyDescent="0.2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</row>
    <row r="667" spans="1:33" ht="12.75" customHeight="1" x14ac:dyDescent="0.2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</row>
    <row r="668" spans="1:33" ht="12.75" customHeight="1" x14ac:dyDescent="0.2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</row>
    <row r="669" spans="1:33" ht="12.75" customHeight="1" x14ac:dyDescent="0.2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</row>
    <row r="670" spans="1:33" ht="12.75" customHeight="1" x14ac:dyDescent="0.2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</row>
    <row r="671" spans="1:33" ht="12.75" customHeight="1" x14ac:dyDescent="0.2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</row>
    <row r="672" spans="1:33" ht="12.75" customHeight="1" x14ac:dyDescent="0.2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</row>
    <row r="673" spans="1:33" ht="12.75" customHeight="1" x14ac:dyDescent="0.2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</row>
    <row r="674" spans="1:33" ht="12.75" customHeight="1" x14ac:dyDescent="0.2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</row>
    <row r="675" spans="1:33" ht="12.75" customHeight="1" x14ac:dyDescent="0.2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</row>
    <row r="676" spans="1:33" ht="12.75" customHeight="1" x14ac:dyDescent="0.2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</row>
    <row r="677" spans="1:33" ht="12.75" customHeight="1" x14ac:dyDescent="0.2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</row>
    <row r="678" spans="1:33" ht="12.75" customHeight="1" x14ac:dyDescent="0.2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</row>
    <row r="679" spans="1:33" ht="12.75" customHeight="1" x14ac:dyDescent="0.2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</row>
    <row r="680" spans="1:33" ht="12.75" customHeight="1" x14ac:dyDescent="0.2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</row>
    <row r="681" spans="1:33" ht="12.75" customHeight="1" x14ac:dyDescent="0.2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</row>
    <row r="682" spans="1:33" ht="12.75" customHeight="1" x14ac:dyDescent="0.2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</row>
    <row r="683" spans="1:33" ht="12.75" customHeight="1" x14ac:dyDescent="0.2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</row>
    <row r="684" spans="1:33" ht="12.75" customHeight="1" x14ac:dyDescent="0.2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</row>
    <row r="685" spans="1:33" ht="12.75" customHeight="1" x14ac:dyDescent="0.2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</row>
    <row r="686" spans="1:33" ht="12.75" customHeight="1" x14ac:dyDescent="0.2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</row>
    <row r="687" spans="1:33" ht="12.75" customHeight="1" x14ac:dyDescent="0.2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</row>
    <row r="688" spans="1:33" ht="12.75" customHeight="1" x14ac:dyDescent="0.2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</row>
    <row r="689" spans="1:33" ht="12.75" customHeight="1" x14ac:dyDescent="0.2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</row>
    <row r="690" spans="1:33" ht="12.75" customHeight="1" x14ac:dyDescent="0.2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</row>
    <row r="691" spans="1:33" ht="12.75" customHeight="1" x14ac:dyDescent="0.2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</row>
    <row r="692" spans="1:33" ht="12.75" customHeight="1" x14ac:dyDescent="0.2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</row>
    <row r="693" spans="1:33" ht="12.75" customHeight="1" x14ac:dyDescent="0.2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</row>
    <row r="694" spans="1:33" ht="12.75" customHeight="1" x14ac:dyDescent="0.2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</row>
    <row r="695" spans="1:33" ht="12.75" customHeight="1" x14ac:dyDescent="0.2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</row>
    <row r="696" spans="1:33" ht="12.75" customHeight="1" x14ac:dyDescent="0.2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</row>
    <row r="697" spans="1:33" ht="12.75" customHeight="1" x14ac:dyDescent="0.2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</row>
    <row r="698" spans="1:33" ht="12.75" customHeight="1" x14ac:dyDescent="0.2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</row>
    <row r="699" spans="1:33" ht="12.75" customHeight="1" x14ac:dyDescent="0.2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</row>
    <row r="700" spans="1:33" ht="12.75" customHeight="1" x14ac:dyDescent="0.2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</row>
    <row r="701" spans="1:33" ht="12.75" customHeight="1" x14ac:dyDescent="0.2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</row>
    <row r="702" spans="1:33" ht="12.75" customHeight="1" x14ac:dyDescent="0.2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</row>
    <row r="703" spans="1:33" ht="12.75" customHeight="1" x14ac:dyDescent="0.2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</row>
    <row r="704" spans="1:33" ht="12.75" customHeight="1" x14ac:dyDescent="0.2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</row>
    <row r="705" spans="1:33" ht="12.75" customHeight="1" x14ac:dyDescent="0.2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</row>
    <row r="706" spans="1:33" ht="12.75" customHeight="1" x14ac:dyDescent="0.2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</row>
    <row r="707" spans="1:33" ht="12.75" customHeight="1" x14ac:dyDescent="0.2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</row>
    <row r="708" spans="1:33" ht="12.75" customHeight="1" x14ac:dyDescent="0.2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</row>
    <row r="709" spans="1:33" ht="12.75" customHeight="1" x14ac:dyDescent="0.2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</row>
    <row r="710" spans="1:33" ht="12.75" customHeight="1" x14ac:dyDescent="0.2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</row>
    <row r="711" spans="1:33" ht="12.75" customHeight="1" x14ac:dyDescent="0.2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</row>
    <row r="712" spans="1:33" ht="12.75" customHeight="1" x14ac:dyDescent="0.2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</row>
    <row r="713" spans="1:33" ht="12.75" customHeight="1" x14ac:dyDescent="0.2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</row>
    <row r="714" spans="1:33" ht="12.75" customHeight="1" x14ac:dyDescent="0.2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</row>
    <row r="715" spans="1:33" ht="12.75" customHeight="1" x14ac:dyDescent="0.2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</row>
    <row r="716" spans="1:33" ht="12.75" customHeight="1" x14ac:dyDescent="0.2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</row>
    <row r="717" spans="1:33" ht="12.75" customHeight="1" x14ac:dyDescent="0.2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</row>
    <row r="718" spans="1:33" ht="12.75" customHeight="1" x14ac:dyDescent="0.2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</row>
    <row r="719" spans="1:33" ht="12.75" customHeight="1" x14ac:dyDescent="0.2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</row>
    <row r="720" spans="1:33" ht="12.75" customHeight="1" x14ac:dyDescent="0.2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</row>
    <row r="721" spans="1:33" ht="12.75" customHeight="1" x14ac:dyDescent="0.2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</row>
    <row r="722" spans="1:33" ht="12.75" customHeight="1" x14ac:dyDescent="0.2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</row>
    <row r="723" spans="1:33" ht="12.75" customHeight="1" x14ac:dyDescent="0.2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</row>
    <row r="724" spans="1:33" ht="12.75" customHeight="1" x14ac:dyDescent="0.2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</row>
    <row r="725" spans="1:33" ht="12.75" customHeight="1" x14ac:dyDescent="0.2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</row>
    <row r="726" spans="1:33" ht="12.75" customHeight="1" x14ac:dyDescent="0.2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</row>
    <row r="727" spans="1:33" ht="12.75" customHeight="1" x14ac:dyDescent="0.2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</row>
    <row r="728" spans="1:33" ht="12.75" customHeight="1" x14ac:dyDescent="0.2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</row>
    <row r="729" spans="1:33" ht="12.75" customHeight="1" x14ac:dyDescent="0.2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</row>
    <row r="730" spans="1:33" ht="12.75" customHeight="1" x14ac:dyDescent="0.2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</row>
    <row r="731" spans="1:33" ht="12.75" customHeight="1" x14ac:dyDescent="0.2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</row>
    <row r="732" spans="1:33" ht="12.75" customHeight="1" x14ac:dyDescent="0.2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</row>
    <row r="733" spans="1:33" ht="12.75" customHeight="1" x14ac:dyDescent="0.2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</row>
    <row r="734" spans="1:33" ht="12.75" customHeight="1" x14ac:dyDescent="0.2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</row>
    <row r="735" spans="1:33" ht="12.75" customHeight="1" x14ac:dyDescent="0.2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</row>
    <row r="736" spans="1:33" ht="12.75" customHeight="1" x14ac:dyDescent="0.2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</row>
    <row r="737" spans="1:33" ht="12.75" customHeight="1" x14ac:dyDescent="0.2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</row>
    <row r="738" spans="1:33" ht="12.75" customHeight="1" x14ac:dyDescent="0.2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</row>
    <row r="739" spans="1:33" ht="12.75" customHeight="1" x14ac:dyDescent="0.2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</row>
    <row r="740" spans="1:33" ht="12.75" customHeight="1" x14ac:dyDescent="0.2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</row>
    <row r="741" spans="1:33" ht="12.75" customHeight="1" x14ac:dyDescent="0.2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</row>
    <row r="742" spans="1:33" ht="12.75" customHeight="1" x14ac:dyDescent="0.2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</row>
    <row r="743" spans="1:33" ht="12.75" customHeight="1" x14ac:dyDescent="0.2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</row>
    <row r="744" spans="1:33" ht="12.75" customHeight="1" x14ac:dyDescent="0.2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</row>
    <row r="745" spans="1:33" ht="12.75" customHeight="1" x14ac:dyDescent="0.2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</row>
    <row r="746" spans="1:33" ht="12.75" customHeight="1" x14ac:dyDescent="0.2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</row>
    <row r="747" spans="1:33" ht="12.75" customHeight="1" x14ac:dyDescent="0.2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</row>
    <row r="748" spans="1:33" ht="12.75" customHeight="1" x14ac:dyDescent="0.2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</row>
    <row r="749" spans="1:33" ht="12.75" customHeight="1" x14ac:dyDescent="0.2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</row>
    <row r="750" spans="1:33" ht="12.75" customHeight="1" x14ac:dyDescent="0.2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</row>
    <row r="751" spans="1:33" ht="12.75" customHeight="1" x14ac:dyDescent="0.2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</row>
    <row r="752" spans="1:33" ht="12.75" customHeight="1" x14ac:dyDescent="0.2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</row>
    <row r="753" spans="1:33" ht="12.75" customHeight="1" x14ac:dyDescent="0.2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</row>
    <row r="754" spans="1:33" ht="12.75" customHeight="1" x14ac:dyDescent="0.2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</row>
    <row r="755" spans="1:33" ht="12.75" customHeight="1" x14ac:dyDescent="0.2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</row>
    <row r="756" spans="1:33" ht="12.75" customHeight="1" x14ac:dyDescent="0.2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</row>
    <row r="757" spans="1:33" ht="12.75" customHeight="1" x14ac:dyDescent="0.2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</row>
    <row r="758" spans="1:33" ht="12.75" customHeight="1" x14ac:dyDescent="0.2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</row>
    <row r="759" spans="1:33" ht="12.75" customHeight="1" x14ac:dyDescent="0.2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</row>
    <row r="760" spans="1:33" ht="12.75" customHeight="1" x14ac:dyDescent="0.2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</row>
    <row r="761" spans="1:33" ht="12.75" customHeight="1" x14ac:dyDescent="0.2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</row>
    <row r="762" spans="1:33" ht="12.75" customHeight="1" x14ac:dyDescent="0.2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</row>
    <row r="763" spans="1:33" ht="12.75" customHeight="1" x14ac:dyDescent="0.2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</row>
    <row r="764" spans="1:33" ht="12.75" customHeight="1" x14ac:dyDescent="0.2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</row>
    <row r="765" spans="1:33" ht="12.75" customHeight="1" x14ac:dyDescent="0.2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</row>
    <row r="766" spans="1:33" ht="12.75" customHeight="1" x14ac:dyDescent="0.2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</row>
    <row r="767" spans="1:33" ht="12.75" customHeight="1" x14ac:dyDescent="0.2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</row>
    <row r="768" spans="1:33" ht="12.75" customHeight="1" x14ac:dyDescent="0.2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</row>
    <row r="769" spans="1:33" ht="12.75" customHeight="1" x14ac:dyDescent="0.2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</row>
    <row r="770" spans="1:33" ht="12.75" customHeight="1" x14ac:dyDescent="0.2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</row>
    <row r="771" spans="1:33" ht="12.75" customHeight="1" x14ac:dyDescent="0.2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</row>
    <row r="772" spans="1:33" ht="12.75" customHeight="1" x14ac:dyDescent="0.2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</row>
    <row r="773" spans="1:33" ht="12.75" customHeight="1" x14ac:dyDescent="0.2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</row>
    <row r="774" spans="1:33" ht="12.75" customHeight="1" x14ac:dyDescent="0.2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</row>
    <row r="775" spans="1:33" ht="12.75" customHeight="1" x14ac:dyDescent="0.2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</row>
    <row r="776" spans="1:33" ht="12.75" customHeight="1" x14ac:dyDescent="0.2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</row>
    <row r="777" spans="1:33" ht="12.75" customHeight="1" x14ac:dyDescent="0.2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</row>
    <row r="778" spans="1:33" ht="12.75" customHeight="1" x14ac:dyDescent="0.2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</row>
    <row r="779" spans="1:33" ht="12.75" customHeight="1" x14ac:dyDescent="0.2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</row>
    <row r="780" spans="1:33" ht="12.75" customHeight="1" x14ac:dyDescent="0.2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</row>
    <row r="781" spans="1:33" ht="12.75" customHeight="1" x14ac:dyDescent="0.2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</row>
    <row r="782" spans="1:33" ht="12.75" customHeight="1" x14ac:dyDescent="0.2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</row>
    <row r="783" spans="1:33" ht="12.75" customHeight="1" x14ac:dyDescent="0.2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</row>
    <row r="784" spans="1:33" ht="12.75" customHeight="1" x14ac:dyDescent="0.2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</row>
    <row r="785" spans="1:33" ht="12.75" customHeight="1" x14ac:dyDescent="0.2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</row>
    <row r="786" spans="1:33" ht="12.75" customHeight="1" x14ac:dyDescent="0.2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</row>
    <row r="787" spans="1:33" ht="12.75" customHeight="1" x14ac:dyDescent="0.2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</row>
    <row r="788" spans="1:33" ht="12.75" customHeight="1" x14ac:dyDescent="0.2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</row>
    <row r="789" spans="1:33" ht="12.75" customHeight="1" x14ac:dyDescent="0.2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</row>
    <row r="790" spans="1:33" ht="12.75" customHeight="1" x14ac:dyDescent="0.2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</row>
    <row r="791" spans="1:33" ht="12.75" customHeight="1" x14ac:dyDescent="0.2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</row>
    <row r="792" spans="1:33" ht="12.75" customHeight="1" x14ac:dyDescent="0.2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</row>
    <row r="793" spans="1:33" ht="12.75" customHeight="1" x14ac:dyDescent="0.2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</row>
    <row r="794" spans="1:33" ht="12.75" customHeight="1" x14ac:dyDescent="0.2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</row>
    <row r="795" spans="1:33" ht="12.75" customHeight="1" x14ac:dyDescent="0.2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</row>
    <row r="796" spans="1:33" ht="12.75" customHeight="1" x14ac:dyDescent="0.2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</row>
    <row r="797" spans="1:33" ht="12.75" customHeight="1" x14ac:dyDescent="0.2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</row>
    <row r="798" spans="1:33" ht="12.75" customHeight="1" x14ac:dyDescent="0.2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</row>
    <row r="799" spans="1:33" ht="12.75" customHeight="1" x14ac:dyDescent="0.2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</row>
    <row r="800" spans="1:33" ht="12.75" customHeight="1" x14ac:dyDescent="0.2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</row>
    <row r="801" spans="1:33" ht="12.75" customHeight="1" x14ac:dyDescent="0.2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</row>
    <row r="802" spans="1:33" ht="12.75" customHeight="1" x14ac:dyDescent="0.2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</row>
    <row r="803" spans="1:33" ht="12.75" customHeight="1" x14ac:dyDescent="0.2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</row>
    <row r="804" spans="1:33" ht="12.75" customHeight="1" x14ac:dyDescent="0.2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</row>
    <row r="805" spans="1:33" ht="12.75" customHeight="1" x14ac:dyDescent="0.2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</row>
    <row r="806" spans="1:33" ht="12.75" customHeight="1" x14ac:dyDescent="0.2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</row>
    <row r="807" spans="1:33" ht="12.75" customHeight="1" x14ac:dyDescent="0.2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</row>
    <row r="808" spans="1:33" ht="12.75" customHeight="1" x14ac:dyDescent="0.2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</row>
    <row r="809" spans="1:33" ht="12.75" customHeight="1" x14ac:dyDescent="0.2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</row>
    <row r="810" spans="1:33" ht="12.75" customHeight="1" x14ac:dyDescent="0.2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</row>
    <row r="811" spans="1:33" ht="12.75" customHeight="1" x14ac:dyDescent="0.2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</row>
    <row r="812" spans="1:33" ht="12.75" customHeight="1" x14ac:dyDescent="0.2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</row>
    <row r="813" spans="1:33" ht="12.75" customHeight="1" x14ac:dyDescent="0.2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</row>
    <row r="814" spans="1:33" ht="12.75" customHeight="1" x14ac:dyDescent="0.2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</row>
    <row r="815" spans="1:33" ht="12.75" customHeight="1" x14ac:dyDescent="0.2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</row>
    <row r="816" spans="1:33" ht="12.75" customHeight="1" x14ac:dyDescent="0.2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</row>
    <row r="817" spans="1:33" ht="12.75" customHeight="1" x14ac:dyDescent="0.2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</row>
    <row r="818" spans="1:33" ht="12.75" customHeight="1" x14ac:dyDescent="0.2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</row>
    <row r="819" spans="1:33" ht="12.75" customHeight="1" x14ac:dyDescent="0.2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</row>
    <row r="820" spans="1:33" ht="12.75" customHeight="1" x14ac:dyDescent="0.2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</row>
    <row r="821" spans="1:33" ht="12.75" customHeight="1" x14ac:dyDescent="0.2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</row>
    <row r="822" spans="1:33" ht="12.75" customHeight="1" x14ac:dyDescent="0.2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</row>
    <row r="823" spans="1:33" ht="12.75" customHeight="1" x14ac:dyDescent="0.2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</row>
    <row r="824" spans="1:33" ht="12.75" customHeight="1" x14ac:dyDescent="0.2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</row>
    <row r="825" spans="1:33" ht="12.75" customHeight="1" x14ac:dyDescent="0.2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</row>
    <row r="826" spans="1:33" ht="12.75" customHeight="1" x14ac:dyDescent="0.2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</row>
    <row r="827" spans="1:33" ht="12.75" customHeight="1" x14ac:dyDescent="0.2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</row>
    <row r="828" spans="1:33" ht="12.75" customHeight="1" x14ac:dyDescent="0.2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</row>
    <row r="829" spans="1:33" ht="12.75" customHeight="1" x14ac:dyDescent="0.2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</row>
    <row r="830" spans="1:33" ht="12.75" customHeight="1" x14ac:dyDescent="0.2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</row>
    <row r="831" spans="1:33" ht="12.75" customHeight="1" x14ac:dyDescent="0.2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</row>
    <row r="832" spans="1:33" ht="12.75" customHeight="1" x14ac:dyDescent="0.2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</row>
    <row r="833" spans="1:33" ht="12.75" customHeight="1" x14ac:dyDescent="0.2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</row>
    <row r="834" spans="1:33" ht="12.75" customHeight="1" x14ac:dyDescent="0.2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</row>
    <row r="835" spans="1:33" ht="12.75" customHeight="1" x14ac:dyDescent="0.2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</row>
    <row r="836" spans="1:33" ht="12.75" customHeight="1" x14ac:dyDescent="0.2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</row>
    <row r="837" spans="1:33" ht="12.75" customHeight="1" x14ac:dyDescent="0.2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</row>
    <row r="838" spans="1:33" ht="12.75" customHeight="1" x14ac:dyDescent="0.2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</row>
    <row r="839" spans="1:33" ht="12.75" customHeight="1" x14ac:dyDescent="0.2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</row>
    <row r="840" spans="1:33" ht="12.75" customHeight="1" x14ac:dyDescent="0.2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</row>
    <row r="841" spans="1:33" ht="12.75" customHeight="1" x14ac:dyDescent="0.2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</row>
    <row r="842" spans="1:33" ht="12.75" customHeight="1" x14ac:dyDescent="0.2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</row>
    <row r="843" spans="1:33" ht="12.75" customHeight="1" x14ac:dyDescent="0.2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</row>
    <row r="844" spans="1:33" ht="12.75" customHeight="1" x14ac:dyDescent="0.2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</row>
    <row r="845" spans="1:33" ht="12.75" customHeight="1" x14ac:dyDescent="0.2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</row>
    <row r="846" spans="1:33" ht="12.75" customHeight="1" x14ac:dyDescent="0.2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</row>
    <row r="847" spans="1:33" ht="12.75" customHeight="1" x14ac:dyDescent="0.2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</row>
    <row r="848" spans="1:33" ht="12.75" customHeight="1" x14ac:dyDescent="0.2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</row>
    <row r="849" spans="1:33" ht="12.75" customHeight="1" x14ac:dyDescent="0.2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</row>
    <row r="850" spans="1:33" ht="12.75" customHeight="1" x14ac:dyDescent="0.2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</row>
    <row r="851" spans="1:33" ht="12.75" customHeight="1" x14ac:dyDescent="0.2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</row>
    <row r="852" spans="1:33" ht="12.75" customHeight="1" x14ac:dyDescent="0.2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</row>
    <row r="853" spans="1:33" ht="12.75" customHeight="1" x14ac:dyDescent="0.2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</row>
    <row r="854" spans="1:33" ht="12.75" customHeight="1" x14ac:dyDescent="0.2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</row>
    <row r="855" spans="1:33" ht="12.75" customHeight="1" x14ac:dyDescent="0.2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</row>
    <row r="856" spans="1:33" ht="12.75" customHeight="1" x14ac:dyDescent="0.2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</row>
    <row r="857" spans="1:33" ht="12.75" customHeight="1" x14ac:dyDescent="0.2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</row>
    <row r="858" spans="1:33" ht="12.75" customHeight="1" x14ac:dyDescent="0.2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</row>
    <row r="859" spans="1:33" ht="12.75" customHeight="1" x14ac:dyDescent="0.2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</row>
    <row r="860" spans="1:33" ht="12.75" customHeight="1" x14ac:dyDescent="0.2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</row>
    <row r="861" spans="1:33" ht="12.75" customHeight="1" x14ac:dyDescent="0.2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</row>
    <row r="862" spans="1:33" ht="12.75" customHeight="1" x14ac:dyDescent="0.2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</row>
    <row r="863" spans="1:33" ht="12.75" customHeight="1" x14ac:dyDescent="0.2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</row>
    <row r="864" spans="1:33" ht="12.75" customHeight="1" x14ac:dyDescent="0.2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</row>
    <row r="865" spans="1:33" ht="12.75" customHeight="1" x14ac:dyDescent="0.2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</row>
    <row r="866" spans="1:33" ht="12.75" customHeight="1" x14ac:dyDescent="0.2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</row>
    <row r="867" spans="1:33" ht="12.75" customHeight="1" x14ac:dyDescent="0.2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</row>
    <row r="868" spans="1:33" ht="12.75" customHeight="1" x14ac:dyDescent="0.2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</row>
    <row r="869" spans="1:33" ht="12.75" customHeight="1" x14ac:dyDescent="0.2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</row>
    <row r="870" spans="1:33" ht="12.75" customHeight="1" x14ac:dyDescent="0.2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</row>
    <row r="871" spans="1:33" ht="12.75" customHeight="1" x14ac:dyDescent="0.2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</row>
    <row r="872" spans="1:33" ht="12.75" customHeight="1" x14ac:dyDescent="0.2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</row>
    <row r="873" spans="1:33" ht="12.75" customHeight="1" x14ac:dyDescent="0.2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</row>
    <row r="874" spans="1:33" ht="12.75" customHeight="1" x14ac:dyDescent="0.2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</row>
    <row r="875" spans="1:33" ht="12.75" customHeight="1" x14ac:dyDescent="0.2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</row>
    <row r="876" spans="1:33" ht="12.75" customHeight="1" x14ac:dyDescent="0.2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</row>
    <row r="877" spans="1:33" ht="12.75" customHeight="1" x14ac:dyDescent="0.2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</row>
    <row r="878" spans="1:33" ht="12.75" customHeight="1" x14ac:dyDescent="0.2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</row>
    <row r="879" spans="1:33" ht="12.75" customHeight="1" x14ac:dyDescent="0.2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</row>
    <row r="880" spans="1:33" ht="12.75" customHeight="1" x14ac:dyDescent="0.2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</row>
    <row r="881" spans="1:33" ht="12.75" customHeight="1" x14ac:dyDescent="0.2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</row>
    <row r="882" spans="1:33" ht="12.75" customHeight="1" x14ac:dyDescent="0.2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</row>
    <row r="883" spans="1:33" ht="12.75" customHeight="1" x14ac:dyDescent="0.2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</row>
    <row r="884" spans="1:33" ht="12.75" customHeight="1" x14ac:dyDescent="0.2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</row>
    <row r="885" spans="1:33" ht="12.75" customHeight="1" x14ac:dyDescent="0.2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</row>
    <row r="886" spans="1:33" ht="12.75" customHeight="1" x14ac:dyDescent="0.2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</row>
    <row r="887" spans="1:33" ht="12.75" customHeight="1" x14ac:dyDescent="0.2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</row>
    <row r="888" spans="1:33" ht="12.75" customHeight="1" x14ac:dyDescent="0.2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</row>
    <row r="889" spans="1:33" ht="12.75" customHeight="1" x14ac:dyDescent="0.2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</row>
    <row r="890" spans="1:33" ht="12.75" customHeight="1" x14ac:dyDescent="0.2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</row>
    <row r="891" spans="1:33" ht="12.75" customHeight="1" x14ac:dyDescent="0.2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</row>
    <row r="892" spans="1:33" ht="12.75" customHeight="1" x14ac:dyDescent="0.2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</row>
    <row r="893" spans="1:33" ht="12.75" customHeight="1" x14ac:dyDescent="0.2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</row>
    <row r="894" spans="1:33" ht="12.75" customHeight="1" x14ac:dyDescent="0.2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</row>
    <row r="895" spans="1:33" ht="12.75" customHeight="1" x14ac:dyDescent="0.2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</row>
    <row r="896" spans="1:33" ht="12.75" customHeight="1" x14ac:dyDescent="0.2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</row>
    <row r="897" spans="1:33" ht="12.75" customHeight="1" x14ac:dyDescent="0.2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</row>
    <row r="898" spans="1:33" ht="12.75" customHeight="1" x14ac:dyDescent="0.2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</row>
    <row r="899" spans="1:33" ht="12.75" customHeight="1" x14ac:dyDescent="0.2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</row>
    <row r="900" spans="1:33" ht="12.75" customHeight="1" x14ac:dyDescent="0.2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</row>
    <row r="901" spans="1:33" ht="12.75" customHeight="1" x14ac:dyDescent="0.2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</row>
    <row r="902" spans="1:33" ht="12.75" customHeight="1" x14ac:dyDescent="0.2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</row>
    <row r="903" spans="1:33" ht="12.75" customHeight="1" x14ac:dyDescent="0.2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</row>
    <row r="904" spans="1:33" ht="12.75" customHeight="1" x14ac:dyDescent="0.2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</row>
    <row r="905" spans="1:33" ht="12.75" customHeight="1" x14ac:dyDescent="0.2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</row>
    <row r="906" spans="1:33" ht="12.75" customHeight="1" x14ac:dyDescent="0.2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</row>
    <row r="907" spans="1:33" ht="12.75" customHeight="1" x14ac:dyDescent="0.2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</row>
    <row r="908" spans="1:33" ht="12.75" customHeight="1" x14ac:dyDescent="0.2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</row>
    <row r="909" spans="1:33" ht="12.75" customHeight="1" x14ac:dyDescent="0.2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</row>
    <row r="910" spans="1:33" ht="12.75" customHeight="1" x14ac:dyDescent="0.2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</row>
    <row r="911" spans="1:33" ht="12.75" customHeight="1" x14ac:dyDescent="0.2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</row>
    <row r="912" spans="1:33" ht="12.75" customHeight="1" x14ac:dyDescent="0.2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</row>
    <row r="913" spans="1:33" ht="12.75" customHeight="1" x14ac:dyDescent="0.2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</row>
    <row r="914" spans="1:33" ht="12.75" customHeight="1" x14ac:dyDescent="0.2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</row>
    <row r="915" spans="1:33" ht="12.75" customHeight="1" x14ac:dyDescent="0.2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</row>
    <row r="916" spans="1:33" ht="12.75" customHeight="1" x14ac:dyDescent="0.2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</row>
    <row r="917" spans="1:33" ht="12.75" customHeight="1" x14ac:dyDescent="0.2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</row>
    <row r="918" spans="1:33" ht="12.75" customHeight="1" x14ac:dyDescent="0.2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</row>
    <row r="919" spans="1:33" ht="12.75" customHeight="1" x14ac:dyDescent="0.2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</row>
    <row r="920" spans="1:33" ht="12.75" customHeight="1" x14ac:dyDescent="0.2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</row>
    <row r="921" spans="1:33" ht="12.75" customHeight="1" x14ac:dyDescent="0.2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</row>
    <row r="922" spans="1:33" ht="12.75" customHeight="1" x14ac:dyDescent="0.2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</row>
    <row r="923" spans="1:33" ht="12.75" customHeight="1" x14ac:dyDescent="0.2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</row>
    <row r="924" spans="1:33" ht="12.75" customHeight="1" x14ac:dyDescent="0.2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</row>
    <row r="925" spans="1:33" ht="12.75" customHeight="1" x14ac:dyDescent="0.2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</row>
    <row r="926" spans="1:33" ht="12.75" customHeight="1" x14ac:dyDescent="0.2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</row>
    <row r="927" spans="1:33" ht="12.75" customHeight="1" x14ac:dyDescent="0.2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</row>
    <row r="928" spans="1:33" ht="12.75" customHeight="1" x14ac:dyDescent="0.2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</row>
    <row r="929" spans="1:33" ht="12.75" customHeight="1" x14ac:dyDescent="0.2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</row>
    <row r="930" spans="1:33" ht="12.75" customHeight="1" x14ac:dyDescent="0.2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</row>
    <row r="931" spans="1:33" ht="12.75" customHeight="1" x14ac:dyDescent="0.2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</row>
    <row r="932" spans="1:33" ht="12.75" customHeight="1" x14ac:dyDescent="0.2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</row>
    <row r="933" spans="1:33" ht="12.75" customHeight="1" x14ac:dyDescent="0.2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</row>
    <row r="934" spans="1:33" ht="12.75" customHeight="1" x14ac:dyDescent="0.2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</row>
    <row r="935" spans="1:33" ht="12.75" customHeight="1" x14ac:dyDescent="0.2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</row>
    <row r="936" spans="1:33" ht="12.75" customHeight="1" x14ac:dyDescent="0.2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</row>
    <row r="937" spans="1:33" ht="12.75" customHeight="1" x14ac:dyDescent="0.2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</row>
    <row r="938" spans="1:33" ht="12.75" customHeight="1" x14ac:dyDescent="0.2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</row>
    <row r="939" spans="1:33" ht="12.75" customHeight="1" x14ac:dyDescent="0.2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</row>
    <row r="940" spans="1:33" ht="12.75" customHeight="1" x14ac:dyDescent="0.2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</row>
    <row r="941" spans="1:33" ht="12.75" customHeight="1" x14ac:dyDescent="0.2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</row>
    <row r="942" spans="1:33" ht="12.75" customHeight="1" x14ac:dyDescent="0.2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</row>
    <row r="943" spans="1:33" ht="12.75" customHeight="1" x14ac:dyDescent="0.2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</row>
    <row r="944" spans="1:33" ht="12.75" customHeight="1" x14ac:dyDescent="0.2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</row>
    <row r="945" spans="1:33" ht="12.75" customHeight="1" x14ac:dyDescent="0.2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</row>
    <row r="946" spans="1:33" ht="12.75" customHeight="1" x14ac:dyDescent="0.2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</row>
    <row r="947" spans="1:33" ht="12.75" customHeight="1" x14ac:dyDescent="0.2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</row>
    <row r="948" spans="1:33" ht="12.75" customHeight="1" x14ac:dyDescent="0.2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</row>
    <row r="949" spans="1:33" ht="12.75" customHeight="1" x14ac:dyDescent="0.2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</row>
    <row r="950" spans="1:33" ht="12.75" customHeight="1" x14ac:dyDescent="0.2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</row>
    <row r="951" spans="1:33" ht="12.75" customHeight="1" x14ac:dyDescent="0.2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</row>
    <row r="952" spans="1:33" ht="12.75" customHeight="1" x14ac:dyDescent="0.2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</row>
    <row r="953" spans="1:33" ht="12.75" customHeight="1" x14ac:dyDescent="0.2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</row>
    <row r="954" spans="1:33" ht="12.75" customHeight="1" x14ac:dyDescent="0.2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</row>
    <row r="955" spans="1:33" ht="12.75" customHeight="1" x14ac:dyDescent="0.2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</row>
    <row r="956" spans="1:33" ht="12.75" customHeight="1" x14ac:dyDescent="0.2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</row>
    <row r="957" spans="1:33" ht="12.75" customHeight="1" x14ac:dyDescent="0.2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</row>
    <row r="958" spans="1:33" ht="12.75" customHeight="1" x14ac:dyDescent="0.2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</row>
    <row r="959" spans="1:33" ht="12.75" customHeight="1" x14ac:dyDescent="0.2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</row>
    <row r="960" spans="1:33" ht="12.75" customHeight="1" x14ac:dyDescent="0.2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</row>
    <row r="961" spans="1:33" ht="12.75" customHeight="1" x14ac:dyDescent="0.2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</row>
    <row r="962" spans="1:33" ht="12.75" customHeight="1" x14ac:dyDescent="0.2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</row>
    <row r="963" spans="1:33" ht="12.75" customHeight="1" x14ac:dyDescent="0.2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</row>
    <row r="964" spans="1:33" ht="12.75" customHeight="1" x14ac:dyDescent="0.2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</row>
    <row r="965" spans="1:33" ht="12.75" customHeight="1" x14ac:dyDescent="0.2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</row>
    <row r="966" spans="1:33" ht="12.75" customHeight="1" x14ac:dyDescent="0.2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</row>
    <row r="967" spans="1:33" ht="12.75" customHeight="1" x14ac:dyDescent="0.2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</row>
    <row r="968" spans="1:33" ht="12.75" customHeight="1" x14ac:dyDescent="0.2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</row>
    <row r="969" spans="1:33" ht="12.75" customHeight="1" x14ac:dyDescent="0.2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</row>
    <row r="970" spans="1:33" ht="12.75" customHeight="1" x14ac:dyDescent="0.2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</row>
    <row r="971" spans="1:33" ht="12.75" customHeight="1" x14ac:dyDescent="0.2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</row>
    <row r="972" spans="1:33" ht="12.75" customHeight="1" x14ac:dyDescent="0.2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</row>
    <row r="973" spans="1:33" ht="12.75" customHeight="1" x14ac:dyDescent="0.2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</row>
    <row r="974" spans="1:33" ht="12.75" customHeight="1" x14ac:dyDescent="0.2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</row>
    <row r="975" spans="1:33" ht="12.75" customHeight="1" x14ac:dyDescent="0.2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</row>
    <row r="976" spans="1:33" ht="12.75" customHeight="1" x14ac:dyDescent="0.2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</row>
    <row r="977" spans="1:33" ht="12.75" customHeight="1" x14ac:dyDescent="0.2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</row>
    <row r="978" spans="1:33" ht="12.75" customHeight="1" x14ac:dyDescent="0.2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</row>
    <row r="979" spans="1:33" ht="12.75" customHeight="1" x14ac:dyDescent="0.2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</row>
    <row r="980" spans="1:33" ht="12.75" customHeight="1" x14ac:dyDescent="0.2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</row>
    <row r="981" spans="1:33" ht="12.75" customHeight="1" x14ac:dyDescent="0.2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</row>
    <row r="982" spans="1:33" ht="12.75" customHeight="1" x14ac:dyDescent="0.2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</row>
    <row r="983" spans="1:33" ht="12.75" customHeight="1" x14ac:dyDescent="0.2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</row>
    <row r="984" spans="1:33" ht="12.75" customHeight="1" x14ac:dyDescent="0.2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</row>
    <row r="985" spans="1:33" ht="12.75" customHeight="1" x14ac:dyDescent="0.2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</row>
    <row r="986" spans="1:33" ht="12.75" customHeight="1" x14ac:dyDescent="0.2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</row>
    <row r="987" spans="1:33" ht="12.75" customHeight="1" x14ac:dyDescent="0.2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</row>
    <row r="988" spans="1:33" ht="12.75" customHeight="1" x14ac:dyDescent="0.2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</row>
    <row r="989" spans="1:33" ht="12.75" customHeight="1" x14ac:dyDescent="0.2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</row>
    <row r="990" spans="1:33" ht="12.75" customHeight="1" x14ac:dyDescent="0.2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</row>
    <row r="991" spans="1:33" ht="12.75" customHeight="1" x14ac:dyDescent="0.2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</row>
    <row r="992" spans="1:33" ht="12.75" customHeight="1" x14ac:dyDescent="0.2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</row>
    <row r="993" spans="1:33" ht="12.75" customHeight="1" x14ac:dyDescent="0.2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</row>
    <row r="994" spans="1:33" ht="12.75" customHeight="1" x14ac:dyDescent="0.2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</row>
    <row r="995" spans="1:33" ht="12.75" customHeight="1" x14ac:dyDescent="0.2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  <c r="AG995" s="78"/>
    </row>
    <row r="996" spans="1:33" ht="12.75" customHeight="1" x14ac:dyDescent="0.2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  <c r="AG996" s="78"/>
    </row>
    <row r="997" spans="1:33" ht="12.75" customHeight="1" x14ac:dyDescent="0.2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  <c r="AG997" s="78"/>
    </row>
  </sheetData>
  <mergeCells count="1">
    <mergeCell ref="B1:E1"/>
  </mergeCells>
  <pageMargins left="0.25" right="0.25" top="0.75" bottom="0.75" header="0.3" footer="0.3"/>
  <pageSetup paperSize="8" scale="6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AI1002"/>
  <sheetViews>
    <sheetView view="pageBreakPreview" topLeftCell="B1" zoomScale="60" zoomScaleNormal="100" workbookViewId="0">
      <selection sqref="A1:A1048576"/>
    </sheetView>
  </sheetViews>
  <sheetFormatPr defaultColWidth="14.42578125" defaultRowHeight="15" customHeight="1" x14ac:dyDescent="0.25"/>
  <cols>
    <col min="1" max="1" width="9.85546875" hidden="1" customWidth="1"/>
    <col min="2" max="2" width="45.42578125" customWidth="1"/>
    <col min="3" max="3" width="10.28515625" customWidth="1"/>
    <col min="4" max="4" width="52.140625" customWidth="1"/>
    <col min="5" max="5" width="10.7109375" customWidth="1"/>
    <col min="6" max="6" width="7.28515625" customWidth="1"/>
    <col min="7" max="7" width="7.7109375" bestFit="1" customWidth="1"/>
    <col min="8" max="26" width="7.28515625" customWidth="1"/>
    <col min="27" max="27" width="15.42578125" customWidth="1"/>
    <col min="28" max="35" width="10.7109375" customWidth="1"/>
  </cols>
  <sheetData>
    <row r="1" spans="1:35" ht="18.75" x14ac:dyDescent="0.25">
      <c r="B1" s="291" t="s">
        <v>437</v>
      </c>
      <c r="C1" s="291"/>
      <c r="D1" s="291"/>
      <c r="E1" s="291"/>
      <c r="F1" s="291"/>
      <c r="G1" s="291"/>
      <c r="H1" s="291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35" ht="30" customHeight="1" x14ac:dyDescent="0.25">
      <c r="A2" s="133" t="s">
        <v>49</v>
      </c>
      <c r="B2" s="131" t="s">
        <v>50</v>
      </c>
      <c r="C2" s="1" t="s">
        <v>302</v>
      </c>
      <c r="D2" s="1" t="s">
        <v>52</v>
      </c>
      <c r="E2" s="64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304" t="s">
        <v>363</v>
      </c>
      <c r="AB2" s="80"/>
      <c r="AC2" s="80"/>
      <c r="AD2" s="80"/>
      <c r="AE2" s="80"/>
      <c r="AF2" s="80"/>
      <c r="AG2" s="80"/>
      <c r="AH2" s="80"/>
      <c r="AI2" s="80"/>
    </row>
    <row r="3" spans="1:35" ht="25.5" x14ac:dyDescent="0.25">
      <c r="A3" s="135"/>
      <c r="B3" s="134"/>
      <c r="C3" s="37"/>
      <c r="D3" s="37"/>
      <c r="E3" s="82"/>
      <c r="F3" s="36" t="s">
        <v>401</v>
      </c>
      <c r="G3" s="36" t="s">
        <v>357</v>
      </c>
      <c r="H3" s="36" t="s">
        <v>342</v>
      </c>
      <c r="I3" s="36" t="s">
        <v>401</v>
      </c>
      <c r="J3" s="36" t="s">
        <v>357</v>
      </c>
      <c r="K3" s="36" t="s">
        <v>342</v>
      </c>
      <c r="L3" s="36" t="s">
        <v>401</v>
      </c>
      <c r="M3" s="36" t="s">
        <v>357</v>
      </c>
      <c r="N3" s="36" t="s">
        <v>342</v>
      </c>
      <c r="O3" s="36" t="s">
        <v>401</v>
      </c>
      <c r="P3" s="36" t="s">
        <v>357</v>
      </c>
      <c r="Q3" s="36" t="s">
        <v>342</v>
      </c>
      <c r="R3" s="36" t="s">
        <v>401</v>
      </c>
      <c r="S3" s="36" t="s">
        <v>357</v>
      </c>
      <c r="T3" s="36" t="s">
        <v>342</v>
      </c>
      <c r="U3" s="36" t="s">
        <v>401</v>
      </c>
      <c r="V3" s="36" t="s">
        <v>357</v>
      </c>
      <c r="W3" s="36" t="s">
        <v>342</v>
      </c>
      <c r="X3" s="36" t="s">
        <v>401</v>
      </c>
      <c r="Y3" s="36" t="s">
        <v>357</v>
      </c>
      <c r="Z3" s="36" t="s">
        <v>342</v>
      </c>
      <c r="AA3" s="305"/>
      <c r="AB3" s="80"/>
      <c r="AC3" s="80"/>
      <c r="AD3" s="80"/>
      <c r="AE3" s="80"/>
      <c r="AF3" s="80"/>
      <c r="AG3" s="80"/>
      <c r="AH3" s="80"/>
      <c r="AI3" s="80"/>
    </row>
    <row r="4" spans="1:35" x14ac:dyDescent="0.25">
      <c r="A4" s="140">
        <v>2248</v>
      </c>
      <c r="B4" s="199" t="s">
        <v>33</v>
      </c>
      <c r="C4" s="200" t="s">
        <v>66</v>
      </c>
      <c r="D4" s="199" t="s">
        <v>364</v>
      </c>
      <c r="E4" s="117" t="s">
        <v>365</v>
      </c>
      <c r="F4" s="8">
        <v>10</v>
      </c>
      <c r="G4" s="8" t="s">
        <v>333</v>
      </c>
      <c r="H4" s="8" t="s">
        <v>333</v>
      </c>
      <c r="I4" s="8">
        <v>10</v>
      </c>
      <c r="J4" s="8" t="s">
        <v>333</v>
      </c>
      <c r="K4" s="8" t="s">
        <v>333</v>
      </c>
      <c r="L4" s="8">
        <v>10</v>
      </c>
      <c r="M4" s="8" t="s">
        <v>333</v>
      </c>
      <c r="N4" s="8" t="s">
        <v>333</v>
      </c>
      <c r="O4" s="8">
        <v>10</v>
      </c>
      <c r="P4" s="8" t="s">
        <v>333</v>
      </c>
      <c r="Q4" s="8" t="s">
        <v>333</v>
      </c>
      <c r="R4" s="8">
        <v>10</v>
      </c>
      <c r="S4" s="8" t="s">
        <v>333</v>
      </c>
      <c r="T4" s="8" t="s">
        <v>333</v>
      </c>
      <c r="U4" s="8">
        <v>10</v>
      </c>
      <c r="V4" s="8" t="s">
        <v>333</v>
      </c>
      <c r="W4" s="8" t="s">
        <v>333</v>
      </c>
      <c r="X4" s="8">
        <v>10</v>
      </c>
      <c r="Y4" s="8" t="s">
        <v>333</v>
      </c>
      <c r="Z4" s="8" t="s">
        <v>333</v>
      </c>
      <c r="AA4" s="129" t="s">
        <v>58</v>
      </c>
    </row>
    <row r="5" spans="1:35" x14ac:dyDescent="0.25">
      <c r="A5" s="98">
        <v>2212</v>
      </c>
      <c r="B5" s="7" t="s">
        <v>33</v>
      </c>
      <c r="C5" s="8" t="s">
        <v>66</v>
      </c>
      <c r="D5" s="99" t="s">
        <v>67</v>
      </c>
      <c r="E5" s="9" t="s">
        <v>68</v>
      </c>
      <c r="F5" s="8">
        <v>6.3</v>
      </c>
      <c r="G5" s="8">
        <v>5.6</v>
      </c>
      <c r="H5" s="8">
        <v>6.6</v>
      </c>
      <c r="I5" s="8">
        <v>8</v>
      </c>
      <c r="J5" s="8">
        <v>7.3</v>
      </c>
      <c r="K5" s="8">
        <v>7.7</v>
      </c>
      <c r="L5" s="8">
        <v>7.6</v>
      </c>
      <c r="M5" s="8">
        <v>7.5</v>
      </c>
      <c r="N5" s="8">
        <v>7.3</v>
      </c>
      <c r="O5" s="8">
        <v>8.4</v>
      </c>
      <c r="P5" s="8">
        <v>7.8</v>
      </c>
      <c r="Q5" s="8">
        <v>7</v>
      </c>
      <c r="R5" s="8">
        <v>8.3000000000000007</v>
      </c>
      <c r="S5" s="8">
        <v>8.3000000000000007</v>
      </c>
      <c r="T5" s="8">
        <v>7.8</v>
      </c>
      <c r="U5" s="8">
        <v>7</v>
      </c>
      <c r="V5" s="8">
        <v>6.9</v>
      </c>
      <c r="W5" s="8">
        <v>7.5</v>
      </c>
      <c r="X5" s="8">
        <v>6.6</v>
      </c>
      <c r="Y5" s="8">
        <v>7.9</v>
      </c>
      <c r="Z5" s="8">
        <v>7</v>
      </c>
      <c r="AA5" s="204"/>
    </row>
    <row r="6" spans="1:35" x14ac:dyDescent="0.25">
      <c r="A6" s="98">
        <v>2046</v>
      </c>
      <c r="B6" s="7" t="s">
        <v>33</v>
      </c>
      <c r="C6" s="8" t="s">
        <v>66</v>
      </c>
      <c r="D6" s="99" t="s">
        <v>303</v>
      </c>
      <c r="E6" s="9" t="s">
        <v>70</v>
      </c>
      <c r="F6" s="8">
        <v>6.7</v>
      </c>
      <c r="G6" s="8">
        <v>7.6</v>
      </c>
      <c r="H6" s="8">
        <v>7.1</v>
      </c>
      <c r="I6" s="8">
        <v>7.7</v>
      </c>
      <c r="J6" s="8">
        <v>7.8</v>
      </c>
      <c r="K6" s="8">
        <v>6.3</v>
      </c>
      <c r="L6" s="8">
        <v>7.7</v>
      </c>
      <c r="M6" s="8">
        <v>8</v>
      </c>
      <c r="N6" s="8">
        <v>6.7</v>
      </c>
      <c r="O6" s="8">
        <v>8.5</v>
      </c>
      <c r="P6" s="8">
        <v>8.4</v>
      </c>
      <c r="Q6" s="8">
        <v>7.1</v>
      </c>
      <c r="R6" s="8">
        <v>8.6999999999999993</v>
      </c>
      <c r="S6" s="8">
        <v>8.4</v>
      </c>
      <c r="T6" s="8">
        <v>8.3000000000000007</v>
      </c>
      <c r="U6" s="8">
        <v>6.6</v>
      </c>
      <c r="V6" s="8">
        <v>8.6</v>
      </c>
      <c r="W6" s="8">
        <v>6.5</v>
      </c>
      <c r="X6" s="8">
        <v>8.5</v>
      </c>
      <c r="Y6" s="8">
        <v>8.1</v>
      </c>
      <c r="Z6" s="8">
        <v>5.6</v>
      </c>
      <c r="AA6" s="206"/>
    </row>
    <row r="7" spans="1:35" x14ac:dyDescent="0.25">
      <c r="A7" s="98">
        <v>2011</v>
      </c>
      <c r="B7" s="7" t="s">
        <v>35</v>
      </c>
      <c r="C7" s="8" t="s">
        <v>66</v>
      </c>
      <c r="D7" s="99" t="s">
        <v>306</v>
      </c>
      <c r="E7" s="9" t="s">
        <v>85</v>
      </c>
      <c r="F7" s="8">
        <v>7.3</v>
      </c>
      <c r="G7" s="8">
        <v>7.5</v>
      </c>
      <c r="H7" s="8">
        <v>6.5</v>
      </c>
      <c r="I7" s="8">
        <v>7.3</v>
      </c>
      <c r="J7" s="8">
        <v>8</v>
      </c>
      <c r="K7" s="8">
        <v>8.3000000000000007</v>
      </c>
      <c r="L7" s="8">
        <v>7.2</v>
      </c>
      <c r="M7" s="8">
        <v>8.3000000000000007</v>
      </c>
      <c r="N7" s="8">
        <v>7.4</v>
      </c>
      <c r="O7" s="8">
        <v>7</v>
      </c>
      <c r="P7" s="8">
        <v>8.1999999999999993</v>
      </c>
      <c r="Q7" s="8">
        <v>8.1</v>
      </c>
      <c r="R7" s="8">
        <v>6.5</v>
      </c>
      <c r="S7" s="8">
        <v>8.1999999999999993</v>
      </c>
      <c r="T7" s="8">
        <v>7.6</v>
      </c>
      <c r="U7" s="8">
        <v>7.5</v>
      </c>
      <c r="V7" s="8">
        <v>8.4</v>
      </c>
      <c r="W7" s="8">
        <v>7.4</v>
      </c>
      <c r="X7" s="8">
        <v>7.2</v>
      </c>
      <c r="Y7" s="8">
        <v>8.3000000000000007</v>
      </c>
      <c r="Z7" s="8">
        <v>7.3</v>
      </c>
      <c r="AA7" s="204"/>
    </row>
    <row r="8" spans="1:35" x14ac:dyDescent="0.25">
      <c r="A8" s="211">
        <v>2241</v>
      </c>
      <c r="B8" s="143" t="s">
        <v>35</v>
      </c>
      <c r="C8" s="138" t="s">
        <v>66</v>
      </c>
      <c r="D8" s="143" t="s">
        <v>86</v>
      </c>
      <c r="E8" s="117" t="s">
        <v>87</v>
      </c>
      <c r="F8" s="8" t="s">
        <v>333</v>
      </c>
      <c r="G8" s="8" t="s">
        <v>333</v>
      </c>
      <c r="H8" s="8" t="s">
        <v>333</v>
      </c>
      <c r="I8" s="8" t="s">
        <v>333</v>
      </c>
      <c r="J8" s="8" t="s">
        <v>333</v>
      </c>
      <c r="K8" s="8" t="s">
        <v>333</v>
      </c>
      <c r="L8" s="8" t="s">
        <v>333</v>
      </c>
      <c r="M8" s="8" t="s">
        <v>333</v>
      </c>
      <c r="N8" s="8" t="s">
        <v>333</v>
      </c>
      <c r="O8" s="8" t="s">
        <v>333</v>
      </c>
      <c r="P8" s="8" t="s">
        <v>333</v>
      </c>
      <c r="Q8" s="8" t="s">
        <v>333</v>
      </c>
      <c r="R8" s="8" t="s">
        <v>333</v>
      </c>
      <c r="S8" s="8" t="s">
        <v>333</v>
      </c>
      <c r="T8" s="8" t="s">
        <v>333</v>
      </c>
      <c r="U8" s="8" t="s">
        <v>333</v>
      </c>
      <c r="V8" s="8" t="s">
        <v>333</v>
      </c>
      <c r="W8" s="8" t="s">
        <v>333</v>
      </c>
      <c r="X8" s="8" t="s">
        <v>333</v>
      </c>
      <c r="Y8" s="8" t="s">
        <v>333</v>
      </c>
      <c r="Z8" s="8" t="s">
        <v>333</v>
      </c>
      <c r="AA8" s="204"/>
    </row>
    <row r="9" spans="1:35" x14ac:dyDescent="0.25">
      <c r="A9" s="140">
        <v>2264</v>
      </c>
      <c r="B9" s="199" t="s">
        <v>35</v>
      </c>
      <c r="C9" s="200" t="s">
        <v>66</v>
      </c>
      <c r="D9" s="199" t="s">
        <v>366</v>
      </c>
      <c r="E9" s="117" t="s">
        <v>87</v>
      </c>
      <c r="F9" s="8">
        <v>8.3000000000000007</v>
      </c>
      <c r="G9" s="8" t="s">
        <v>333</v>
      </c>
      <c r="H9" s="8" t="s">
        <v>333</v>
      </c>
      <c r="I9" s="8">
        <v>9</v>
      </c>
      <c r="J9" s="8" t="s">
        <v>333</v>
      </c>
      <c r="K9" s="8" t="s">
        <v>333</v>
      </c>
      <c r="L9" s="8">
        <v>8.8000000000000007</v>
      </c>
      <c r="M9" s="8" t="s">
        <v>333</v>
      </c>
      <c r="N9" s="8" t="s">
        <v>333</v>
      </c>
      <c r="O9" s="8">
        <v>9.3000000000000007</v>
      </c>
      <c r="P9" s="8" t="s">
        <v>333</v>
      </c>
      <c r="Q9" s="8" t="s">
        <v>333</v>
      </c>
      <c r="R9" s="8">
        <v>8</v>
      </c>
      <c r="S9" s="8" t="s">
        <v>333</v>
      </c>
      <c r="T9" s="8" t="s">
        <v>333</v>
      </c>
      <c r="U9" s="8">
        <v>6</v>
      </c>
      <c r="V9" s="8" t="s">
        <v>333</v>
      </c>
      <c r="W9" s="8" t="s">
        <v>333</v>
      </c>
      <c r="X9" s="8">
        <v>9.3000000000000007</v>
      </c>
      <c r="Y9" s="8" t="s">
        <v>333</v>
      </c>
      <c r="Z9" s="8" t="s">
        <v>333</v>
      </c>
      <c r="AA9" s="129" t="s">
        <v>58</v>
      </c>
    </row>
    <row r="10" spans="1:35" x14ac:dyDescent="0.25">
      <c r="A10" s="98">
        <v>2174</v>
      </c>
      <c r="B10" s="262" t="s">
        <v>35</v>
      </c>
      <c r="C10" s="263" t="s">
        <v>66</v>
      </c>
      <c r="D10" s="136" t="s">
        <v>88</v>
      </c>
      <c r="E10" s="9" t="s">
        <v>89</v>
      </c>
      <c r="F10" s="8">
        <v>7.1</v>
      </c>
      <c r="G10" s="8" t="e">
        <v>#DIV/0!</v>
      </c>
      <c r="H10" s="8" t="s">
        <v>333</v>
      </c>
      <c r="I10" s="8">
        <v>7.6</v>
      </c>
      <c r="J10" s="8">
        <v>10</v>
      </c>
      <c r="K10" s="8" t="s">
        <v>333</v>
      </c>
      <c r="L10" s="8">
        <v>7.4</v>
      </c>
      <c r="M10" s="8">
        <v>10</v>
      </c>
      <c r="N10" s="8" t="s">
        <v>333</v>
      </c>
      <c r="O10" s="8">
        <v>7.2</v>
      </c>
      <c r="P10" s="8">
        <v>10</v>
      </c>
      <c r="Q10" s="8" t="s">
        <v>333</v>
      </c>
      <c r="R10" s="8">
        <v>7.8</v>
      </c>
      <c r="S10" s="8">
        <v>10</v>
      </c>
      <c r="T10" s="8" t="s">
        <v>333</v>
      </c>
      <c r="U10" s="8">
        <v>7.3</v>
      </c>
      <c r="V10" s="8">
        <v>10</v>
      </c>
      <c r="W10" s="8" t="s">
        <v>333</v>
      </c>
      <c r="X10" s="8">
        <v>7.4</v>
      </c>
      <c r="Y10" s="8">
        <v>10</v>
      </c>
      <c r="Z10" s="8" t="s">
        <v>333</v>
      </c>
      <c r="AA10" s="204"/>
    </row>
    <row r="11" spans="1:35" x14ac:dyDescent="0.25">
      <c r="A11" s="98">
        <v>2218</v>
      </c>
      <c r="B11" s="7" t="s">
        <v>41</v>
      </c>
      <c r="C11" s="8" t="s">
        <v>66</v>
      </c>
      <c r="D11" s="99" t="s">
        <v>100</v>
      </c>
      <c r="E11" s="9" t="s">
        <v>101</v>
      </c>
      <c r="F11" s="8">
        <v>7.5</v>
      </c>
      <c r="G11" s="8">
        <v>7.6</v>
      </c>
      <c r="H11" s="8">
        <v>8.4</v>
      </c>
      <c r="I11" s="8">
        <v>7.5</v>
      </c>
      <c r="J11" s="8">
        <v>7.2</v>
      </c>
      <c r="K11" s="8">
        <v>9.6</v>
      </c>
      <c r="L11" s="8">
        <v>7.5</v>
      </c>
      <c r="M11" s="8">
        <v>8.4</v>
      </c>
      <c r="N11" s="8">
        <v>8.8000000000000007</v>
      </c>
      <c r="O11" s="8">
        <v>7</v>
      </c>
      <c r="P11" s="8">
        <v>9</v>
      </c>
      <c r="Q11" s="8">
        <v>8.8000000000000007</v>
      </c>
      <c r="R11" s="8">
        <v>7.5</v>
      </c>
      <c r="S11" s="8">
        <v>9.8000000000000007</v>
      </c>
      <c r="T11" s="8">
        <v>9.1</v>
      </c>
      <c r="U11" s="8">
        <v>7.5</v>
      </c>
      <c r="V11" s="8">
        <v>9.4</v>
      </c>
      <c r="W11" s="8">
        <v>9.1</v>
      </c>
      <c r="X11" s="8">
        <v>7.5</v>
      </c>
      <c r="Y11" s="8">
        <v>9.4</v>
      </c>
      <c r="Z11" s="8">
        <v>9</v>
      </c>
      <c r="AA11" s="204"/>
    </row>
    <row r="12" spans="1:35" x14ac:dyDescent="0.25">
      <c r="A12" s="98">
        <v>2231</v>
      </c>
      <c r="B12" s="7" t="s">
        <v>41</v>
      </c>
      <c r="C12" s="8" t="s">
        <v>66</v>
      </c>
      <c r="D12" s="99" t="s">
        <v>309</v>
      </c>
      <c r="E12" s="9" t="s">
        <v>105</v>
      </c>
      <c r="F12" s="8">
        <v>6.4</v>
      </c>
      <c r="G12" s="8">
        <v>6.7</v>
      </c>
      <c r="H12" s="8">
        <v>6.6</v>
      </c>
      <c r="I12" s="8">
        <v>6.9</v>
      </c>
      <c r="J12" s="8">
        <v>7.7</v>
      </c>
      <c r="K12" s="8">
        <v>7.5</v>
      </c>
      <c r="L12" s="8">
        <v>7.2</v>
      </c>
      <c r="M12" s="8">
        <v>7.9</v>
      </c>
      <c r="N12" s="8">
        <v>6.5</v>
      </c>
      <c r="O12" s="8">
        <v>7.5</v>
      </c>
      <c r="P12" s="8">
        <v>8.1</v>
      </c>
      <c r="Q12" s="8">
        <v>6.6</v>
      </c>
      <c r="R12" s="8">
        <v>7.6</v>
      </c>
      <c r="S12" s="8">
        <v>8</v>
      </c>
      <c r="T12" s="8">
        <v>6.4</v>
      </c>
      <c r="U12" s="8">
        <v>7.4</v>
      </c>
      <c r="V12" s="8">
        <v>7.9</v>
      </c>
      <c r="W12" s="8">
        <v>6.8</v>
      </c>
      <c r="X12" s="8">
        <v>6.9</v>
      </c>
      <c r="Y12" s="8">
        <v>7.3</v>
      </c>
      <c r="Z12" s="8">
        <v>6</v>
      </c>
      <c r="AA12" s="204"/>
    </row>
    <row r="13" spans="1:35" x14ac:dyDescent="0.25">
      <c r="A13" s="98">
        <v>2215</v>
      </c>
      <c r="B13" s="7" t="s">
        <v>41</v>
      </c>
      <c r="C13" s="8" t="s">
        <v>66</v>
      </c>
      <c r="D13" s="99" t="s">
        <v>102</v>
      </c>
      <c r="E13" s="9" t="s">
        <v>103</v>
      </c>
      <c r="F13" s="8">
        <v>6.6</v>
      </c>
      <c r="G13" s="8">
        <v>5.9</v>
      </c>
      <c r="H13" s="8">
        <v>5.9</v>
      </c>
      <c r="I13" s="8">
        <v>7.1</v>
      </c>
      <c r="J13" s="8">
        <v>6.7</v>
      </c>
      <c r="K13" s="8">
        <v>6.7</v>
      </c>
      <c r="L13" s="8">
        <v>7.2</v>
      </c>
      <c r="M13" s="8">
        <v>6.9</v>
      </c>
      <c r="N13" s="8">
        <v>6.7</v>
      </c>
      <c r="O13" s="8">
        <v>7.1</v>
      </c>
      <c r="P13" s="8">
        <v>6.9</v>
      </c>
      <c r="Q13" s="8">
        <v>7.2</v>
      </c>
      <c r="R13" s="8">
        <v>7.5</v>
      </c>
      <c r="S13" s="8">
        <v>7.5</v>
      </c>
      <c r="T13" s="8">
        <v>7.3</v>
      </c>
      <c r="U13" s="8">
        <v>7.1</v>
      </c>
      <c r="V13" s="8">
        <v>6.8</v>
      </c>
      <c r="W13" s="8">
        <v>6.5</v>
      </c>
      <c r="X13" s="8">
        <v>7.3</v>
      </c>
      <c r="Y13" s="8">
        <v>6.4</v>
      </c>
      <c r="Z13" s="8">
        <v>6.8</v>
      </c>
      <c r="AA13" s="204"/>
    </row>
    <row r="14" spans="1:35" x14ac:dyDescent="0.25">
      <c r="A14" s="98">
        <v>2232</v>
      </c>
      <c r="B14" s="7" t="s">
        <v>41</v>
      </c>
      <c r="C14" s="8" t="s">
        <v>66</v>
      </c>
      <c r="D14" s="99" t="s">
        <v>107</v>
      </c>
      <c r="E14" s="9" t="s">
        <v>106</v>
      </c>
      <c r="F14" s="8">
        <v>7.9</v>
      </c>
      <c r="G14" s="8">
        <v>6</v>
      </c>
      <c r="H14" s="8">
        <v>5.3</v>
      </c>
      <c r="I14" s="8">
        <v>8.1999999999999993</v>
      </c>
      <c r="J14" s="8">
        <v>6.9</v>
      </c>
      <c r="K14" s="8">
        <v>7.9</v>
      </c>
      <c r="L14" s="8">
        <v>8.8000000000000007</v>
      </c>
      <c r="M14" s="8">
        <v>6.8</v>
      </c>
      <c r="N14" s="8">
        <v>6.8</v>
      </c>
      <c r="O14" s="8">
        <v>8.8000000000000007</v>
      </c>
      <c r="P14" s="8">
        <v>6.6</v>
      </c>
      <c r="Q14" s="8">
        <v>7.3</v>
      </c>
      <c r="R14" s="8">
        <v>7.9</v>
      </c>
      <c r="S14" s="8">
        <v>7.3</v>
      </c>
      <c r="T14" s="8">
        <v>8.3000000000000007</v>
      </c>
      <c r="U14" s="8">
        <v>8.6</v>
      </c>
      <c r="V14" s="8">
        <v>6.8</v>
      </c>
      <c r="W14" s="8">
        <v>7.8</v>
      </c>
      <c r="X14" s="8">
        <v>7.4</v>
      </c>
      <c r="Y14" s="8">
        <v>6.2</v>
      </c>
      <c r="Z14" s="8">
        <v>8</v>
      </c>
      <c r="AA14" s="204"/>
    </row>
    <row r="15" spans="1:35" x14ac:dyDescent="0.25">
      <c r="A15" s="140">
        <v>2250</v>
      </c>
      <c r="B15" s="201" t="s">
        <v>41</v>
      </c>
      <c r="C15" s="202" t="s">
        <v>66</v>
      </c>
      <c r="D15" s="99" t="s">
        <v>370</v>
      </c>
      <c r="E15" s="9" t="s">
        <v>371</v>
      </c>
      <c r="F15" s="8">
        <v>7.8</v>
      </c>
      <c r="G15" s="8" t="s">
        <v>333</v>
      </c>
      <c r="H15" s="8" t="s">
        <v>333</v>
      </c>
      <c r="I15" s="8">
        <v>8.3000000000000007</v>
      </c>
      <c r="J15" s="8" t="s">
        <v>333</v>
      </c>
      <c r="K15" s="8" t="s">
        <v>333</v>
      </c>
      <c r="L15" s="8">
        <v>8.6999999999999993</v>
      </c>
      <c r="M15" s="8" t="s">
        <v>333</v>
      </c>
      <c r="N15" s="8" t="s">
        <v>333</v>
      </c>
      <c r="O15" s="8">
        <v>9.4</v>
      </c>
      <c r="P15" s="8" t="s">
        <v>333</v>
      </c>
      <c r="Q15" s="8" t="s">
        <v>333</v>
      </c>
      <c r="R15" s="8">
        <v>9.4</v>
      </c>
      <c r="S15" s="8" t="s">
        <v>333</v>
      </c>
      <c r="T15" s="8" t="s">
        <v>333</v>
      </c>
      <c r="U15" s="8">
        <v>9.4</v>
      </c>
      <c r="V15" s="8" t="s">
        <v>333</v>
      </c>
      <c r="W15" s="8" t="s">
        <v>333</v>
      </c>
      <c r="X15" s="8">
        <v>9.1</v>
      </c>
      <c r="Y15" s="8" t="s">
        <v>333</v>
      </c>
      <c r="Z15" s="8" t="s">
        <v>333</v>
      </c>
      <c r="AA15" s="129" t="s">
        <v>58</v>
      </c>
    </row>
    <row r="16" spans="1:35" x14ac:dyDescent="0.25">
      <c r="A16" s="98">
        <v>2057</v>
      </c>
      <c r="B16" s="7" t="s">
        <v>41</v>
      </c>
      <c r="C16" s="8" t="s">
        <v>66</v>
      </c>
      <c r="D16" s="99" t="s">
        <v>109</v>
      </c>
      <c r="E16" s="9" t="s">
        <v>110</v>
      </c>
      <c r="F16" s="8">
        <v>7</v>
      </c>
      <c r="G16" s="8">
        <v>7</v>
      </c>
      <c r="H16" s="8">
        <v>7.6</v>
      </c>
      <c r="I16" s="8">
        <v>7.2</v>
      </c>
      <c r="J16" s="8">
        <v>7.5</v>
      </c>
      <c r="K16" s="8">
        <v>8.9</v>
      </c>
      <c r="L16" s="8">
        <v>7.2</v>
      </c>
      <c r="M16" s="8">
        <v>7.8</v>
      </c>
      <c r="N16" s="8">
        <v>8.3000000000000007</v>
      </c>
      <c r="O16" s="8">
        <v>7.4</v>
      </c>
      <c r="P16" s="8">
        <v>8.4</v>
      </c>
      <c r="Q16" s="8">
        <v>7.9</v>
      </c>
      <c r="R16" s="8">
        <v>8.1999999999999993</v>
      </c>
      <c r="S16" s="8">
        <v>9.3000000000000007</v>
      </c>
      <c r="T16" s="8">
        <v>8.6999999999999993</v>
      </c>
      <c r="U16" s="8">
        <v>7.1</v>
      </c>
      <c r="V16" s="8">
        <v>8.3000000000000007</v>
      </c>
      <c r="W16" s="8">
        <v>8.6</v>
      </c>
      <c r="X16" s="8">
        <v>7.3</v>
      </c>
      <c r="Y16" s="8">
        <v>7.9</v>
      </c>
      <c r="Z16" s="8">
        <v>8.1</v>
      </c>
      <c r="AA16" s="204"/>
    </row>
    <row r="17" spans="1:27" ht="15.75" customHeight="1" x14ac:dyDescent="0.25">
      <c r="A17" s="98">
        <v>2069</v>
      </c>
      <c r="B17" s="7" t="s">
        <v>41</v>
      </c>
      <c r="C17" s="8" t="s">
        <v>66</v>
      </c>
      <c r="D17" s="99" t="s">
        <v>111</v>
      </c>
      <c r="E17" s="9" t="s">
        <v>112</v>
      </c>
      <c r="F17" s="8">
        <v>6.9</v>
      </c>
      <c r="G17" s="8">
        <v>6.9</v>
      </c>
      <c r="H17" s="8">
        <v>6.6</v>
      </c>
      <c r="I17" s="8">
        <v>7.7</v>
      </c>
      <c r="J17" s="8">
        <v>7.2</v>
      </c>
      <c r="K17" s="8">
        <v>7.6</v>
      </c>
      <c r="L17" s="8">
        <v>7.6</v>
      </c>
      <c r="M17" s="8">
        <v>7.8</v>
      </c>
      <c r="N17" s="8">
        <v>7.3</v>
      </c>
      <c r="O17" s="8">
        <v>7.7</v>
      </c>
      <c r="P17" s="8">
        <v>7.9</v>
      </c>
      <c r="Q17" s="8">
        <v>7.4</v>
      </c>
      <c r="R17" s="8">
        <v>8.4</v>
      </c>
      <c r="S17" s="8">
        <v>8.1999999999999993</v>
      </c>
      <c r="T17" s="8">
        <v>7.6</v>
      </c>
      <c r="U17" s="8">
        <v>7.8</v>
      </c>
      <c r="V17" s="8">
        <v>7.4</v>
      </c>
      <c r="W17" s="8">
        <v>7.5</v>
      </c>
      <c r="X17" s="8">
        <v>7.8</v>
      </c>
      <c r="Y17" s="8">
        <v>7.2</v>
      </c>
      <c r="Z17" s="8">
        <v>7.1</v>
      </c>
      <c r="AA17" s="129" t="s">
        <v>108</v>
      </c>
    </row>
    <row r="18" spans="1:27" ht="15.75" customHeight="1" x14ac:dyDescent="0.25">
      <c r="A18" s="140">
        <v>2251</v>
      </c>
      <c r="B18" s="143" t="s">
        <v>41</v>
      </c>
      <c r="C18" s="138" t="s">
        <v>66</v>
      </c>
      <c r="D18" s="143" t="s">
        <v>372</v>
      </c>
      <c r="E18" s="117" t="s">
        <v>112</v>
      </c>
      <c r="F18" s="8">
        <v>7</v>
      </c>
      <c r="G18" s="8" t="s">
        <v>333</v>
      </c>
      <c r="H18" s="8" t="s">
        <v>333</v>
      </c>
      <c r="I18" s="8">
        <v>7.4</v>
      </c>
      <c r="J18" s="8" t="s">
        <v>333</v>
      </c>
      <c r="K18" s="8" t="s">
        <v>333</v>
      </c>
      <c r="L18" s="8">
        <v>7.6</v>
      </c>
      <c r="M18" s="8" t="s">
        <v>333</v>
      </c>
      <c r="N18" s="8" t="s">
        <v>333</v>
      </c>
      <c r="O18" s="8">
        <v>7.4</v>
      </c>
      <c r="P18" s="8" t="s">
        <v>333</v>
      </c>
      <c r="Q18" s="8" t="s">
        <v>333</v>
      </c>
      <c r="R18" s="8">
        <v>8.1999999999999993</v>
      </c>
      <c r="S18" s="8" t="s">
        <v>333</v>
      </c>
      <c r="T18" s="8" t="s">
        <v>333</v>
      </c>
      <c r="U18" s="8">
        <v>8.1999999999999993</v>
      </c>
      <c r="V18" s="8" t="s">
        <v>333</v>
      </c>
      <c r="W18" s="8" t="s">
        <v>333</v>
      </c>
      <c r="X18" s="8">
        <v>7.7</v>
      </c>
      <c r="Y18" s="8" t="s">
        <v>333</v>
      </c>
      <c r="Z18" s="8" t="s">
        <v>333</v>
      </c>
      <c r="AA18" s="129" t="s">
        <v>58</v>
      </c>
    </row>
    <row r="19" spans="1:27" ht="15.75" customHeight="1" x14ac:dyDescent="0.25">
      <c r="A19" s="98">
        <v>2070</v>
      </c>
      <c r="B19" s="7" t="s">
        <v>41</v>
      </c>
      <c r="C19" s="8" t="s">
        <v>66</v>
      </c>
      <c r="D19" s="99" t="s">
        <v>113</v>
      </c>
      <c r="E19" s="9" t="s">
        <v>114</v>
      </c>
      <c r="F19" s="8">
        <v>6.9</v>
      </c>
      <c r="G19" s="8">
        <v>7.2</v>
      </c>
      <c r="H19" s="8">
        <v>6.7</v>
      </c>
      <c r="I19" s="8">
        <v>7.4</v>
      </c>
      <c r="J19" s="8">
        <v>7.6</v>
      </c>
      <c r="K19" s="8">
        <v>7.1</v>
      </c>
      <c r="L19" s="8">
        <v>7.7</v>
      </c>
      <c r="M19" s="8">
        <v>8</v>
      </c>
      <c r="N19" s="8">
        <v>7.5</v>
      </c>
      <c r="O19" s="8">
        <v>7.9</v>
      </c>
      <c r="P19" s="8">
        <v>8</v>
      </c>
      <c r="Q19" s="8">
        <v>7.8</v>
      </c>
      <c r="R19" s="8">
        <v>8.1999999999999993</v>
      </c>
      <c r="S19" s="8">
        <v>8.9</v>
      </c>
      <c r="T19" s="8">
        <v>8.6999999999999993</v>
      </c>
      <c r="U19" s="8">
        <v>7.9</v>
      </c>
      <c r="V19" s="8">
        <v>8.1</v>
      </c>
      <c r="W19" s="8">
        <v>7.6</v>
      </c>
      <c r="X19" s="8">
        <v>7.7</v>
      </c>
      <c r="Y19" s="8">
        <v>7.7</v>
      </c>
      <c r="Z19" s="8">
        <v>7.6</v>
      </c>
      <c r="AA19" s="204"/>
    </row>
    <row r="20" spans="1:27" ht="15.75" customHeight="1" x14ac:dyDescent="0.25">
      <c r="A20" s="98">
        <v>2042</v>
      </c>
      <c r="B20" s="7" t="s">
        <v>41</v>
      </c>
      <c r="C20" s="8" t="s">
        <v>66</v>
      </c>
      <c r="D20" s="99" t="s">
        <v>115</v>
      </c>
      <c r="E20" s="9" t="s">
        <v>116</v>
      </c>
      <c r="F20" s="8">
        <v>7.5</v>
      </c>
      <c r="G20" s="8">
        <v>7.6</v>
      </c>
      <c r="H20" s="8">
        <v>7.5</v>
      </c>
      <c r="I20" s="8">
        <v>7.5</v>
      </c>
      <c r="J20" s="8">
        <v>7.9</v>
      </c>
      <c r="K20" s="8">
        <v>7.7</v>
      </c>
      <c r="L20" s="8">
        <v>7.7</v>
      </c>
      <c r="M20" s="8">
        <v>7.9</v>
      </c>
      <c r="N20" s="8">
        <v>8</v>
      </c>
      <c r="O20" s="8">
        <v>7.8</v>
      </c>
      <c r="P20" s="8">
        <v>8.1999999999999993</v>
      </c>
      <c r="Q20" s="8">
        <v>8</v>
      </c>
      <c r="R20" s="8">
        <v>8.3000000000000007</v>
      </c>
      <c r="S20" s="8">
        <v>8.5</v>
      </c>
      <c r="T20" s="8">
        <v>8.4</v>
      </c>
      <c r="U20" s="8">
        <v>8.1</v>
      </c>
      <c r="V20" s="8">
        <v>7.9</v>
      </c>
      <c r="W20" s="8">
        <v>8.4</v>
      </c>
      <c r="X20" s="8">
        <v>7.9</v>
      </c>
      <c r="Y20" s="8">
        <v>8.1999999999999993</v>
      </c>
      <c r="Z20" s="8">
        <v>8.1</v>
      </c>
      <c r="AA20" s="204"/>
    </row>
    <row r="21" spans="1:27" ht="15.75" customHeight="1" x14ac:dyDescent="0.25">
      <c r="A21" s="98">
        <v>2159</v>
      </c>
      <c r="B21" s="7" t="s">
        <v>37</v>
      </c>
      <c r="C21" s="8" t="s">
        <v>66</v>
      </c>
      <c r="D21" s="99" t="s">
        <v>123</v>
      </c>
      <c r="E21" s="9" t="s">
        <v>124</v>
      </c>
      <c r="F21" s="8">
        <v>7.8</v>
      </c>
      <c r="G21" s="8">
        <v>6.8</v>
      </c>
      <c r="H21" s="8">
        <v>6.2</v>
      </c>
      <c r="I21" s="8">
        <v>7.8</v>
      </c>
      <c r="J21" s="8">
        <v>7.6</v>
      </c>
      <c r="K21" s="8">
        <v>8.1999999999999993</v>
      </c>
      <c r="L21" s="8">
        <v>8.6999999999999993</v>
      </c>
      <c r="M21" s="8">
        <v>6.8</v>
      </c>
      <c r="N21" s="8">
        <v>6.8</v>
      </c>
      <c r="O21" s="8">
        <v>7.8</v>
      </c>
      <c r="P21" s="8">
        <v>8.4</v>
      </c>
      <c r="Q21" s="8">
        <v>8.8000000000000007</v>
      </c>
      <c r="R21" s="8">
        <v>9.1999999999999993</v>
      </c>
      <c r="S21" s="8">
        <v>8.4</v>
      </c>
      <c r="T21" s="8">
        <v>8.1999999999999993</v>
      </c>
      <c r="U21" s="8">
        <v>8.9</v>
      </c>
      <c r="V21" s="8">
        <v>6.3</v>
      </c>
      <c r="W21" s="8">
        <v>7</v>
      </c>
      <c r="X21" s="8">
        <v>8.5</v>
      </c>
      <c r="Y21" s="8">
        <v>6.7</v>
      </c>
      <c r="Z21" s="8">
        <v>7</v>
      </c>
      <c r="AA21" s="204"/>
    </row>
    <row r="22" spans="1:27" ht="15.75" customHeight="1" x14ac:dyDescent="0.25">
      <c r="A22" s="98">
        <v>2020</v>
      </c>
      <c r="B22" s="7" t="s">
        <v>37</v>
      </c>
      <c r="C22" s="8" t="s">
        <v>66</v>
      </c>
      <c r="D22" s="99" t="s">
        <v>125</v>
      </c>
      <c r="E22" s="9" t="s">
        <v>126</v>
      </c>
      <c r="F22" s="8">
        <v>8.8000000000000007</v>
      </c>
      <c r="G22" s="8">
        <v>8.6999999999999993</v>
      </c>
      <c r="H22" s="8">
        <v>8.3000000000000007</v>
      </c>
      <c r="I22" s="8">
        <v>8.5</v>
      </c>
      <c r="J22" s="8">
        <v>7.8</v>
      </c>
      <c r="K22" s="8">
        <v>8</v>
      </c>
      <c r="L22" s="8">
        <v>8.6999999999999993</v>
      </c>
      <c r="M22" s="8">
        <v>8.6</v>
      </c>
      <c r="N22" s="8">
        <v>8.1999999999999993</v>
      </c>
      <c r="O22" s="8">
        <v>9.1</v>
      </c>
      <c r="P22" s="8">
        <v>8.6999999999999993</v>
      </c>
      <c r="Q22" s="8">
        <v>8.8000000000000007</v>
      </c>
      <c r="R22" s="8">
        <v>9.3000000000000007</v>
      </c>
      <c r="S22" s="8">
        <v>9.3000000000000007</v>
      </c>
      <c r="T22" s="8">
        <v>9.4</v>
      </c>
      <c r="U22" s="8">
        <v>8.6</v>
      </c>
      <c r="V22" s="8">
        <v>9</v>
      </c>
      <c r="W22" s="8">
        <v>8.1999999999999993</v>
      </c>
      <c r="X22" s="8">
        <v>9</v>
      </c>
      <c r="Y22" s="8">
        <v>8</v>
      </c>
      <c r="Z22" s="8">
        <v>8.6</v>
      </c>
      <c r="AA22" s="204"/>
    </row>
    <row r="23" spans="1:27" ht="15.75" customHeight="1" x14ac:dyDescent="0.25">
      <c r="A23" s="211">
        <v>2244</v>
      </c>
      <c r="B23" s="143" t="s">
        <v>47</v>
      </c>
      <c r="C23" s="138" t="s">
        <v>66</v>
      </c>
      <c r="D23" s="143" t="s">
        <v>132</v>
      </c>
      <c r="E23" s="117" t="s">
        <v>133</v>
      </c>
      <c r="F23" s="8">
        <v>8.1</v>
      </c>
      <c r="G23" s="8">
        <v>9</v>
      </c>
      <c r="H23" s="8" t="s">
        <v>333</v>
      </c>
      <c r="I23" s="8">
        <v>8.3000000000000007</v>
      </c>
      <c r="J23" s="8">
        <v>9.3000000000000007</v>
      </c>
      <c r="K23" s="8" t="s">
        <v>333</v>
      </c>
      <c r="L23" s="8">
        <v>8.5</v>
      </c>
      <c r="M23" s="8">
        <v>9.1999999999999993</v>
      </c>
      <c r="N23" s="8" t="s">
        <v>333</v>
      </c>
      <c r="O23" s="8">
        <v>8.4</v>
      </c>
      <c r="P23" s="8">
        <v>9.6</v>
      </c>
      <c r="Q23" s="8" t="s">
        <v>333</v>
      </c>
      <c r="R23" s="8">
        <v>8.9</v>
      </c>
      <c r="S23" s="8">
        <v>9.4</v>
      </c>
      <c r="T23" s="8" t="s">
        <v>333</v>
      </c>
      <c r="U23" s="8">
        <v>8.6999999999999993</v>
      </c>
      <c r="V23" s="8">
        <v>9.4</v>
      </c>
      <c r="W23" s="8" t="s">
        <v>333</v>
      </c>
      <c r="X23" s="8">
        <v>8.6</v>
      </c>
      <c r="Y23" s="8">
        <v>9.1999999999999993</v>
      </c>
      <c r="Z23" s="8" t="s">
        <v>333</v>
      </c>
      <c r="AA23" s="204"/>
    </row>
    <row r="24" spans="1:27" ht="15.75" customHeight="1" x14ac:dyDescent="0.25">
      <c r="A24" s="140">
        <v>2257</v>
      </c>
      <c r="B24" s="199" t="s">
        <v>38</v>
      </c>
      <c r="C24" s="200" t="s">
        <v>66</v>
      </c>
      <c r="D24" s="199" t="s">
        <v>376</v>
      </c>
      <c r="E24" s="117" t="s">
        <v>377</v>
      </c>
      <c r="F24" s="8">
        <v>0</v>
      </c>
      <c r="G24" s="8" t="s">
        <v>333</v>
      </c>
      <c r="H24" s="8" t="s">
        <v>333</v>
      </c>
      <c r="I24" s="8">
        <v>0</v>
      </c>
      <c r="J24" s="8" t="s">
        <v>333</v>
      </c>
      <c r="K24" s="8" t="s">
        <v>333</v>
      </c>
      <c r="L24" s="8">
        <v>0</v>
      </c>
      <c r="M24" s="8" t="s">
        <v>333</v>
      </c>
      <c r="N24" s="8" t="s">
        <v>333</v>
      </c>
      <c r="O24" s="8">
        <v>0</v>
      </c>
      <c r="P24" s="8" t="s">
        <v>333</v>
      </c>
      <c r="Q24" s="8" t="s">
        <v>333</v>
      </c>
      <c r="R24" s="8">
        <v>0</v>
      </c>
      <c r="S24" s="8" t="s">
        <v>333</v>
      </c>
      <c r="T24" s="8" t="s">
        <v>333</v>
      </c>
      <c r="U24" s="8">
        <v>0</v>
      </c>
      <c r="V24" s="8" t="s">
        <v>333</v>
      </c>
      <c r="W24" s="8" t="s">
        <v>333</v>
      </c>
      <c r="X24" s="8">
        <v>0</v>
      </c>
      <c r="Y24" s="8" t="s">
        <v>333</v>
      </c>
      <c r="Z24" s="8" t="s">
        <v>333</v>
      </c>
      <c r="AA24" s="129" t="s">
        <v>58</v>
      </c>
    </row>
    <row r="25" spans="1:27" ht="15.75" customHeight="1" x14ac:dyDescent="0.25">
      <c r="A25" s="140">
        <v>2258</v>
      </c>
      <c r="B25" s="199" t="s">
        <v>38</v>
      </c>
      <c r="C25" s="200" t="s">
        <v>66</v>
      </c>
      <c r="D25" s="199" t="s">
        <v>376</v>
      </c>
      <c r="E25" s="117" t="s">
        <v>157</v>
      </c>
      <c r="F25" s="8">
        <v>0</v>
      </c>
      <c r="G25" s="8" t="s">
        <v>333</v>
      </c>
      <c r="H25" s="8" t="s">
        <v>333</v>
      </c>
      <c r="I25" s="8">
        <v>0</v>
      </c>
      <c r="J25" s="8" t="s">
        <v>333</v>
      </c>
      <c r="K25" s="8" t="s">
        <v>333</v>
      </c>
      <c r="L25" s="8">
        <v>0</v>
      </c>
      <c r="M25" s="8" t="s">
        <v>333</v>
      </c>
      <c r="N25" s="8" t="s">
        <v>333</v>
      </c>
      <c r="O25" s="8">
        <v>0</v>
      </c>
      <c r="P25" s="8" t="s">
        <v>333</v>
      </c>
      <c r="Q25" s="8" t="s">
        <v>333</v>
      </c>
      <c r="R25" s="8">
        <v>0</v>
      </c>
      <c r="S25" s="8" t="s">
        <v>333</v>
      </c>
      <c r="T25" s="8" t="s">
        <v>333</v>
      </c>
      <c r="U25" s="8">
        <v>0</v>
      </c>
      <c r="V25" s="8" t="s">
        <v>333</v>
      </c>
      <c r="W25" s="8" t="s">
        <v>333</v>
      </c>
      <c r="X25" s="8">
        <v>0</v>
      </c>
      <c r="Y25" s="8" t="s">
        <v>333</v>
      </c>
      <c r="Z25" s="8" t="s">
        <v>333</v>
      </c>
      <c r="AA25" s="129" t="s">
        <v>58</v>
      </c>
    </row>
    <row r="26" spans="1:27" ht="15.75" customHeight="1" x14ac:dyDescent="0.25">
      <c r="A26" s="98">
        <v>2234</v>
      </c>
      <c r="B26" s="7" t="s">
        <v>38</v>
      </c>
      <c r="C26" s="8" t="s">
        <v>66</v>
      </c>
      <c r="D26" s="99" t="s">
        <v>156</v>
      </c>
      <c r="E26" s="9" t="s">
        <v>157</v>
      </c>
      <c r="F26" s="8">
        <v>7.5</v>
      </c>
      <c r="G26" s="8">
        <v>7.2</v>
      </c>
      <c r="H26" s="8">
        <v>8.1</v>
      </c>
      <c r="I26" s="8">
        <v>7.3</v>
      </c>
      <c r="J26" s="8">
        <v>7.1</v>
      </c>
      <c r="K26" s="8">
        <v>8.5</v>
      </c>
      <c r="L26" s="8">
        <v>7.8</v>
      </c>
      <c r="M26" s="8">
        <v>7.4</v>
      </c>
      <c r="N26" s="8">
        <v>7.4</v>
      </c>
      <c r="O26" s="8">
        <v>8</v>
      </c>
      <c r="P26" s="8">
        <v>7.8</v>
      </c>
      <c r="Q26" s="8">
        <v>8.3000000000000007</v>
      </c>
      <c r="R26" s="8">
        <v>8.6</v>
      </c>
      <c r="S26" s="8">
        <v>7.9</v>
      </c>
      <c r="T26" s="8">
        <v>7.9</v>
      </c>
      <c r="U26" s="8">
        <v>8.1</v>
      </c>
      <c r="V26" s="8">
        <v>7.9</v>
      </c>
      <c r="W26" s="8">
        <v>7.9</v>
      </c>
      <c r="X26" s="8">
        <v>8.1</v>
      </c>
      <c r="Y26" s="8">
        <v>7.4</v>
      </c>
      <c r="Z26" s="8">
        <v>7.3</v>
      </c>
      <c r="AA26" s="204"/>
    </row>
    <row r="27" spans="1:27" ht="15.75" customHeight="1" x14ac:dyDescent="0.25">
      <c r="A27" s="98">
        <v>2024</v>
      </c>
      <c r="B27" s="7" t="s">
        <v>38</v>
      </c>
      <c r="C27" s="8" t="s">
        <v>66</v>
      </c>
      <c r="D27" s="99" t="s">
        <v>158</v>
      </c>
      <c r="E27" s="9" t="s">
        <v>159</v>
      </c>
      <c r="F27" s="8">
        <v>6.3</v>
      </c>
      <c r="G27" s="8">
        <v>6.8</v>
      </c>
      <c r="H27" s="8">
        <v>7.7</v>
      </c>
      <c r="I27" s="8">
        <v>7.3</v>
      </c>
      <c r="J27" s="8">
        <v>7.8</v>
      </c>
      <c r="K27" s="8">
        <v>8.3000000000000007</v>
      </c>
      <c r="L27" s="8">
        <v>7.8</v>
      </c>
      <c r="M27" s="8">
        <v>7.7</v>
      </c>
      <c r="N27" s="8">
        <v>7.1</v>
      </c>
      <c r="O27" s="8">
        <v>8.4</v>
      </c>
      <c r="P27" s="8">
        <v>8.4</v>
      </c>
      <c r="Q27" s="8">
        <v>8.6</v>
      </c>
      <c r="R27" s="8">
        <v>8.8000000000000007</v>
      </c>
      <c r="S27" s="8">
        <v>8.3000000000000007</v>
      </c>
      <c r="T27" s="8">
        <v>8.4</v>
      </c>
      <c r="U27" s="8">
        <v>7.3</v>
      </c>
      <c r="V27" s="8">
        <v>7.2</v>
      </c>
      <c r="W27" s="8">
        <v>7.5</v>
      </c>
      <c r="X27" s="8">
        <v>8.1999999999999993</v>
      </c>
      <c r="Y27" s="8">
        <v>8.1999999999999993</v>
      </c>
      <c r="Z27" s="8">
        <v>7.9</v>
      </c>
      <c r="AA27" s="204"/>
    </row>
    <row r="28" spans="1:27" ht="15.75" customHeight="1" x14ac:dyDescent="0.25">
      <c r="A28" s="98">
        <v>2236</v>
      </c>
      <c r="B28" s="259" t="s">
        <v>38</v>
      </c>
      <c r="C28" s="260" t="s">
        <v>66</v>
      </c>
      <c r="D28" s="261" t="s">
        <v>141</v>
      </c>
      <c r="E28" s="9" t="s">
        <v>160</v>
      </c>
      <c r="F28" s="8">
        <v>6.6</v>
      </c>
      <c r="G28" s="8">
        <v>5.9</v>
      </c>
      <c r="H28" s="8">
        <v>7</v>
      </c>
      <c r="I28" s="8">
        <v>6.8</v>
      </c>
      <c r="J28" s="8">
        <v>5.9</v>
      </c>
      <c r="K28" s="8">
        <v>9.1</v>
      </c>
      <c r="L28" s="8">
        <v>7</v>
      </c>
      <c r="M28" s="8">
        <v>7.4</v>
      </c>
      <c r="N28" s="8">
        <v>8.5</v>
      </c>
      <c r="O28" s="8">
        <v>7.8</v>
      </c>
      <c r="P28" s="8">
        <v>7.4</v>
      </c>
      <c r="Q28" s="8">
        <v>9</v>
      </c>
      <c r="R28" s="8">
        <v>8.4</v>
      </c>
      <c r="S28" s="8">
        <v>8.3000000000000007</v>
      </c>
      <c r="T28" s="8">
        <v>8</v>
      </c>
      <c r="U28" s="8">
        <v>7.3</v>
      </c>
      <c r="V28" s="8">
        <v>7.3</v>
      </c>
      <c r="W28" s="8">
        <v>9</v>
      </c>
      <c r="X28" s="8">
        <v>7.1</v>
      </c>
      <c r="Y28" s="8">
        <v>6.4</v>
      </c>
      <c r="Z28" s="8">
        <v>8</v>
      </c>
      <c r="AA28" s="204"/>
    </row>
    <row r="29" spans="1:27" ht="15.75" customHeight="1" x14ac:dyDescent="0.25">
      <c r="A29" s="98">
        <v>2025</v>
      </c>
      <c r="B29" s="7" t="s">
        <v>38</v>
      </c>
      <c r="C29" s="8" t="s">
        <v>66</v>
      </c>
      <c r="D29" s="99" t="s">
        <v>143</v>
      </c>
      <c r="E29" s="9" t="s">
        <v>161</v>
      </c>
      <c r="F29" s="8">
        <v>6.6</v>
      </c>
      <c r="G29" s="8">
        <v>7.6</v>
      </c>
      <c r="H29" s="8">
        <v>6.5</v>
      </c>
      <c r="I29" s="8">
        <v>7.8</v>
      </c>
      <c r="J29" s="8">
        <v>7.2</v>
      </c>
      <c r="K29" s="8">
        <v>6.7</v>
      </c>
      <c r="L29" s="8">
        <v>6.9</v>
      </c>
      <c r="M29" s="8">
        <v>7.5</v>
      </c>
      <c r="N29" s="8">
        <v>6.8</v>
      </c>
      <c r="O29" s="8">
        <v>7.6</v>
      </c>
      <c r="P29" s="8">
        <v>8.1</v>
      </c>
      <c r="Q29" s="8">
        <v>8.3000000000000007</v>
      </c>
      <c r="R29" s="8">
        <v>8.1</v>
      </c>
      <c r="S29" s="8">
        <v>8.5</v>
      </c>
      <c r="T29" s="8">
        <v>8.1999999999999993</v>
      </c>
      <c r="U29" s="8">
        <v>7.4</v>
      </c>
      <c r="V29" s="8">
        <v>7.8</v>
      </c>
      <c r="W29" s="8">
        <v>7.7</v>
      </c>
      <c r="X29" s="8">
        <v>7.3</v>
      </c>
      <c r="Y29" s="8">
        <v>7.5</v>
      </c>
      <c r="Z29" s="8">
        <v>6.8</v>
      </c>
      <c r="AA29" s="204"/>
    </row>
    <row r="30" spans="1:27" ht="15.75" customHeight="1" x14ac:dyDescent="0.25">
      <c r="A30" s="98">
        <v>2026</v>
      </c>
      <c r="B30" s="7" t="s">
        <v>38</v>
      </c>
      <c r="C30" s="8" t="s">
        <v>66</v>
      </c>
      <c r="D30" s="99" t="s">
        <v>147</v>
      </c>
      <c r="E30" s="9" t="s">
        <v>162</v>
      </c>
      <c r="F30" s="8">
        <v>7.7</v>
      </c>
      <c r="G30" s="8">
        <v>7.2</v>
      </c>
      <c r="H30" s="8">
        <v>7.2</v>
      </c>
      <c r="I30" s="8">
        <v>7.8</v>
      </c>
      <c r="J30" s="8">
        <v>6.9</v>
      </c>
      <c r="K30" s="8">
        <v>7.9</v>
      </c>
      <c r="L30" s="8">
        <v>7.4</v>
      </c>
      <c r="M30" s="8">
        <v>7.4</v>
      </c>
      <c r="N30" s="8">
        <v>7.7</v>
      </c>
      <c r="O30" s="8">
        <v>8.6</v>
      </c>
      <c r="P30" s="8">
        <v>8</v>
      </c>
      <c r="Q30" s="8">
        <v>8.3000000000000007</v>
      </c>
      <c r="R30" s="8">
        <v>7.6</v>
      </c>
      <c r="S30" s="8">
        <v>8.5</v>
      </c>
      <c r="T30" s="8">
        <v>8.4</v>
      </c>
      <c r="U30" s="8">
        <v>7.9</v>
      </c>
      <c r="V30" s="8">
        <v>7.9</v>
      </c>
      <c r="W30" s="8">
        <v>8.1</v>
      </c>
      <c r="X30" s="8">
        <v>7.7</v>
      </c>
      <c r="Y30" s="8">
        <v>7.2</v>
      </c>
      <c r="Z30" s="8">
        <v>7.7</v>
      </c>
      <c r="AA30" s="204"/>
    </row>
    <row r="31" spans="1:27" ht="15.75" customHeight="1" x14ac:dyDescent="0.25">
      <c r="A31" s="140">
        <v>2254</v>
      </c>
      <c r="B31" s="143" t="s">
        <v>38</v>
      </c>
      <c r="C31" s="138" t="s">
        <v>66</v>
      </c>
      <c r="D31" s="143" t="s">
        <v>378</v>
      </c>
      <c r="E31" s="117" t="s">
        <v>379</v>
      </c>
      <c r="F31" s="8">
        <v>5.9</v>
      </c>
      <c r="G31" s="8" t="s">
        <v>333</v>
      </c>
      <c r="H31" s="8" t="s">
        <v>333</v>
      </c>
      <c r="I31" s="8">
        <v>6.7</v>
      </c>
      <c r="J31" s="8" t="s">
        <v>333</v>
      </c>
      <c r="K31" s="8" t="s">
        <v>333</v>
      </c>
      <c r="L31" s="8">
        <v>7.3</v>
      </c>
      <c r="M31" s="8" t="s">
        <v>333</v>
      </c>
      <c r="N31" s="8" t="s">
        <v>333</v>
      </c>
      <c r="O31" s="8">
        <v>8.4</v>
      </c>
      <c r="P31" s="8" t="s">
        <v>333</v>
      </c>
      <c r="Q31" s="8" t="s">
        <v>333</v>
      </c>
      <c r="R31" s="8">
        <v>8.6</v>
      </c>
      <c r="S31" s="8" t="s">
        <v>333</v>
      </c>
      <c r="T31" s="8" t="s">
        <v>333</v>
      </c>
      <c r="U31" s="8">
        <v>8.1</v>
      </c>
      <c r="V31" s="8" t="s">
        <v>333</v>
      </c>
      <c r="W31" s="8" t="s">
        <v>333</v>
      </c>
      <c r="X31" s="8">
        <v>7.9</v>
      </c>
      <c r="Y31" s="8" t="s">
        <v>333</v>
      </c>
      <c r="Z31" s="8" t="s">
        <v>333</v>
      </c>
      <c r="AA31" s="129" t="s">
        <v>58</v>
      </c>
    </row>
    <row r="32" spans="1:27" ht="15.75" customHeight="1" x14ac:dyDescent="0.25">
      <c r="A32" s="98">
        <v>2027</v>
      </c>
      <c r="B32" s="7" t="s">
        <v>38</v>
      </c>
      <c r="C32" s="8" t="s">
        <v>66</v>
      </c>
      <c r="D32" s="99" t="s">
        <v>163</v>
      </c>
      <c r="E32" s="9" t="s">
        <v>164</v>
      </c>
      <c r="F32" s="8">
        <v>7.7</v>
      </c>
      <c r="G32" s="8">
        <v>7.5</v>
      </c>
      <c r="H32" s="8">
        <v>7.8</v>
      </c>
      <c r="I32" s="8">
        <v>8.6999999999999993</v>
      </c>
      <c r="J32" s="8">
        <v>7.7</v>
      </c>
      <c r="K32" s="8">
        <v>9.1</v>
      </c>
      <c r="L32" s="8">
        <v>8.5</v>
      </c>
      <c r="M32" s="8">
        <v>7.5</v>
      </c>
      <c r="N32" s="8">
        <v>7.9</v>
      </c>
      <c r="O32" s="8">
        <v>9</v>
      </c>
      <c r="P32" s="8">
        <v>8.3000000000000007</v>
      </c>
      <c r="Q32" s="8">
        <v>8.1999999999999993</v>
      </c>
      <c r="R32" s="8">
        <v>8.5</v>
      </c>
      <c r="S32" s="8">
        <v>8.5</v>
      </c>
      <c r="T32" s="8">
        <v>7.8</v>
      </c>
      <c r="U32" s="8">
        <v>8.6999999999999993</v>
      </c>
      <c r="V32" s="8">
        <v>8.3000000000000007</v>
      </c>
      <c r="W32" s="8">
        <v>8.1</v>
      </c>
      <c r="X32" s="8">
        <v>7.7</v>
      </c>
      <c r="Y32" s="8">
        <v>7.4</v>
      </c>
      <c r="Z32" s="8">
        <v>8.5</v>
      </c>
      <c r="AA32" s="204"/>
    </row>
    <row r="33" spans="1:27" ht="15.75" customHeight="1" x14ac:dyDescent="0.25">
      <c r="A33" s="98">
        <v>2202</v>
      </c>
      <c r="B33" s="7" t="s">
        <v>38</v>
      </c>
      <c r="C33" s="8" t="s">
        <v>66</v>
      </c>
      <c r="D33" s="99" t="s">
        <v>165</v>
      </c>
      <c r="E33" s="9" t="s">
        <v>166</v>
      </c>
      <c r="F33" s="8">
        <v>7.9</v>
      </c>
      <c r="G33" s="8">
        <v>7.3</v>
      </c>
      <c r="H33" s="8">
        <v>5.7</v>
      </c>
      <c r="I33" s="8">
        <v>7.3</v>
      </c>
      <c r="J33" s="8">
        <v>7.8</v>
      </c>
      <c r="K33" s="8">
        <v>7.4</v>
      </c>
      <c r="L33" s="8">
        <v>7.7</v>
      </c>
      <c r="M33" s="8">
        <v>8.6</v>
      </c>
      <c r="N33" s="8">
        <v>6.2</v>
      </c>
      <c r="O33" s="8">
        <v>9</v>
      </c>
      <c r="P33" s="8">
        <v>8.3000000000000007</v>
      </c>
      <c r="Q33" s="8">
        <v>6.4</v>
      </c>
      <c r="R33" s="8">
        <v>9.3000000000000007</v>
      </c>
      <c r="S33" s="8">
        <v>9.1999999999999993</v>
      </c>
      <c r="T33" s="8">
        <v>6.5</v>
      </c>
      <c r="U33" s="8">
        <v>8.1</v>
      </c>
      <c r="V33" s="8">
        <v>8.4</v>
      </c>
      <c r="W33" s="8">
        <v>6.7</v>
      </c>
      <c r="X33" s="8">
        <v>8.1</v>
      </c>
      <c r="Y33" s="8">
        <v>8</v>
      </c>
      <c r="Z33" s="8">
        <v>5.4</v>
      </c>
      <c r="AA33" s="204"/>
    </row>
    <row r="34" spans="1:27" ht="15.75" customHeight="1" x14ac:dyDescent="0.25">
      <c r="A34" s="98">
        <v>2031</v>
      </c>
      <c r="B34" s="7" t="s">
        <v>38</v>
      </c>
      <c r="C34" s="8" t="s">
        <v>66</v>
      </c>
      <c r="D34" s="99" t="s">
        <v>150</v>
      </c>
      <c r="E34" s="9" t="s">
        <v>167</v>
      </c>
      <c r="F34" s="8">
        <v>8.1</v>
      </c>
      <c r="G34" s="8">
        <v>8.1</v>
      </c>
      <c r="H34" s="8">
        <v>7.6</v>
      </c>
      <c r="I34" s="8">
        <v>7.9</v>
      </c>
      <c r="J34" s="8">
        <v>7.9</v>
      </c>
      <c r="K34" s="8">
        <v>8.1</v>
      </c>
      <c r="L34" s="8">
        <v>8</v>
      </c>
      <c r="M34" s="8">
        <v>8.3000000000000007</v>
      </c>
      <c r="N34" s="8">
        <v>8.1</v>
      </c>
      <c r="O34" s="8">
        <v>8.8000000000000007</v>
      </c>
      <c r="P34" s="8">
        <v>8.8000000000000007</v>
      </c>
      <c r="Q34" s="8">
        <v>8.9</v>
      </c>
      <c r="R34" s="8">
        <v>8.8000000000000007</v>
      </c>
      <c r="S34" s="8">
        <v>9.1999999999999993</v>
      </c>
      <c r="T34" s="8">
        <v>8.9</v>
      </c>
      <c r="U34" s="8">
        <v>8.1999999999999993</v>
      </c>
      <c r="V34" s="8">
        <v>8.8000000000000007</v>
      </c>
      <c r="W34" s="8">
        <v>8.1</v>
      </c>
      <c r="X34" s="8">
        <v>8.5</v>
      </c>
      <c r="Y34" s="8">
        <v>8.9</v>
      </c>
      <c r="Z34" s="8">
        <v>8.1</v>
      </c>
      <c r="AA34" s="204"/>
    </row>
    <row r="35" spans="1:27" ht="15.75" customHeight="1" x14ac:dyDescent="0.25">
      <c r="A35" s="98">
        <v>2033</v>
      </c>
      <c r="B35" s="7" t="s">
        <v>38</v>
      </c>
      <c r="C35" s="8" t="s">
        <v>66</v>
      </c>
      <c r="D35" s="99" t="s">
        <v>168</v>
      </c>
      <c r="E35" s="9" t="s">
        <v>169</v>
      </c>
      <c r="F35" s="8">
        <v>7.8</v>
      </c>
      <c r="G35" s="8">
        <v>7.9</v>
      </c>
      <c r="H35" s="8">
        <v>7.9</v>
      </c>
      <c r="I35" s="8">
        <v>7.6</v>
      </c>
      <c r="J35" s="8">
        <v>7.7</v>
      </c>
      <c r="K35" s="8">
        <v>7.6</v>
      </c>
      <c r="L35" s="8">
        <v>7.7</v>
      </c>
      <c r="M35" s="8">
        <v>7.9</v>
      </c>
      <c r="N35" s="8">
        <v>7.8</v>
      </c>
      <c r="O35" s="8">
        <v>8.4</v>
      </c>
      <c r="P35" s="8">
        <v>8.4</v>
      </c>
      <c r="Q35" s="8">
        <v>8.1999999999999993</v>
      </c>
      <c r="R35" s="8">
        <v>8.1</v>
      </c>
      <c r="S35" s="8">
        <v>8.3000000000000007</v>
      </c>
      <c r="T35" s="8">
        <v>8.6</v>
      </c>
      <c r="U35" s="8">
        <v>8.1999999999999993</v>
      </c>
      <c r="V35" s="8">
        <v>8.6</v>
      </c>
      <c r="W35" s="8">
        <v>8.1</v>
      </c>
      <c r="X35" s="8">
        <v>7.9</v>
      </c>
      <c r="Y35" s="8">
        <v>7.8</v>
      </c>
      <c r="Z35" s="8">
        <v>7.4</v>
      </c>
      <c r="AA35" s="204"/>
    </row>
    <row r="36" spans="1:27" ht="15.75" customHeight="1" x14ac:dyDescent="0.25">
      <c r="A36" s="98">
        <v>2034</v>
      </c>
      <c r="B36" s="7" t="s">
        <v>38</v>
      </c>
      <c r="C36" s="8" t="s">
        <v>66</v>
      </c>
      <c r="D36" s="99" t="s">
        <v>153</v>
      </c>
      <c r="E36" s="9" t="s">
        <v>170</v>
      </c>
      <c r="F36" s="8">
        <v>7.2</v>
      </c>
      <c r="G36" s="8">
        <v>6.8</v>
      </c>
      <c r="H36" s="8">
        <v>6.7</v>
      </c>
      <c r="I36" s="8">
        <v>7.4</v>
      </c>
      <c r="J36" s="8">
        <v>6.7</v>
      </c>
      <c r="K36" s="8">
        <v>7</v>
      </c>
      <c r="L36" s="8">
        <v>7.4</v>
      </c>
      <c r="M36" s="8">
        <v>6.9</v>
      </c>
      <c r="N36" s="8">
        <v>6.9</v>
      </c>
      <c r="O36" s="8">
        <v>7.9</v>
      </c>
      <c r="P36" s="8">
        <v>7.3</v>
      </c>
      <c r="Q36" s="8">
        <v>7.7</v>
      </c>
      <c r="R36" s="8">
        <v>8</v>
      </c>
      <c r="S36" s="8">
        <v>7.7</v>
      </c>
      <c r="T36" s="8">
        <v>7.7</v>
      </c>
      <c r="U36" s="8">
        <v>7.5</v>
      </c>
      <c r="V36" s="8">
        <v>7.4</v>
      </c>
      <c r="W36" s="8">
        <v>7.3</v>
      </c>
      <c r="X36" s="8">
        <v>7.6</v>
      </c>
      <c r="Y36" s="8">
        <v>6.7</v>
      </c>
      <c r="Z36" s="8">
        <v>6.7</v>
      </c>
      <c r="AA36" s="204"/>
    </row>
    <row r="37" spans="1:27" ht="15.75" customHeight="1" x14ac:dyDescent="0.25">
      <c r="A37" s="98">
        <v>2035</v>
      </c>
      <c r="B37" s="7" t="s">
        <v>38</v>
      </c>
      <c r="C37" s="8" t="s">
        <v>66</v>
      </c>
      <c r="D37" s="99" t="s">
        <v>154</v>
      </c>
      <c r="E37" s="9" t="s">
        <v>171</v>
      </c>
      <c r="F37" s="8">
        <v>7.1</v>
      </c>
      <c r="G37" s="8">
        <v>6.5</v>
      </c>
      <c r="H37" s="8">
        <v>6.7</v>
      </c>
      <c r="I37" s="8">
        <v>7.1</v>
      </c>
      <c r="J37" s="8">
        <v>7</v>
      </c>
      <c r="K37" s="8">
        <v>7.4</v>
      </c>
      <c r="L37" s="8">
        <v>7.3</v>
      </c>
      <c r="M37" s="8">
        <v>6.9</v>
      </c>
      <c r="N37" s="8">
        <v>7.5</v>
      </c>
      <c r="O37" s="8">
        <v>8.1</v>
      </c>
      <c r="P37" s="8">
        <v>7.8</v>
      </c>
      <c r="Q37" s="8">
        <v>7.6</v>
      </c>
      <c r="R37" s="8">
        <v>7.9</v>
      </c>
      <c r="S37" s="8">
        <v>7.6</v>
      </c>
      <c r="T37" s="8">
        <v>8.6999999999999993</v>
      </c>
      <c r="U37" s="8">
        <v>7.4</v>
      </c>
      <c r="V37" s="8">
        <v>7.1</v>
      </c>
      <c r="W37" s="8">
        <v>7.2</v>
      </c>
      <c r="X37" s="8">
        <v>7.3</v>
      </c>
      <c r="Y37" s="8">
        <v>6.4</v>
      </c>
      <c r="Z37" s="8">
        <v>7</v>
      </c>
      <c r="AA37" s="204"/>
    </row>
    <row r="38" spans="1:27" ht="15.75" customHeight="1" x14ac:dyDescent="0.25">
      <c r="A38" s="98">
        <v>2036</v>
      </c>
      <c r="B38" s="7" t="s">
        <v>38</v>
      </c>
      <c r="C38" s="8" t="s">
        <v>66</v>
      </c>
      <c r="D38" s="99" t="s">
        <v>155</v>
      </c>
      <c r="E38" s="9" t="s">
        <v>172</v>
      </c>
      <c r="F38" s="8">
        <v>8</v>
      </c>
      <c r="G38" s="8">
        <v>7.3</v>
      </c>
      <c r="H38" s="8">
        <v>7.1</v>
      </c>
      <c r="I38" s="8">
        <v>8.3000000000000007</v>
      </c>
      <c r="J38" s="8">
        <v>7.4</v>
      </c>
      <c r="K38" s="8">
        <v>8.9</v>
      </c>
      <c r="L38" s="8">
        <v>8.3000000000000007</v>
      </c>
      <c r="M38" s="8">
        <v>7.5</v>
      </c>
      <c r="N38" s="8">
        <v>6.9</v>
      </c>
      <c r="O38" s="8">
        <v>8.8000000000000007</v>
      </c>
      <c r="P38" s="8">
        <v>7.9</v>
      </c>
      <c r="Q38" s="8">
        <v>8.1</v>
      </c>
      <c r="R38" s="8">
        <v>8.6999999999999993</v>
      </c>
      <c r="S38" s="8">
        <v>7.9</v>
      </c>
      <c r="T38" s="8">
        <v>8.4</v>
      </c>
      <c r="U38" s="8">
        <v>8.8000000000000007</v>
      </c>
      <c r="V38" s="8">
        <v>7.5</v>
      </c>
      <c r="W38" s="8">
        <v>7.5</v>
      </c>
      <c r="X38" s="8">
        <v>8.4</v>
      </c>
      <c r="Y38" s="8">
        <v>7.1</v>
      </c>
      <c r="Z38" s="8">
        <v>7.3</v>
      </c>
      <c r="AA38" s="204"/>
    </row>
    <row r="39" spans="1:27" ht="15.75" customHeight="1" x14ac:dyDescent="0.25">
      <c r="A39" s="140">
        <v>2255</v>
      </c>
      <c r="B39" s="143" t="s">
        <v>38</v>
      </c>
      <c r="C39" s="138" t="s">
        <v>66</v>
      </c>
      <c r="D39" s="143" t="s">
        <v>380</v>
      </c>
      <c r="E39" s="117" t="s">
        <v>170</v>
      </c>
      <c r="F39" s="8">
        <v>6.9</v>
      </c>
      <c r="G39" s="8" t="s">
        <v>333</v>
      </c>
      <c r="H39" s="8" t="s">
        <v>333</v>
      </c>
      <c r="I39" s="8">
        <v>7.2</v>
      </c>
      <c r="J39" s="8" t="s">
        <v>333</v>
      </c>
      <c r="K39" s="8" t="s">
        <v>333</v>
      </c>
      <c r="L39" s="8">
        <v>7.4</v>
      </c>
      <c r="M39" s="8" t="s">
        <v>333</v>
      </c>
      <c r="N39" s="8" t="s">
        <v>333</v>
      </c>
      <c r="O39" s="8">
        <v>7.2</v>
      </c>
      <c r="P39" s="8" t="s">
        <v>333</v>
      </c>
      <c r="Q39" s="8" t="s">
        <v>333</v>
      </c>
      <c r="R39" s="8">
        <v>7.7</v>
      </c>
      <c r="S39" s="8" t="s">
        <v>333</v>
      </c>
      <c r="T39" s="8" t="s">
        <v>333</v>
      </c>
      <c r="U39" s="8">
        <v>7.6</v>
      </c>
      <c r="V39" s="8" t="s">
        <v>333</v>
      </c>
      <c r="W39" s="8" t="s">
        <v>333</v>
      </c>
      <c r="X39" s="8">
        <v>7</v>
      </c>
      <c r="Y39" s="8" t="s">
        <v>333</v>
      </c>
      <c r="Z39" s="8" t="s">
        <v>333</v>
      </c>
      <c r="AA39" s="129" t="s">
        <v>58</v>
      </c>
    </row>
    <row r="40" spans="1:27" ht="15.75" customHeight="1" x14ac:dyDescent="0.25">
      <c r="A40" s="140">
        <v>2256</v>
      </c>
      <c r="B40" s="143" t="s">
        <v>38</v>
      </c>
      <c r="C40" s="138" t="s">
        <v>66</v>
      </c>
      <c r="D40" s="143" t="s">
        <v>381</v>
      </c>
      <c r="E40" s="117" t="s">
        <v>170</v>
      </c>
      <c r="F40" s="8">
        <v>6.3</v>
      </c>
      <c r="G40" s="8" t="s">
        <v>333</v>
      </c>
      <c r="H40" s="8" t="s">
        <v>333</v>
      </c>
      <c r="I40" s="8">
        <v>6.7</v>
      </c>
      <c r="J40" s="8" t="s">
        <v>333</v>
      </c>
      <c r="K40" s="8" t="s">
        <v>333</v>
      </c>
      <c r="L40" s="8">
        <v>6</v>
      </c>
      <c r="M40" s="8" t="s">
        <v>333</v>
      </c>
      <c r="N40" s="8" t="s">
        <v>333</v>
      </c>
      <c r="O40" s="8">
        <v>6.3</v>
      </c>
      <c r="P40" s="8" t="s">
        <v>333</v>
      </c>
      <c r="Q40" s="8" t="s">
        <v>333</v>
      </c>
      <c r="R40" s="8">
        <v>8.3000000000000007</v>
      </c>
      <c r="S40" s="8" t="s">
        <v>333</v>
      </c>
      <c r="T40" s="8" t="s">
        <v>333</v>
      </c>
      <c r="U40" s="8">
        <v>8</v>
      </c>
      <c r="V40" s="8" t="s">
        <v>333</v>
      </c>
      <c r="W40" s="8" t="s">
        <v>333</v>
      </c>
      <c r="X40" s="8">
        <v>7.6</v>
      </c>
      <c r="Y40" s="8" t="s">
        <v>333</v>
      </c>
      <c r="Z40" s="8" t="s">
        <v>333</v>
      </c>
      <c r="AA40" s="129" t="s">
        <v>58</v>
      </c>
    </row>
    <row r="41" spans="1:27" ht="15.75" customHeight="1" x14ac:dyDescent="0.25">
      <c r="A41" s="98">
        <v>2010</v>
      </c>
      <c r="B41" s="7" t="s">
        <v>34</v>
      </c>
      <c r="C41" s="8" t="s">
        <v>66</v>
      </c>
      <c r="D41" s="99" t="s">
        <v>173</v>
      </c>
      <c r="E41" s="9" t="s">
        <v>177</v>
      </c>
      <c r="F41" s="8">
        <v>7.2</v>
      </c>
      <c r="G41" s="8">
        <v>7.4</v>
      </c>
      <c r="H41" s="8">
        <v>7.8</v>
      </c>
      <c r="I41" s="8">
        <v>7.1</v>
      </c>
      <c r="J41" s="8">
        <v>7</v>
      </c>
      <c r="K41" s="8">
        <v>8.6</v>
      </c>
      <c r="L41" s="8">
        <v>8.1</v>
      </c>
      <c r="M41" s="8">
        <v>7.8</v>
      </c>
      <c r="N41" s="8">
        <v>8.3000000000000007</v>
      </c>
      <c r="O41" s="8">
        <v>8.1999999999999993</v>
      </c>
      <c r="P41" s="8">
        <v>8.6</v>
      </c>
      <c r="Q41" s="8">
        <v>9.4</v>
      </c>
      <c r="R41" s="8">
        <v>9.3000000000000007</v>
      </c>
      <c r="S41" s="8">
        <v>8.4</v>
      </c>
      <c r="T41" s="8">
        <v>9</v>
      </c>
      <c r="U41" s="8">
        <v>7.6</v>
      </c>
      <c r="V41" s="8">
        <v>8.8000000000000007</v>
      </c>
      <c r="W41" s="8">
        <v>8.4</v>
      </c>
      <c r="X41" s="8">
        <v>8.1999999999999993</v>
      </c>
      <c r="Y41" s="8">
        <v>7.9</v>
      </c>
      <c r="Z41" s="8">
        <v>8</v>
      </c>
      <c r="AA41" s="204"/>
    </row>
    <row r="42" spans="1:27" ht="15.75" customHeight="1" x14ac:dyDescent="0.25">
      <c r="A42" s="98">
        <v>2158</v>
      </c>
      <c r="B42" s="7" t="s">
        <v>34</v>
      </c>
      <c r="C42" s="8" t="s">
        <v>66</v>
      </c>
      <c r="D42" s="99" t="s">
        <v>175</v>
      </c>
      <c r="E42" s="9" t="s">
        <v>178</v>
      </c>
      <c r="F42" s="8">
        <v>7.2</v>
      </c>
      <c r="G42" s="8">
        <v>8</v>
      </c>
      <c r="H42" s="8">
        <v>7.8</v>
      </c>
      <c r="I42" s="8">
        <v>7.3</v>
      </c>
      <c r="J42" s="8">
        <v>8.3000000000000007</v>
      </c>
      <c r="K42" s="8">
        <v>8.1</v>
      </c>
      <c r="L42" s="8">
        <v>7.7</v>
      </c>
      <c r="M42" s="8">
        <v>8.6999999999999993</v>
      </c>
      <c r="N42" s="8">
        <v>7.5</v>
      </c>
      <c r="O42" s="8">
        <v>8.4</v>
      </c>
      <c r="P42" s="8">
        <v>8.9</v>
      </c>
      <c r="Q42" s="8">
        <v>9.1999999999999993</v>
      </c>
      <c r="R42" s="8">
        <v>8</v>
      </c>
      <c r="S42" s="8">
        <v>9.3000000000000007</v>
      </c>
      <c r="T42" s="8">
        <v>8.9</v>
      </c>
      <c r="U42" s="8">
        <v>6.8</v>
      </c>
      <c r="V42" s="8">
        <v>8.3000000000000007</v>
      </c>
      <c r="W42" s="8">
        <v>7.4</v>
      </c>
      <c r="X42" s="8">
        <v>7.1</v>
      </c>
      <c r="Y42" s="8">
        <v>7.9</v>
      </c>
      <c r="Z42" s="8">
        <v>7.6</v>
      </c>
      <c r="AA42" s="204"/>
    </row>
    <row r="43" spans="1:27" ht="15.75" customHeight="1" x14ac:dyDescent="0.25">
      <c r="A43" s="98">
        <v>2153</v>
      </c>
      <c r="B43" s="7" t="s">
        <v>48</v>
      </c>
      <c r="C43" s="8" t="s">
        <v>66</v>
      </c>
      <c r="D43" s="99" t="s">
        <v>187</v>
      </c>
      <c r="E43" s="9" t="s">
        <v>188</v>
      </c>
      <c r="F43" s="8">
        <v>7.8</v>
      </c>
      <c r="G43" s="8">
        <v>7.3</v>
      </c>
      <c r="H43" s="8">
        <v>8.3000000000000007</v>
      </c>
      <c r="I43" s="8">
        <v>6.8</v>
      </c>
      <c r="J43" s="8">
        <v>8.3000000000000007</v>
      </c>
      <c r="K43" s="8">
        <v>9.3000000000000007</v>
      </c>
      <c r="L43" s="8">
        <v>5.8</v>
      </c>
      <c r="M43" s="8">
        <v>8.1999999999999993</v>
      </c>
      <c r="N43" s="8">
        <v>8</v>
      </c>
      <c r="O43" s="8">
        <v>8.5</v>
      </c>
      <c r="P43" s="8">
        <v>8.6999999999999993</v>
      </c>
      <c r="Q43" s="8">
        <v>9</v>
      </c>
      <c r="R43" s="8">
        <v>8.4</v>
      </c>
      <c r="S43" s="8">
        <v>8.6999999999999993</v>
      </c>
      <c r="T43" s="8">
        <v>8.8000000000000007</v>
      </c>
      <c r="U43" s="8">
        <v>7.4</v>
      </c>
      <c r="V43" s="8">
        <v>8.1999999999999993</v>
      </c>
      <c r="W43" s="8">
        <v>9.1</v>
      </c>
      <c r="X43" s="8">
        <v>7.4</v>
      </c>
      <c r="Y43" s="8">
        <v>8.1999999999999993</v>
      </c>
      <c r="Z43" s="8">
        <v>8.9</v>
      </c>
      <c r="AA43" s="204"/>
    </row>
    <row r="44" spans="1:27" ht="15.75" customHeight="1" x14ac:dyDescent="0.25">
      <c r="A44" s="211">
        <v>2243</v>
      </c>
      <c r="B44" s="143" t="s">
        <v>45</v>
      </c>
      <c r="C44" s="138" t="s">
        <v>66</v>
      </c>
      <c r="D44" s="143" t="s">
        <v>197</v>
      </c>
      <c r="E44" s="117" t="s">
        <v>198</v>
      </c>
      <c r="F44" s="8">
        <v>7.8</v>
      </c>
      <c r="G44" s="8">
        <v>6.7</v>
      </c>
      <c r="H44" s="8" t="s">
        <v>333</v>
      </c>
      <c r="I44" s="8">
        <v>9.3000000000000007</v>
      </c>
      <c r="J44" s="8">
        <v>8.6999999999999993</v>
      </c>
      <c r="K44" s="8" t="s">
        <v>333</v>
      </c>
      <c r="L44" s="8">
        <v>9.1999999999999993</v>
      </c>
      <c r="M44" s="8">
        <v>9.1</v>
      </c>
      <c r="N44" s="8" t="s">
        <v>333</v>
      </c>
      <c r="O44" s="8">
        <v>8.8000000000000007</v>
      </c>
      <c r="P44" s="8">
        <v>9.3000000000000007</v>
      </c>
      <c r="Q44" s="8" t="s">
        <v>333</v>
      </c>
      <c r="R44" s="8">
        <v>9</v>
      </c>
      <c r="S44" s="8">
        <v>10</v>
      </c>
      <c r="T44" s="8" t="s">
        <v>333</v>
      </c>
      <c r="U44" s="8">
        <v>9.6999999999999993</v>
      </c>
      <c r="V44" s="8">
        <v>10</v>
      </c>
      <c r="W44" s="8" t="s">
        <v>333</v>
      </c>
      <c r="X44" s="8">
        <v>9</v>
      </c>
      <c r="Y44" s="8">
        <v>9.6999999999999993</v>
      </c>
      <c r="Z44" s="8" t="s">
        <v>333</v>
      </c>
      <c r="AA44" s="204"/>
    </row>
    <row r="45" spans="1:27" ht="15.75" customHeight="1" x14ac:dyDescent="0.25">
      <c r="A45" s="98">
        <v>2150</v>
      </c>
      <c r="B45" s="7" t="s">
        <v>45</v>
      </c>
      <c r="C45" s="8" t="s">
        <v>66</v>
      </c>
      <c r="D45" s="99" t="s">
        <v>313</v>
      </c>
      <c r="E45" s="9" t="s">
        <v>200</v>
      </c>
      <c r="F45" s="8">
        <v>7</v>
      </c>
      <c r="G45" s="8">
        <v>6.8</v>
      </c>
      <c r="H45" s="8">
        <v>7</v>
      </c>
      <c r="I45" s="8">
        <v>7.3</v>
      </c>
      <c r="J45" s="8">
        <v>7.1</v>
      </c>
      <c r="K45" s="8">
        <v>7.5</v>
      </c>
      <c r="L45" s="8">
        <v>7.2</v>
      </c>
      <c r="M45" s="8">
        <v>7.2</v>
      </c>
      <c r="N45" s="8">
        <v>7.6</v>
      </c>
      <c r="O45" s="8">
        <v>7.5</v>
      </c>
      <c r="P45" s="8">
        <v>7.6</v>
      </c>
      <c r="Q45" s="8">
        <v>8</v>
      </c>
      <c r="R45" s="8">
        <v>8.1</v>
      </c>
      <c r="S45" s="8">
        <v>8.1</v>
      </c>
      <c r="T45" s="8">
        <v>8.3000000000000007</v>
      </c>
      <c r="U45" s="8">
        <v>7.9</v>
      </c>
      <c r="V45" s="8">
        <v>8</v>
      </c>
      <c r="W45" s="8">
        <v>7.9</v>
      </c>
      <c r="X45" s="8">
        <v>7.6</v>
      </c>
      <c r="Y45" s="8">
        <v>7.8</v>
      </c>
      <c r="Z45" s="8">
        <v>7.6</v>
      </c>
      <c r="AA45" s="204"/>
    </row>
    <row r="46" spans="1:27" ht="15.75" customHeight="1" x14ac:dyDescent="0.25">
      <c r="A46" s="98">
        <v>2238</v>
      </c>
      <c r="B46" s="7" t="s">
        <v>45</v>
      </c>
      <c r="C46" s="8" t="s">
        <v>66</v>
      </c>
      <c r="D46" s="99" t="s">
        <v>201</v>
      </c>
      <c r="E46" s="9" t="s">
        <v>202</v>
      </c>
      <c r="F46" s="8">
        <v>6.6</v>
      </c>
      <c r="G46" s="8">
        <v>7.5</v>
      </c>
      <c r="H46" s="8">
        <v>7.3</v>
      </c>
      <c r="I46" s="8">
        <v>6.7</v>
      </c>
      <c r="J46" s="8">
        <v>7.1</v>
      </c>
      <c r="K46" s="8">
        <v>8.5</v>
      </c>
      <c r="L46" s="8">
        <v>6.6</v>
      </c>
      <c r="M46" s="8">
        <v>7.5</v>
      </c>
      <c r="N46" s="8">
        <v>7.4</v>
      </c>
      <c r="O46" s="8">
        <v>7</v>
      </c>
      <c r="P46" s="8">
        <v>7.6</v>
      </c>
      <c r="Q46" s="8">
        <v>7.6</v>
      </c>
      <c r="R46" s="8">
        <v>7.2</v>
      </c>
      <c r="S46" s="8">
        <v>7.5</v>
      </c>
      <c r="T46" s="8">
        <v>7.8</v>
      </c>
      <c r="U46" s="8">
        <v>7.2</v>
      </c>
      <c r="V46" s="8">
        <v>7.7</v>
      </c>
      <c r="W46" s="8">
        <v>7.9</v>
      </c>
      <c r="X46" s="8">
        <v>6.5</v>
      </c>
      <c r="Y46" s="8">
        <v>7.1</v>
      </c>
      <c r="Z46" s="8">
        <v>7.5</v>
      </c>
      <c r="AA46" s="204"/>
    </row>
    <row r="47" spans="1:27" ht="15.75" customHeight="1" x14ac:dyDescent="0.25">
      <c r="A47" s="98">
        <v>2059</v>
      </c>
      <c r="B47" s="7" t="s">
        <v>45</v>
      </c>
      <c r="C47" s="8" t="s">
        <v>66</v>
      </c>
      <c r="D47" s="99" t="s">
        <v>314</v>
      </c>
      <c r="E47" s="9" t="s">
        <v>200</v>
      </c>
      <c r="F47" s="8">
        <v>7.4</v>
      </c>
      <c r="G47" s="8">
        <v>7.2</v>
      </c>
      <c r="H47" s="8">
        <v>6.9</v>
      </c>
      <c r="I47" s="8">
        <v>7.7</v>
      </c>
      <c r="J47" s="8">
        <v>7.9</v>
      </c>
      <c r="K47" s="8">
        <v>7.4</v>
      </c>
      <c r="L47" s="8">
        <v>7.5</v>
      </c>
      <c r="M47" s="8">
        <v>7.8</v>
      </c>
      <c r="N47" s="8">
        <v>7.2</v>
      </c>
      <c r="O47" s="8">
        <v>7.9</v>
      </c>
      <c r="P47" s="8">
        <v>7.8</v>
      </c>
      <c r="Q47" s="8">
        <v>7.6</v>
      </c>
      <c r="R47" s="8">
        <v>8.1999999999999993</v>
      </c>
      <c r="S47" s="8">
        <v>8.1</v>
      </c>
      <c r="T47" s="8">
        <v>8</v>
      </c>
      <c r="U47" s="8">
        <v>8</v>
      </c>
      <c r="V47" s="8">
        <v>8.1</v>
      </c>
      <c r="W47" s="8">
        <v>7.4</v>
      </c>
      <c r="X47" s="8">
        <v>8</v>
      </c>
      <c r="Y47" s="8">
        <v>7.9</v>
      </c>
      <c r="Z47" s="8">
        <v>6.5</v>
      </c>
      <c r="AA47" s="204"/>
    </row>
    <row r="48" spans="1:27" ht="15.75" customHeight="1" x14ac:dyDescent="0.25">
      <c r="A48" s="140">
        <v>2259</v>
      </c>
      <c r="B48" s="143" t="s">
        <v>45</v>
      </c>
      <c r="C48" s="138" t="s">
        <v>66</v>
      </c>
      <c r="D48" s="143" t="s">
        <v>385</v>
      </c>
      <c r="E48" s="117" t="s">
        <v>200</v>
      </c>
      <c r="F48" s="8">
        <v>8.6999999999999993</v>
      </c>
      <c r="G48" s="8" t="s">
        <v>333</v>
      </c>
      <c r="H48" s="8" t="s">
        <v>333</v>
      </c>
      <c r="I48" s="8">
        <v>7.7</v>
      </c>
      <c r="J48" s="8" t="s">
        <v>333</v>
      </c>
      <c r="K48" s="8" t="s">
        <v>333</v>
      </c>
      <c r="L48" s="8">
        <v>8.3000000000000007</v>
      </c>
      <c r="M48" s="8" t="s">
        <v>333</v>
      </c>
      <c r="N48" s="8" t="s">
        <v>333</v>
      </c>
      <c r="O48" s="8">
        <v>7.3</v>
      </c>
      <c r="P48" s="8" t="s">
        <v>333</v>
      </c>
      <c r="Q48" s="8" t="s">
        <v>333</v>
      </c>
      <c r="R48" s="8">
        <v>8.6999999999999993</v>
      </c>
      <c r="S48" s="8" t="s">
        <v>333</v>
      </c>
      <c r="T48" s="8" t="s">
        <v>333</v>
      </c>
      <c r="U48" s="8">
        <v>8.3000000000000007</v>
      </c>
      <c r="V48" s="8" t="s">
        <v>333</v>
      </c>
      <c r="W48" s="8" t="s">
        <v>333</v>
      </c>
      <c r="X48" s="8">
        <v>8.3000000000000007</v>
      </c>
      <c r="Y48" s="8" t="s">
        <v>333</v>
      </c>
      <c r="Z48" s="8" t="s">
        <v>333</v>
      </c>
      <c r="AA48" s="129" t="s">
        <v>58</v>
      </c>
    </row>
    <row r="49" spans="1:27" ht="15.75" customHeight="1" x14ac:dyDescent="0.25">
      <c r="A49" s="140">
        <v>2260</v>
      </c>
      <c r="B49" s="143" t="s">
        <v>45</v>
      </c>
      <c r="C49" s="138" t="s">
        <v>66</v>
      </c>
      <c r="D49" s="143" t="s">
        <v>385</v>
      </c>
      <c r="E49" s="117" t="s">
        <v>205</v>
      </c>
      <c r="F49" s="8">
        <v>7.5</v>
      </c>
      <c r="G49" s="8" t="s">
        <v>333</v>
      </c>
      <c r="H49" s="8" t="s">
        <v>333</v>
      </c>
      <c r="I49" s="8">
        <v>7.5</v>
      </c>
      <c r="J49" s="8" t="s">
        <v>333</v>
      </c>
      <c r="K49" s="8" t="s">
        <v>333</v>
      </c>
      <c r="L49" s="8">
        <v>7.9</v>
      </c>
      <c r="M49" s="8" t="s">
        <v>333</v>
      </c>
      <c r="N49" s="8" t="s">
        <v>333</v>
      </c>
      <c r="O49" s="8">
        <v>7.9</v>
      </c>
      <c r="P49" s="8" t="s">
        <v>333</v>
      </c>
      <c r="Q49" s="8" t="s">
        <v>333</v>
      </c>
      <c r="R49" s="8">
        <v>8.5</v>
      </c>
      <c r="S49" s="8" t="s">
        <v>333</v>
      </c>
      <c r="T49" s="8" t="s">
        <v>333</v>
      </c>
      <c r="U49" s="8">
        <v>7.4</v>
      </c>
      <c r="V49" s="8" t="s">
        <v>333</v>
      </c>
      <c r="W49" s="8" t="s">
        <v>333</v>
      </c>
      <c r="X49" s="8">
        <v>7.7</v>
      </c>
      <c r="Y49" s="8" t="s">
        <v>333</v>
      </c>
      <c r="Z49" s="8" t="s">
        <v>333</v>
      </c>
      <c r="AA49" s="129" t="s">
        <v>58</v>
      </c>
    </row>
    <row r="50" spans="1:27" ht="15.75" customHeight="1" x14ac:dyDescent="0.25">
      <c r="A50" s="98">
        <v>2148</v>
      </c>
      <c r="B50" s="7" t="s">
        <v>45</v>
      </c>
      <c r="C50" s="8" t="s">
        <v>66</v>
      </c>
      <c r="D50" s="99" t="s">
        <v>204</v>
      </c>
      <c r="E50" s="9" t="s">
        <v>205</v>
      </c>
      <c r="F50" s="8" t="s">
        <v>333</v>
      </c>
      <c r="G50" s="8">
        <v>7.3</v>
      </c>
      <c r="H50" s="8">
        <v>7.1</v>
      </c>
      <c r="I50" s="8" t="s">
        <v>333</v>
      </c>
      <c r="J50" s="8">
        <v>6.7</v>
      </c>
      <c r="K50" s="8">
        <v>7.9</v>
      </c>
      <c r="L50" s="8" t="s">
        <v>333</v>
      </c>
      <c r="M50" s="8">
        <v>7.1</v>
      </c>
      <c r="N50" s="8">
        <v>8</v>
      </c>
      <c r="O50" s="8" t="s">
        <v>333</v>
      </c>
      <c r="P50" s="8">
        <v>7.9</v>
      </c>
      <c r="Q50" s="8">
        <v>8</v>
      </c>
      <c r="R50" s="8" t="s">
        <v>333</v>
      </c>
      <c r="S50" s="8">
        <v>8.5</v>
      </c>
      <c r="T50" s="8">
        <v>8.1999999999999993</v>
      </c>
      <c r="U50" s="8" t="s">
        <v>333</v>
      </c>
      <c r="V50" s="8">
        <v>7.6</v>
      </c>
      <c r="W50" s="8">
        <v>8</v>
      </c>
      <c r="X50" s="8" t="s">
        <v>333</v>
      </c>
      <c r="Y50" s="8">
        <v>7.5</v>
      </c>
      <c r="Z50" s="8">
        <v>7.7</v>
      </c>
      <c r="AA50" s="129" t="s">
        <v>108</v>
      </c>
    </row>
    <row r="51" spans="1:27" ht="15.75" customHeight="1" x14ac:dyDescent="0.25">
      <c r="A51" s="98">
        <v>2110</v>
      </c>
      <c r="B51" s="262" t="s">
        <v>217</v>
      </c>
      <c r="C51" s="263" t="s">
        <v>66</v>
      </c>
      <c r="D51" s="136" t="s">
        <v>210</v>
      </c>
      <c r="E51" s="9" t="s">
        <v>211</v>
      </c>
      <c r="F51" s="8">
        <v>7.7</v>
      </c>
      <c r="G51" s="8">
        <v>8.3000000000000007</v>
      </c>
      <c r="H51" s="8">
        <v>8.1999999999999993</v>
      </c>
      <c r="I51" s="8">
        <v>7.2</v>
      </c>
      <c r="J51" s="8">
        <v>9.5</v>
      </c>
      <c r="K51" s="8">
        <v>9.3000000000000007</v>
      </c>
      <c r="L51" s="8">
        <v>6.8</v>
      </c>
      <c r="M51" s="8">
        <v>9.3000000000000007</v>
      </c>
      <c r="N51" s="8">
        <v>7.7</v>
      </c>
      <c r="O51" s="8">
        <v>6.5</v>
      </c>
      <c r="P51" s="8">
        <v>9.3000000000000007</v>
      </c>
      <c r="Q51" s="8">
        <v>8.5</v>
      </c>
      <c r="R51" s="8">
        <v>6.2</v>
      </c>
      <c r="S51" s="8">
        <v>9</v>
      </c>
      <c r="T51" s="8">
        <v>8.1999999999999993</v>
      </c>
      <c r="U51" s="8">
        <v>7</v>
      </c>
      <c r="V51" s="8">
        <v>9</v>
      </c>
      <c r="W51" s="8">
        <v>8.3000000000000007</v>
      </c>
      <c r="X51" s="8">
        <v>6</v>
      </c>
      <c r="Y51" s="8">
        <v>8</v>
      </c>
      <c r="Z51" s="8">
        <v>8</v>
      </c>
      <c r="AA51" s="204"/>
    </row>
    <row r="52" spans="1:27" ht="15.75" customHeight="1" x14ac:dyDescent="0.25">
      <c r="A52" s="98">
        <v>2105</v>
      </c>
      <c r="B52" s="7" t="s">
        <v>217</v>
      </c>
      <c r="C52" s="8" t="s">
        <v>66</v>
      </c>
      <c r="D52" s="99" t="s">
        <v>212</v>
      </c>
      <c r="E52" s="9" t="s">
        <v>87</v>
      </c>
      <c r="F52" s="8">
        <v>7.3</v>
      </c>
      <c r="G52" s="8">
        <v>8.5</v>
      </c>
      <c r="H52" s="8">
        <v>7.6</v>
      </c>
      <c r="I52" s="8">
        <v>7.5</v>
      </c>
      <c r="J52" s="8">
        <v>8.1</v>
      </c>
      <c r="K52" s="8">
        <v>8.8000000000000007</v>
      </c>
      <c r="L52" s="8">
        <v>8.1</v>
      </c>
      <c r="M52" s="8">
        <v>8.4</v>
      </c>
      <c r="N52" s="8">
        <v>8.3000000000000007</v>
      </c>
      <c r="O52" s="8">
        <v>8.1999999999999993</v>
      </c>
      <c r="P52" s="8">
        <v>8.5</v>
      </c>
      <c r="Q52" s="8">
        <v>8.5</v>
      </c>
      <c r="R52" s="8">
        <v>8.6</v>
      </c>
      <c r="S52" s="8">
        <v>9.1</v>
      </c>
      <c r="T52" s="8">
        <v>8.6</v>
      </c>
      <c r="U52" s="8">
        <v>8.6999999999999993</v>
      </c>
      <c r="V52" s="8">
        <v>9.3000000000000007</v>
      </c>
      <c r="W52" s="8">
        <v>8.1999999999999993</v>
      </c>
      <c r="X52" s="8">
        <v>7.8</v>
      </c>
      <c r="Y52" s="8">
        <v>9</v>
      </c>
      <c r="Z52" s="8">
        <v>8.4</v>
      </c>
      <c r="AA52" s="204"/>
    </row>
    <row r="53" spans="1:27" ht="15.75" customHeight="1" x14ac:dyDescent="0.25">
      <c r="A53" s="98">
        <v>2229</v>
      </c>
      <c r="B53" s="7" t="s">
        <v>217</v>
      </c>
      <c r="C53" s="8" t="s">
        <v>66</v>
      </c>
      <c r="D53" s="99" t="s">
        <v>213</v>
      </c>
      <c r="E53" s="9" t="s">
        <v>214</v>
      </c>
      <c r="F53" s="8">
        <v>7.4</v>
      </c>
      <c r="G53" s="8">
        <v>7.8</v>
      </c>
      <c r="H53" s="8">
        <v>6.9</v>
      </c>
      <c r="I53" s="8">
        <v>8</v>
      </c>
      <c r="J53" s="8">
        <v>7.2</v>
      </c>
      <c r="K53" s="8">
        <v>8.1999999999999993</v>
      </c>
      <c r="L53" s="8">
        <v>7.9</v>
      </c>
      <c r="M53" s="8">
        <v>7.7</v>
      </c>
      <c r="N53" s="8">
        <v>7.3</v>
      </c>
      <c r="O53" s="8">
        <v>8.8000000000000007</v>
      </c>
      <c r="P53" s="8">
        <v>8.3000000000000007</v>
      </c>
      <c r="Q53" s="8">
        <v>7.2</v>
      </c>
      <c r="R53" s="8">
        <v>8.9</v>
      </c>
      <c r="S53" s="8">
        <v>8.6</v>
      </c>
      <c r="T53" s="8">
        <v>8</v>
      </c>
      <c r="U53" s="8">
        <v>7.5</v>
      </c>
      <c r="V53" s="8">
        <v>8.3000000000000007</v>
      </c>
      <c r="W53" s="8">
        <v>8.1</v>
      </c>
      <c r="X53" s="8">
        <v>7.7</v>
      </c>
      <c r="Y53" s="8">
        <v>8.1999999999999993</v>
      </c>
      <c r="Z53" s="8">
        <v>7.4</v>
      </c>
      <c r="AA53" s="204"/>
    </row>
    <row r="54" spans="1:27" ht="15.75" customHeight="1" x14ac:dyDescent="0.25">
      <c r="A54" s="98">
        <v>2056</v>
      </c>
      <c r="B54" s="7" t="s">
        <v>217</v>
      </c>
      <c r="C54" s="8" t="s">
        <v>66</v>
      </c>
      <c r="D54" s="99" t="s">
        <v>215</v>
      </c>
      <c r="E54" s="9" t="s">
        <v>216</v>
      </c>
      <c r="F54" s="8">
        <v>8.1999999999999993</v>
      </c>
      <c r="G54" s="8">
        <v>6.6</v>
      </c>
      <c r="H54" s="8">
        <v>8.8000000000000007</v>
      </c>
      <c r="I54" s="8">
        <v>8.6</v>
      </c>
      <c r="J54" s="8">
        <v>6.9</v>
      </c>
      <c r="K54" s="8">
        <v>9.5</v>
      </c>
      <c r="L54" s="8">
        <v>8.3000000000000007</v>
      </c>
      <c r="M54" s="8">
        <v>6.5</v>
      </c>
      <c r="N54" s="8">
        <v>8.6</v>
      </c>
      <c r="O54" s="8">
        <v>8.3000000000000007</v>
      </c>
      <c r="P54" s="8">
        <v>6.9</v>
      </c>
      <c r="Q54" s="8">
        <v>9.1999999999999993</v>
      </c>
      <c r="R54" s="8">
        <v>8.6999999999999993</v>
      </c>
      <c r="S54" s="8">
        <v>8.8000000000000007</v>
      </c>
      <c r="T54" s="8">
        <v>9.3000000000000007</v>
      </c>
      <c r="U54" s="8">
        <v>8.1</v>
      </c>
      <c r="V54" s="8">
        <v>7.6</v>
      </c>
      <c r="W54" s="8">
        <v>8.9</v>
      </c>
      <c r="X54" s="8">
        <v>8.3000000000000007</v>
      </c>
      <c r="Y54" s="8">
        <v>8.1</v>
      </c>
      <c r="Z54" s="8">
        <v>9.5</v>
      </c>
      <c r="AA54" s="204"/>
    </row>
    <row r="55" spans="1:27" ht="15.75" customHeight="1" x14ac:dyDescent="0.25">
      <c r="A55" s="98">
        <v>2196</v>
      </c>
      <c r="B55" s="7" t="s">
        <v>36</v>
      </c>
      <c r="C55" s="8" t="s">
        <v>66</v>
      </c>
      <c r="D55" s="99" t="s">
        <v>223</v>
      </c>
      <c r="E55" s="9" t="s">
        <v>87</v>
      </c>
      <c r="F55" s="8">
        <v>6.3</v>
      </c>
      <c r="G55" s="8">
        <v>7.1</v>
      </c>
      <c r="H55" s="8">
        <v>7.1</v>
      </c>
      <c r="I55" s="8">
        <v>6.4</v>
      </c>
      <c r="J55" s="8">
        <v>7.1</v>
      </c>
      <c r="K55" s="8">
        <v>7.9</v>
      </c>
      <c r="L55" s="8">
        <v>7</v>
      </c>
      <c r="M55" s="8">
        <v>6.8</v>
      </c>
      <c r="N55" s="8">
        <v>7.8</v>
      </c>
      <c r="O55" s="8">
        <v>7.4</v>
      </c>
      <c r="P55" s="8">
        <v>7.4</v>
      </c>
      <c r="Q55" s="8">
        <v>8</v>
      </c>
      <c r="R55" s="8">
        <v>7.9</v>
      </c>
      <c r="S55" s="8">
        <v>8.3000000000000007</v>
      </c>
      <c r="T55" s="8">
        <v>8.8000000000000007</v>
      </c>
      <c r="U55" s="8">
        <v>7.1</v>
      </c>
      <c r="V55" s="8">
        <v>7.3</v>
      </c>
      <c r="W55" s="8">
        <v>8</v>
      </c>
      <c r="X55" s="8">
        <v>7.2</v>
      </c>
      <c r="Y55" s="8">
        <v>7.3</v>
      </c>
      <c r="Z55" s="8">
        <v>8.1999999999999993</v>
      </c>
      <c r="AA55" s="204"/>
    </row>
    <row r="56" spans="1:27" ht="15.75" customHeight="1" x14ac:dyDescent="0.25">
      <c r="A56" s="140">
        <v>2261</v>
      </c>
      <c r="B56" s="143" t="s">
        <v>36</v>
      </c>
      <c r="C56" s="138" t="s">
        <v>66</v>
      </c>
      <c r="D56" s="143" t="s">
        <v>387</v>
      </c>
      <c r="E56" s="117" t="s">
        <v>87</v>
      </c>
      <c r="F56" s="8">
        <v>9.1</v>
      </c>
      <c r="G56" s="8" t="s">
        <v>333</v>
      </c>
      <c r="H56" s="8" t="s">
        <v>333</v>
      </c>
      <c r="I56" s="8">
        <v>8.6</v>
      </c>
      <c r="J56" s="8" t="s">
        <v>333</v>
      </c>
      <c r="K56" s="8" t="s">
        <v>333</v>
      </c>
      <c r="L56" s="8">
        <v>8.3000000000000007</v>
      </c>
      <c r="M56" s="8" t="s">
        <v>333</v>
      </c>
      <c r="N56" s="8" t="s">
        <v>333</v>
      </c>
      <c r="O56" s="8">
        <v>8.8000000000000007</v>
      </c>
      <c r="P56" s="8" t="s">
        <v>333</v>
      </c>
      <c r="Q56" s="8" t="s">
        <v>333</v>
      </c>
      <c r="R56" s="8">
        <v>9.5</v>
      </c>
      <c r="S56" s="8" t="s">
        <v>333</v>
      </c>
      <c r="T56" s="8" t="s">
        <v>333</v>
      </c>
      <c r="U56" s="8">
        <v>9.5</v>
      </c>
      <c r="V56" s="8" t="s">
        <v>333</v>
      </c>
      <c r="W56" s="8" t="s">
        <v>333</v>
      </c>
      <c r="X56" s="8">
        <v>8.5</v>
      </c>
      <c r="Y56" s="8" t="s">
        <v>333</v>
      </c>
      <c r="Z56" s="8" t="s">
        <v>333</v>
      </c>
      <c r="AA56" s="129" t="s">
        <v>58</v>
      </c>
    </row>
    <row r="57" spans="1:27" ht="15.75" customHeight="1" x14ac:dyDescent="0.25">
      <c r="A57" s="98">
        <v>2195</v>
      </c>
      <c r="B57" s="7" t="s">
        <v>36</v>
      </c>
      <c r="C57" s="8" t="s">
        <v>66</v>
      </c>
      <c r="D57" s="99" t="s">
        <v>224</v>
      </c>
      <c r="E57" s="9" t="s">
        <v>87</v>
      </c>
      <c r="F57" s="8">
        <v>7.7</v>
      </c>
      <c r="G57" s="8">
        <v>8</v>
      </c>
      <c r="H57" s="8">
        <v>7.2</v>
      </c>
      <c r="I57" s="8">
        <v>7.7</v>
      </c>
      <c r="J57" s="8">
        <v>7</v>
      </c>
      <c r="K57" s="8">
        <v>6.2</v>
      </c>
      <c r="L57" s="8">
        <v>8.4</v>
      </c>
      <c r="M57" s="8">
        <v>8</v>
      </c>
      <c r="N57" s="8">
        <v>7.4</v>
      </c>
      <c r="O57" s="8">
        <v>9.4</v>
      </c>
      <c r="P57" s="8">
        <v>8.6999999999999993</v>
      </c>
      <c r="Q57" s="8">
        <v>8.5</v>
      </c>
      <c r="R57" s="8">
        <v>9.1</v>
      </c>
      <c r="S57" s="8">
        <v>8.6999999999999993</v>
      </c>
      <c r="T57" s="8">
        <v>8.6</v>
      </c>
      <c r="U57" s="8">
        <v>8.9</v>
      </c>
      <c r="V57" s="8">
        <v>8.1999999999999993</v>
      </c>
      <c r="W57" s="8">
        <v>7.7</v>
      </c>
      <c r="X57" s="8">
        <v>8.8000000000000007</v>
      </c>
      <c r="Y57" s="8">
        <v>8</v>
      </c>
      <c r="Z57" s="8">
        <v>7.2</v>
      </c>
      <c r="AA57" s="204"/>
    </row>
    <row r="58" spans="1:27" ht="15.75" customHeight="1" x14ac:dyDescent="0.25">
      <c r="A58" s="98">
        <v>2012</v>
      </c>
      <c r="B58" s="7" t="s">
        <v>36</v>
      </c>
      <c r="C58" s="8" t="s">
        <v>66</v>
      </c>
      <c r="D58" s="99" t="s">
        <v>315</v>
      </c>
      <c r="E58" s="9" t="s">
        <v>226</v>
      </c>
      <c r="F58" s="8">
        <v>6.6</v>
      </c>
      <c r="G58" s="8">
        <v>7.8</v>
      </c>
      <c r="H58" s="8">
        <v>7.4</v>
      </c>
      <c r="I58" s="8">
        <v>7.3</v>
      </c>
      <c r="J58" s="8">
        <v>6.8</v>
      </c>
      <c r="K58" s="8">
        <v>6.4</v>
      </c>
      <c r="L58" s="8">
        <v>6.9</v>
      </c>
      <c r="M58" s="8">
        <v>7</v>
      </c>
      <c r="N58" s="8">
        <v>6.9</v>
      </c>
      <c r="O58" s="8">
        <v>8.1</v>
      </c>
      <c r="P58" s="8">
        <v>8.8000000000000007</v>
      </c>
      <c r="Q58" s="8">
        <v>8.1</v>
      </c>
      <c r="R58" s="8">
        <v>8.9</v>
      </c>
      <c r="S58" s="8">
        <v>8.9</v>
      </c>
      <c r="T58" s="8">
        <v>8.6</v>
      </c>
      <c r="U58" s="8">
        <v>7.7</v>
      </c>
      <c r="V58" s="8">
        <v>7.9</v>
      </c>
      <c r="W58" s="8">
        <v>7.4</v>
      </c>
      <c r="X58" s="8">
        <v>7.2</v>
      </c>
      <c r="Y58" s="8">
        <v>7.7</v>
      </c>
      <c r="Z58" s="8">
        <v>7.1</v>
      </c>
      <c r="AA58" s="204"/>
    </row>
    <row r="59" spans="1:27" ht="15.75" customHeight="1" x14ac:dyDescent="0.25">
      <c r="A59" s="211">
        <v>2245</v>
      </c>
      <c r="B59" s="143" t="s">
        <v>36</v>
      </c>
      <c r="C59" s="138" t="s">
        <v>66</v>
      </c>
      <c r="D59" s="143" t="s">
        <v>227</v>
      </c>
      <c r="E59" s="117" t="s">
        <v>228</v>
      </c>
      <c r="F59" s="8">
        <v>8.4</v>
      </c>
      <c r="G59" s="8">
        <v>8.4</v>
      </c>
      <c r="H59" s="8" t="s">
        <v>333</v>
      </c>
      <c r="I59" s="8">
        <v>8.1999999999999993</v>
      </c>
      <c r="J59" s="8">
        <v>8.4</v>
      </c>
      <c r="K59" s="8" t="s">
        <v>333</v>
      </c>
      <c r="L59" s="8">
        <v>8.3000000000000007</v>
      </c>
      <c r="M59" s="8">
        <v>8.6</v>
      </c>
      <c r="N59" s="8" t="s">
        <v>333</v>
      </c>
      <c r="O59" s="8">
        <v>8.4</v>
      </c>
      <c r="P59" s="8">
        <v>8.8000000000000007</v>
      </c>
      <c r="Q59" s="8" t="s">
        <v>333</v>
      </c>
      <c r="R59" s="8">
        <v>9</v>
      </c>
      <c r="S59" s="8">
        <v>9.1999999999999993</v>
      </c>
      <c r="T59" s="8" t="s">
        <v>333</v>
      </c>
      <c r="U59" s="8">
        <v>8.9</v>
      </c>
      <c r="V59" s="8">
        <v>8.8000000000000007</v>
      </c>
      <c r="W59" s="8" t="s">
        <v>333</v>
      </c>
      <c r="X59" s="8">
        <v>8.6999999999999993</v>
      </c>
      <c r="Y59" s="8">
        <v>8.8000000000000007</v>
      </c>
      <c r="Z59" s="8" t="s">
        <v>333</v>
      </c>
      <c r="AA59" s="204"/>
    </row>
    <row r="60" spans="1:27" ht="15.75" customHeight="1" x14ac:dyDescent="0.25">
      <c r="A60" s="98">
        <v>2063</v>
      </c>
      <c r="B60" s="7" t="s">
        <v>46</v>
      </c>
      <c r="C60" s="8" t="s">
        <v>66</v>
      </c>
      <c r="D60" s="99" t="s">
        <v>244</v>
      </c>
      <c r="E60" s="9" t="s">
        <v>245</v>
      </c>
      <c r="F60" s="8">
        <v>7.2</v>
      </c>
      <c r="G60" s="8">
        <v>6.7</v>
      </c>
      <c r="H60" s="8">
        <v>7.3</v>
      </c>
      <c r="I60" s="8">
        <v>7.6</v>
      </c>
      <c r="J60" s="8">
        <v>6.8</v>
      </c>
      <c r="K60" s="8">
        <v>7.6</v>
      </c>
      <c r="L60" s="8">
        <v>7.8</v>
      </c>
      <c r="M60" s="8">
        <v>6.9</v>
      </c>
      <c r="N60" s="8">
        <v>7.3</v>
      </c>
      <c r="O60" s="8">
        <v>8</v>
      </c>
      <c r="P60" s="8">
        <v>7.2</v>
      </c>
      <c r="Q60" s="8">
        <v>7.5</v>
      </c>
      <c r="R60" s="8">
        <v>8.1999999999999993</v>
      </c>
      <c r="S60" s="8">
        <v>7.4</v>
      </c>
      <c r="T60" s="8">
        <v>7.5</v>
      </c>
      <c r="U60" s="8">
        <v>7.8</v>
      </c>
      <c r="V60" s="8">
        <v>7.2</v>
      </c>
      <c r="W60" s="8">
        <v>7.8</v>
      </c>
      <c r="X60" s="8">
        <v>8.1</v>
      </c>
      <c r="Y60" s="8">
        <v>6.9</v>
      </c>
      <c r="Z60" s="8">
        <v>7.3</v>
      </c>
      <c r="AA60" s="204"/>
    </row>
    <row r="61" spans="1:27" ht="15.75" customHeight="1" x14ac:dyDescent="0.25">
      <c r="A61" s="98">
        <v>2064</v>
      </c>
      <c r="B61" s="7" t="s">
        <v>46</v>
      </c>
      <c r="C61" s="8" t="s">
        <v>66</v>
      </c>
      <c r="D61" s="99" t="s">
        <v>246</v>
      </c>
      <c r="E61" s="9" t="s">
        <v>247</v>
      </c>
      <c r="F61" s="8">
        <v>6.3</v>
      </c>
      <c r="G61" s="8">
        <v>6.6</v>
      </c>
      <c r="H61" s="8">
        <v>6.6</v>
      </c>
      <c r="I61" s="8">
        <v>6.6</v>
      </c>
      <c r="J61" s="8">
        <v>6.5</v>
      </c>
      <c r="K61" s="8">
        <v>7</v>
      </c>
      <c r="L61" s="8">
        <v>6.7</v>
      </c>
      <c r="M61" s="8">
        <v>6.6</v>
      </c>
      <c r="N61" s="8">
        <v>6.8</v>
      </c>
      <c r="O61" s="8">
        <v>7.1</v>
      </c>
      <c r="P61" s="8">
        <v>7.1</v>
      </c>
      <c r="Q61" s="8">
        <v>7.4</v>
      </c>
      <c r="R61" s="8">
        <v>7.2</v>
      </c>
      <c r="S61" s="8">
        <v>7.2</v>
      </c>
      <c r="T61" s="8">
        <v>7.1</v>
      </c>
      <c r="U61" s="8">
        <v>7.2</v>
      </c>
      <c r="V61" s="8">
        <v>7</v>
      </c>
      <c r="W61" s="8">
        <v>7.2</v>
      </c>
      <c r="X61" s="8">
        <v>6.5</v>
      </c>
      <c r="Y61" s="8">
        <v>6.7</v>
      </c>
      <c r="Z61" s="8">
        <v>6.4</v>
      </c>
      <c r="AA61" s="204"/>
    </row>
    <row r="62" spans="1:27" ht="15.75" customHeight="1" x14ac:dyDescent="0.25">
      <c r="A62" s="98">
        <v>2235</v>
      </c>
      <c r="B62" s="7" t="s">
        <v>46</v>
      </c>
      <c r="C62" s="8" t="s">
        <v>66</v>
      </c>
      <c r="D62" s="99" t="s">
        <v>249</v>
      </c>
      <c r="E62" s="9" t="s">
        <v>248</v>
      </c>
      <c r="F62" s="8">
        <v>6.7</v>
      </c>
      <c r="G62" s="8">
        <v>6</v>
      </c>
      <c r="H62" s="8">
        <v>6.3</v>
      </c>
      <c r="I62" s="8">
        <v>6.4</v>
      </c>
      <c r="J62" s="8">
        <v>5.5</v>
      </c>
      <c r="K62" s="8">
        <v>5.7</v>
      </c>
      <c r="L62" s="8">
        <v>6.7</v>
      </c>
      <c r="M62" s="8">
        <v>5.5</v>
      </c>
      <c r="N62" s="8">
        <v>6.5</v>
      </c>
      <c r="O62" s="8">
        <v>7.2</v>
      </c>
      <c r="P62" s="8">
        <v>6.8</v>
      </c>
      <c r="Q62" s="8">
        <v>7.3</v>
      </c>
      <c r="R62" s="8">
        <v>7.7</v>
      </c>
      <c r="S62" s="8">
        <v>6.8</v>
      </c>
      <c r="T62" s="8">
        <v>7.3</v>
      </c>
      <c r="U62" s="8">
        <v>6.7</v>
      </c>
      <c r="V62" s="8">
        <v>6.6</v>
      </c>
      <c r="W62" s="8">
        <v>5.3</v>
      </c>
      <c r="X62" s="8">
        <v>6.2</v>
      </c>
      <c r="Y62" s="8">
        <v>5.3</v>
      </c>
      <c r="Z62" s="8">
        <v>5.3</v>
      </c>
      <c r="AA62" s="204"/>
    </row>
    <row r="63" spans="1:27" ht="15.75" customHeight="1" x14ac:dyDescent="0.25">
      <c r="A63" s="98">
        <v>2205</v>
      </c>
      <c r="B63" s="7" t="s">
        <v>46</v>
      </c>
      <c r="C63" s="8" t="s">
        <v>66</v>
      </c>
      <c r="D63" s="99" t="s">
        <v>250</v>
      </c>
      <c r="E63" s="9" t="s">
        <v>251</v>
      </c>
      <c r="F63" s="8">
        <v>6.9</v>
      </c>
      <c r="G63" s="8">
        <v>7.2</v>
      </c>
      <c r="H63" s="8">
        <v>6.4</v>
      </c>
      <c r="I63" s="8">
        <v>7.4</v>
      </c>
      <c r="J63" s="8">
        <v>7.4</v>
      </c>
      <c r="K63" s="8">
        <v>7</v>
      </c>
      <c r="L63" s="8">
        <v>7.5</v>
      </c>
      <c r="M63" s="8">
        <v>7.4</v>
      </c>
      <c r="N63" s="8">
        <v>6.7</v>
      </c>
      <c r="O63" s="8">
        <v>7.7</v>
      </c>
      <c r="P63" s="8">
        <v>6.7</v>
      </c>
      <c r="Q63" s="8">
        <v>7.1</v>
      </c>
      <c r="R63" s="8">
        <v>8.1</v>
      </c>
      <c r="S63" s="8">
        <v>7.7</v>
      </c>
      <c r="T63" s="8">
        <v>7.3</v>
      </c>
      <c r="U63" s="8">
        <v>8.1999999999999993</v>
      </c>
      <c r="V63" s="8">
        <v>7.6</v>
      </c>
      <c r="W63" s="8">
        <v>7.2</v>
      </c>
      <c r="X63" s="8">
        <v>7.6</v>
      </c>
      <c r="Y63" s="8">
        <v>7.3</v>
      </c>
      <c r="Z63" s="8">
        <v>6.8</v>
      </c>
      <c r="AA63" s="204"/>
    </row>
    <row r="64" spans="1:27" ht="15.75" customHeight="1" x14ac:dyDescent="0.25">
      <c r="A64" s="140">
        <v>2262</v>
      </c>
      <c r="B64" s="201" t="s">
        <v>40</v>
      </c>
      <c r="C64" s="202" t="s">
        <v>66</v>
      </c>
      <c r="D64" s="201" t="s">
        <v>389</v>
      </c>
      <c r="E64" s="9" t="s">
        <v>256</v>
      </c>
      <c r="F64" s="8">
        <v>0</v>
      </c>
      <c r="G64" s="8" t="s">
        <v>333</v>
      </c>
      <c r="H64" s="8" t="s">
        <v>333</v>
      </c>
      <c r="I64" s="8">
        <v>10</v>
      </c>
      <c r="J64" s="8" t="s">
        <v>333</v>
      </c>
      <c r="K64" s="8" t="s">
        <v>333</v>
      </c>
      <c r="L64" s="8">
        <v>10</v>
      </c>
      <c r="M64" s="8" t="s">
        <v>333</v>
      </c>
      <c r="N64" s="8" t="s">
        <v>333</v>
      </c>
      <c r="O64" s="8">
        <v>0</v>
      </c>
      <c r="P64" s="8" t="s">
        <v>333</v>
      </c>
      <c r="Q64" s="8" t="s">
        <v>333</v>
      </c>
      <c r="R64" s="8">
        <v>10</v>
      </c>
      <c r="S64" s="8" t="s">
        <v>333</v>
      </c>
      <c r="T64" s="8" t="s">
        <v>333</v>
      </c>
      <c r="U64" s="8">
        <v>10</v>
      </c>
      <c r="V64" s="8" t="s">
        <v>333</v>
      </c>
      <c r="W64" s="8" t="s">
        <v>333</v>
      </c>
      <c r="X64" s="8">
        <v>10</v>
      </c>
      <c r="Y64" s="8" t="s">
        <v>333</v>
      </c>
      <c r="Z64" s="8" t="s">
        <v>333</v>
      </c>
      <c r="AA64" s="129" t="s">
        <v>58</v>
      </c>
    </row>
    <row r="65" spans="1:27" ht="15.75" customHeight="1" x14ac:dyDescent="0.25">
      <c r="A65" s="98">
        <v>2139</v>
      </c>
      <c r="B65" s="192" t="s">
        <v>40</v>
      </c>
      <c r="C65" s="95" t="s">
        <v>66</v>
      </c>
      <c r="D65" s="104" t="s">
        <v>255</v>
      </c>
      <c r="E65" s="117" t="s">
        <v>256</v>
      </c>
      <c r="F65" s="8">
        <v>7</v>
      </c>
      <c r="G65" s="8">
        <v>6.3</v>
      </c>
      <c r="H65" s="8">
        <v>7.6</v>
      </c>
      <c r="I65" s="8">
        <v>7.4</v>
      </c>
      <c r="J65" s="8">
        <v>7</v>
      </c>
      <c r="K65" s="8">
        <v>6.8</v>
      </c>
      <c r="L65" s="8">
        <v>7.2</v>
      </c>
      <c r="M65" s="8">
        <v>6.6</v>
      </c>
      <c r="N65" s="8">
        <v>7.1</v>
      </c>
      <c r="O65" s="8">
        <v>7.1</v>
      </c>
      <c r="P65" s="8">
        <v>7.7</v>
      </c>
      <c r="Q65" s="8">
        <v>6.9</v>
      </c>
      <c r="R65" s="8">
        <v>8.5</v>
      </c>
      <c r="S65" s="8">
        <v>7.8</v>
      </c>
      <c r="T65" s="8">
        <v>8</v>
      </c>
      <c r="U65" s="8">
        <v>7.4</v>
      </c>
      <c r="V65" s="8">
        <v>7.4</v>
      </c>
      <c r="W65" s="8">
        <v>7.4</v>
      </c>
      <c r="X65" s="8">
        <v>7.1</v>
      </c>
      <c r="Y65" s="8">
        <v>6.7</v>
      </c>
      <c r="Z65" s="8">
        <v>6.5</v>
      </c>
      <c r="AA65" s="204"/>
    </row>
    <row r="66" spans="1:27" ht="15.75" customHeight="1" x14ac:dyDescent="0.25">
      <c r="A66" s="98">
        <v>2040</v>
      </c>
      <c r="B66" s="7" t="s">
        <v>40</v>
      </c>
      <c r="C66" s="8" t="s">
        <v>66</v>
      </c>
      <c r="D66" s="99" t="s">
        <v>320</v>
      </c>
      <c r="E66" s="9" t="s">
        <v>258</v>
      </c>
      <c r="F66" s="8">
        <v>7.2</v>
      </c>
      <c r="G66" s="8">
        <v>6.7</v>
      </c>
      <c r="H66" s="8">
        <v>6.1</v>
      </c>
      <c r="I66" s="8">
        <v>7.3</v>
      </c>
      <c r="J66" s="8">
        <v>7.3</v>
      </c>
      <c r="K66" s="8">
        <v>7.2</v>
      </c>
      <c r="L66" s="8">
        <v>7.4</v>
      </c>
      <c r="M66" s="8">
        <v>7.8</v>
      </c>
      <c r="N66" s="8">
        <v>7.2</v>
      </c>
      <c r="O66" s="8">
        <v>7.7</v>
      </c>
      <c r="P66" s="8">
        <v>8.1999999999999993</v>
      </c>
      <c r="Q66" s="8">
        <v>7.3</v>
      </c>
      <c r="R66" s="8">
        <v>8</v>
      </c>
      <c r="S66" s="8">
        <v>8.3000000000000007</v>
      </c>
      <c r="T66" s="8">
        <v>7.7</v>
      </c>
      <c r="U66" s="8">
        <v>7.7</v>
      </c>
      <c r="V66" s="8">
        <v>7.8</v>
      </c>
      <c r="W66" s="8">
        <v>7.2</v>
      </c>
      <c r="X66" s="8">
        <v>7.7</v>
      </c>
      <c r="Y66" s="8">
        <v>7.7</v>
      </c>
      <c r="Z66" s="8">
        <v>7</v>
      </c>
      <c r="AA66" s="204"/>
    </row>
    <row r="67" spans="1:27" ht="15.75" customHeight="1" x14ac:dyDescent="0.25">
      <c r="A67" s="98">
        <v>2163</v>
      </c>
      <c r="B67" s="7" t="s">
        <v>40</v>
      </c>
      <c r="C67" s="8" t="s">
        <v>66</v>
      </c>
      <c r="D67" s="99" t="s">
        <v>321</v>
      </c>
      <c r="E67" s="9" t="s">
        <v>260</v>
      </c>
      <c r="F67" s="8">
        <v>6.6</v>
      </c>
      <c r="G67" s="8">
        <v>6.9</v>
      </c>
      <c r="H67" s="8">
        <v>6.5</v>
      </c>
      <c r="I67" s="8">
        <v>7.2</v>
      </c>
      <c r="J67" s="8">
        <v>7.3</v>
      </c>
      <c r="K67" s="8">
        <v>7.4</v>
      </c>
      <c r="L67" s="8">
        <v>7.5</v>
      </c>
      <c r="M67" s="8">
        <v>7.3</v>
      </c>
      <c r="N67" s="8">
        <v>6.7</v>
      </c>
      <c r="O67" s="8">
        <v>7.4</v>
      </c>
      <c r="P67" s="8">
        <v>7.7</v>
      </c>
      <c r="Q67" s="8">
        <v>7.2</v>
      </c>
      <c r="R67" s="8">
        <v>7.6</v>
      </c>
      <c r="S67" s="8">
        <v>7.8</v>
      </c>
      <c r="T67" s="8">
        <v>7.2</v>
      </c>
      <c r="U67" s="8">
        <v>7.6</v>
      </c>
      <c r="V67" s="8">
        <v>7.8</v>
      </c>
      <c r="W67" s="8">
        <v>7.5</v>
      </c>
      <c r="X67" s="8">
        <v>7.4</v>
      </c>
      <c r="Y67" s="8">
        <v>7.5</v>
      </c>
      <c r="Z67" s="8">
        <v>6.9</v>
      </c>
      <c r="AA67" s="204"/>
    </row>
    <row r="68" spans="1:27" ht="15.75" customHeight="1" x14ac:dyDescent="0.25">
      <c r="A68" s="98">
        <v>2050</v>
      </c>
      <c r="B68" s="7" t="s">
        <v>43</v>
      </c>
      <c r="C68" s="8" t="s">
        <v>66</v>
      </c>
      <c r="D68" s="99" t="s">
        <v>322</v>
      </c>
      <c r="E68" s="9" t="s">
        <v>269</v>
      </c>
      <c r="F68" s="8">
        <v>7.2</v>
      </c>
      <c r="G68" s="8">
        <v>7.1</v>
      </c>
      <c r="H68" s="8">
        <v>7.2</v>
      </c>
      <c r="I68" s="8">
        <v>7.4</v>
      </c>
      <c r="J68" s="8">
        <v>7.5</v>
      </c>
      <c r="K68" s="8">
        <v>7.2</v>
      </c>
      <c r="L68" s="8">
        <v>7.7</v>
      </c>
      <c r="M68" s="8">
        <v>7.8</v>
      </c>
      <c r="N68" s="8">
        <v>7.4</v>
      </c>
      <c r="O68" s="8">
        <v>7.8</v>
      </c>
      <c r="P68" s="8">
        <v>8.1</v>
      </c>
      <c r="Q68" s="8">
        <v>7.8</v>
      </c>
      <c r="R68" s="8">
        <v>8.4</v>
      </c>
      <c r="S68" s="8">
        <v>8.5</v>
      </c>
      <c r="T68" s="8">
        <v>8.1999999999999993</v>
      </c>
      <c r="U68" s="8">
        <v>7.7</v>
      </c>
      <c r="V68" s="8">
        <v>8</v>
      </c>
      <c r="W68" s="8">
        <v>7.7</v>
      </c>
      <c r="X68" s="8">
        <v>7.5</v>
      </c>
      <c r="Y68" s="8">
        <v>7.7</v>
      </c>
      <c r="Z68" s="8">
        <v>7</v>
      </c>
      <c r="AA68" s="204"/>
    </row>
    <row r="69" spans="1:27" ht="15.75" customHeight="1" x14ac:dyDescent="0.25">
      <c r="A69" s="98">
        <v>2048</v>
      </c>
      <c r="B69" s="7" t="s">
        <v>43</v>
      </c>
      <c r="C69" s="8" t="s">
        <v>66</v>
      </c>
      <c r="D69" s="99" t="s">
        <v>270</v>
      </c>
      <c r="E69" s="9" t="s">
        <v>269</v>
      </c>
      <c r="F69" s="8">
        <v>7.4</v>
      </c>
      <c r="G69" s="8">
        <v>7.1</v>
      </c>
      <c r="H69" s="8">
        <v>7.1</v>
      </c>
      <c r="I69" s="8">
        <v>7.4</v>
      </c>
      <c r="J69" s="8">
        <v>7.2</v>
      </c>
      <c r="K69" s="8">
        <v>7.3</v>
      </c>
      <c r="L69" s="8">
        <v>7.8</v>
      </c>
      <c r="M69" s="8">
        <v>7.7</v>
      </c>
      <c r="N69" s="8">
        <v>7.4</v>
      </c>
      <c r="O69" s="8">
        <v>8.1999999999999993</v>
      </c>
      <c r="P69" s="8">
        <v>8.1</v>
      </c>
      <c r="Q69" s="8">
        <v>7.9</v>
      </c>
      <c r="R69" s="8">
        <v>8.1</v>
      </c>
      <c r="S69" s="8">
        <v>8</v>
      </c>
      <c r="T69" s="8">
        <v>7.9</v>
      </c>
      <c r="U69" s="8">
        <v>8.1</v>
      </c>
      <c r="V69" s="8">
        <v>7.9</v>
      </c>
      <c r="W69" s="8">
        <v>7.6</v>
      </c>
      <c r="X69" s="8">
        <v>7.6</v>
      </c>
      <c r="Y69" s="8">
        <v>7.5</v>
      </c>
      <c r="Z69" s="8">
        <v>7.1</v>
      </c>
      <c r="AA69" s="204"/>
    </row>
    <row r="70" spans="1:27" ht="15.75" customHeight="1" x14ac:dyDescent="0.25">
      <c r="A70" s="98">
        <v>2149</v>
      </c>
      <c r="B70" s="7" t="s">
        <v>43</v>
      </c>
      <c r="C70" s="8" t="s">
        <v>66</v>
      </c>
      <c r="D70" s="99" t="s">
        <v>271</v>
      </c>
      <c r="E70" s="9" t="s">
        <v>269</v>
      </c>
      <c r="F70" s="8">
        <v>7.2</v>
      </c>
      <c r="G70" s="8">
        <v>6.7</v>
      </c>
      <c r="H70" s="8">
        <v>6.5</v>
      </c>
      <c r="I70" s="8">
        <v>7.5</v>
      </c>
      <c r="J70" s="8">
        <v>7.2</v>
      </c>
      <c r="K70" s="8">
        <v>7.3</v>
      </c>
      <c r="L70" s="8">
        <v>7.6</v>
      </c>
      <c r="M70" s="8">
        <v>7.4</v>
      </c>
      <c r="N70" s="8">
        <v>7.2</v>
      </c>
      <c r="O70" s="8">
        <v>7.7</v>
      </c>
      <c r="P70" s="8">
        <v>7.9</v>
      </c>
      <c r="Q70" s="8">
        <v>7.7</v>
      </c>
      <c r="R70" s="8">
        <v>8.1</v>
      </c>
      <c r="S70" s="8">
        <v>7.8</v>
      </c>
      <c r="T70" s="8">
        <v>7.9</v>
      </c>
      <c r="U70" s="8">
        <v>7.7</v>
      </c>
      <c r="V70" s="8">
        <v>7.5</v>
      </c>
      <c r="W70" s="8">
        <v>7.6</v>
      </c>
      <c r="X70" s="8">
        <v>7.4</v>
      </c>
      <c r="Y70" s="8">
        <v>7.3</v>
      </c>
      <c r="Z70" s="8">
        <v>7.1</v>
      </c>
      <c r="AA70" s="204"/>
    </row>
    <row r="71" spans="1:27" ht="15.75" customHeight="1" x14ac:dyDescent="0.25">
      <c r="A71" s="98">
        <v>2144</v>
      </c>
      <c r="B71" s="7" t="s">
        <v>43</v>
      </c>
      <c r="C71" s="8" t="s">
        <v>66</v>
      </c>
      <c r="D71" s="99" t="s">
        <v>323</v>
      </c>
      <c r="E71" s="9" t="s">
        <v>273</v>
      </c>
      <c r="F71" s="8">
        <v>7.2</v>
      </c>
      <c r="G71" s="8">
        <v>7.6</v>
      </c>
      <c r="H71" s="8">
        <v>7.9</v>
      </c>
      <c r="I71" s="8">
        <v>7.5</v>
      </c>
      <c r="J71" s="8">
        <v>7.7</v>
      </c>
      <c r="K71" s="8">
        <v>8.1999999999999993</v>
      </c>
      <c r="L71" s="8">
        <v>7.5</v>
      </c>
      <c r="M71" s="8">
        <v>7.8</v>
      </c>
      <c r="N71" s="8">
        <v>8</v>
      </c>
      <c r="O71" s="8">
        <v>7.8</v>
      </c>
      <c r="P71" s="8">
        <v>8.1</v>
      </c>
      <c r="Q71" s="8">
        <v>8</v>
      </c>
      <c r="R71" s="8">
        <v>7.7</v>
      </c>
      <c r="S71" s="8">
        <v>8.1999999999999993</v>
      </c>
      <c r="T71" s="8">
        <v>8.1</v>
      </c>
      <c r="U71" s="8">
        <v>7.6</v>
      </c>
      <c r="V71" s="8">
        <v>7.9</v>
      </c>
      <c r="W71" s="8">
        <v>8.1</v>
      </c>
      <c r="X71" s="8">
        <v>7.4</v>
      </c>
      <c r="Y71" s="8">
        <v>7.9</v>
      </c>
      <c r="Z71" s="8">
        <v>7.9</v>
      </c>
      <c r="AA71" s="204"/>
    </row>
    <row r="72" spans="1:27" ht="15.75" customHeight="1" x14ac:dyDescent="0.25">
      <c r="A72" s="98">
        <v>2145</v>
      </c>
      <c r="B72" s="7" t="s">
        <v>43</v>
      </c>
      <c r="C72" s="8" t="s">
        <v>66</v>
      </c>
      <c r="D72" s="99" t="s">
        <v>323</v>
      </c>
      <c r="E72" s="9" t="s">
        <v>274</v>
      </c>
      <c r="F72" s="8">
        <v>7.4</v>
      </c>
      <c r="G72" s="8">
        <v>7.3</v>
      </c>
      <c r="H72" s="8">
        <v>7.4</v>
      </c>
      <c r="I72" s="8">
        <v>7.8</v>
      </c>
      <c r="J72" s="8">
        <v>7.2</v>
      </c>
      <c r="K72" s="8">
        <v>8.4</v>
      </c>
      <c r="L72" s="8">
        <v>7.9</v>
      </c>
      <c r="M72" s="8">
        <v>7.5</v>
      </c>
      <c r="N72" s="8">
        <v>7.7</v>
      </c>
      <c r="O72" s="8">
        <v>8.4</v>
      </c>
      <c r="P72" s="8">
        <v>7.4</v>
      </c>
      <c r="Q72" s="8">
        <v>7.7</v>
      </c>
      <c r="R72" s="8">
        <v>8.1999999999999993</v>
      </c>
      <c r="S72" s="8">
        <v>7.5</v>
      </c>
      <c r="T72" s="8">
        <v>7.8</v>
      </c>
      <c r="U72" s="8">
        <v>7.4</v>
      </c>
      <c r="V72" s="8">
        <v>7.6</v>
      </c>
      <c r="W72" s="8">
        <v>7.6</v>
      </c>
      <c r="X72" s="8">
        <v>7.8</v>
      </c>
      <c r="Y72" s="8">
        <v>7.4</v>
      </c>
      <c r="Z72" s="8">
        <v>7.6</v>
      </c>
      <c r="AA72" s="204"/>
    </row>
    <row r="73" spans="1:27" ht="15.75" customHeight="1" x14ac:dyDescent="0.25">
      <c r="A73" s="98">
        <v>2067</v>
      </c>
      <c r="B73" s="7" t="s">
        <v>43</v>
      </c>
      <c r="C73" s="8" t="s">
        <v>66</v>
      </c>
      <c r="D73" s="99" t="s">
        <v>275</v>
      </c>
      <c r="E73" s="9" t="s">
        <v>276</v>
      </c>
      <c r="F73" s="8">
        <v>7.2</v>
      </c>
      <c r="G73" s="8">
        <v>7.4</v>
      </c>
      <c r="H73" s="8">
        <v>7.2</v>
      </c>
      <c r="I73" s="8">
        <v>7.6</v>
      </c>
      <c r="J73" s="8">
        <v>7.5</v>
      </c>
      <c r="K73" s="8">
        <v>7.5</v>
      </c>
      <c r="L73" s="8">
        <v>7.8</v>
      </c>
      <c r="M73" s="8">
        <v>7.5</v>
      </c>
      <c r="N73" s="8">
        <v>7.5</v>
      </c>
      <c r="O73" s="8">
        <v>7.6</v>
      </c>
      <c r="P73" s="8">
        <v>7.9</v>
      </c>
      <c r="Q73" s="8">
        <v>7.5</v>
      </c>
      <c r="R73" s="8">
        <v>7.8</v>
      </c>
      <c r="S73" s="8">
        <v>7.9</v>
      </c>
      <c r="T73" s="8">
        <v>7.6</v>
      </c>
      <c r="U73" s="8">
        <v>8</v>
      </c>
      <c r="V73" s="8">
        <v>7.9</v>
      </c>
      <c r="W73" s="8">
        <v>7.8</v>
      </c>
      <c r="X73" s="8">
        <v>7.5</v>
      </c>
      <c r="Y73" s="8">
        <v>7.5</v>
      </c>
      <c r="Z73" s="8">
        <v>7.2</v>
      </c>
      <c r="AA73" s="204"/>
    </row>
    <row r="74" spans="1:27" ht="15.75" customHeight="1" x14ac:dyDescent="0.25">
      <c r="A74" s="98">
        <v>2206</v>
      </c>
      <c r="B74" s="7" t="s">
        <v>39</v>
      </c>
      <c r="C74" s="8" t="s">
        <v>66</v>
      </c>
      <c r="D74" s="99" t="s">
        <v>289</v>
      </c>
      <c r="E74" s="9" t="s">
        <v>290</v>
      </c>
      <c r="F74" s="8">
        <v>7.6</v>
      </c>
      <c r="G74" s="8">
        <v>7.3</v>
      </c>
      <c r="H74" s="8">
        <v>7.1</v>
      </c>
      <c r="I74" s="8">
        <v>7.5</v>
      </c>
      <c r="J74" s="8">
        <v>7.2</v>
      </c>
      <c r="K74" s="8">
        <v>7.8</v>
      </c>
      <c r="L74" s="8">
        <v>8.1</v>
      </c>
      <c r="M74" s="8">
        <v>7.5</v>
      </c>
      <c r="N74" s="8">
        <v>7.8</v>
      </c>
      <c r="O74" s="8">
        <v>7.8</v>
      </c>
      <c r="P74" s="8">
        <v>7.4</v>
      </c>
      <c r="Q74" s="8">
        <v>7.3</v>
      </c>
      <c r="R74" s="8">
        <v>8.1</v>
      </c>
      <c r="S74" s="8">
        <v>7.7</v>
      </c>
      <c r="T74" s="8">
        <v>8</v>
      </c>
      <c r="U74" s="8">
        <v>8.4</v>
      </c>
      <c r="V74" s="8">
        <v>8</v>
      </c>
      <c r="W74" s="8">
        <v>8.3000000000000007</v>
      </c>
      <c r="X74" s="8">
        <v>7.9</v>
      </c>
      <c r="Y74" s="8">
        <v>7.3</v>
      </c>
      <c r="Z74" s="8">
        <v>7.6</v>
      </c>
      <c r="AA74" s="204"/>
    </row>
    <row r="75" spans="1:27" ht="15.75" customHeight="1" x14ac:dyDescent="0.25">
      <c r="A75" s="98">
        <v>2213</v>
      </c>
      <c r="B75" s="7" t="s">
        <v>39</v>
      </c>
      <c r="C75" s="8" t="s">
        <v>66</v>
      </c>
      <c r="D75" s="99" t="s">
        <v>291</v>
      </c>
      <c r="E75" s="9" t="s">
        <v>292</v>
      </c>
      <c r="F75" s="8">
        <v>6.7</v>
      </c>
      <c r="G75" s="8">
        <v>6.5</v>
      </c>
      <c r="H75" s="8">
        <v>6.8</v>
      </c>
      <c r="I75" s="8">
        <v>6.9</v>
      </c>
      <c r="J75" s="8">
        <v>6.5</v>
      </c>
      <c r="K75" s="8">
        <v>7.9</v>
      </c>
      <c r="L75" s="8">
        <v>7.4</v>
      </c>
      <c r="M75" s="8">
        <v>6.7</v>
      </c>
      <c r="N75" s="8">
        <v>7.5</v>
      </c>
      <c r="O75" s="8">
        <v>7.8</v>
      </c>
      <c r="P75" s="8">
        <v>7</v>
      </c>
      <c r="Q75" s="8">
        <v>7.3</v>
      </c>
      <c r="R75" s="8">
        <v>8.1</v>
      </c>
      <c r="S75" s="8">
        <v>7.7</v>
      </c>
      <c r="T75" s="8">
        <v>8.1</v>
      </c>
      <c r="U75" s="8">
        <v>7.2</v>
      </c>
      <c r="V75" s="8">
        <v>7.1</v>
      </c>
      <c r="W75" s="8">
        <v>7.7</v>
      </c>
      <c r="X75" s="8">
        <v>7.1</v>
      </c>
      <c r="Y75" s="8">
        <v>6.4</v>
      </c>
      <c r="Z75" s="8">
        <v>6.9</v>
      </c>
      <c r="AA75" s="204"/>
    </row>
    <row r="76" spans="1:27" ht="15.75" customHeight="1" x14ac:dyDescent="0.25">
      <c r="A76" s="98">
        <v>2214</v>
      </c>
      <c r="B76" s="7" t="s">
        <v>39</v>
      </c>
      <c r="C76" s="8" t="s">
        <v>66</v>
      </c>
      <c r="D76" s="99" t="s">
        <v>291</v>
      </c>
      <c r="E76" s="9" t="s">
        <v>293</v>
      </c>
      <c r="F76" s="8">
        <v>7.1</v>
      </c>
      <c r="G76" s="8">
        <v>8</v>
      </c>
      <c r="H76" s="8">
        <v>6.4</v>
      </c>
      <c r="I76" s="8">
        <v>7.3</v>
      </c>
      <c r="J76" s="8">
        <v>7.8</v>
      </c>
      <c r="K76" s="8">
        <v>7.7</v>
      </c>
      <c r="L76" s="8">
        <v>7.4</v>
      </c>
      <c r="M76" s="8">
        <v>8.4</v>
      </c>
      <c r="N76" s="8">
        <v>7.1</v>
      </c>
      <c r="O76" s="8">
        <v>7.3</v>
      </c>
      <c r="P76" s="8">
        <v>8.5</v>
      </c>
      <c r="Q76" s="8">
        <v>7.1</v>
      </c>
      <c r="R76" s="8">
        <v>7.9</v>
      </c>
      <c r="S76" s="8">
        <v>8.8000000000000007</v>
      </c>
      <c r="T76" s="8">
        <v>7.5</v>
      </c>
      <c r="U76" s="8">
        <v>7.4</v>
      </c>
      <c r="V76" s="8">
        <v>9</v>
      </c>
      <c r="W76" s="8">
        <v>7.2</v>
      </c>
      <c r="X76" s="8">
        <v>7</v>
      </c>
      <c r="Y76" s="8">
        <v>8.3000000000000007</v>
      </c>
      <c r="Z76" s="8">
        <v>6.4</v>
      </c>
      <c r="AA76" s="204"/>
    </row>
    <row r="77" spans="1:27" ht="15.75" customHeight="1" x14ac:dyDescent="0.25">
      <c r="A77" s="98">
        <v>2039</v>
      </c>
      <c r="B77" s="7" t="s">
        <v>39</v>
      </c>
      <c r="C77" s="8" t="s">
        <v>66</v>
      </c>
      <c r="D77" s="99" t="s">
        <v>325</v>
      </c>
      <c r="E77" s="9" t="s">
        <v>295</v>
      </c>
      <c r="F77" s="8">
        <v>6.8</v>
      </c>
      <c r="G77" s="8">
        <v>6.7</v>
      </c>
      <c r="H77" s="8">
        <v>6.8</v>
      </c>
      <c r="I77" s="8">
        <v>7.1</v>
      </c>
      <c r="J77" s="8">
        <v>6.8</v>
      </c>
      <c r="K77" s="8">
        <v>8.3000000000000007</v>
      </c>
      <c r="L77" s="8">
        <v>7.4</v>
      </c>
      <c r="M77" s="8">
        <v>7.1</v>
      </c>
      <c r="N77" s="8">
        <v>7.6</v>
      </c>
      <c r="O77" s="8">
        <v>7.4</v>
      </c>
      <c r="P77" s="8">
        <v>7.2</v>
      </c>
      <c r="Q77" s="8">
        <v>8</v>
      </c>
      <c r="R77" s="8">
        <v>8.3000000000000007</v>
      </c>
      <c r="S77" s="8">
        <v>7.8</v>
      </c>
      <c r="T77" s="8">
        <v>8.4</v>
      </c>
      <c r="U77" s="8">
        <v>7</v>
      </c>
      <c r="V77" s="8">
        <v>7</v>
      </c>
      <c r="W77" s="8">
        <v>7.9</v>
      </c>
      <c r="X77" s="8">
        <v>7.2</v>
      </c>
      <c r="Y77" s="8">
        <v>6.8</v>
      </c>
      <c r="Z77" s="8">
        <v>7.5</v>
      </c>
      <c r="AA77" s="204"/>
    </row>
    <row r="78" spans="1:27" ht="15.75" customHeight="1" x14ac:dyDescent="0.25">
      <c r="A78" s="98">
        <v>2191</v>
      </c>
      <c r="B78" s="7" t="s">
        <v>39</v>
      </c>
      <c r="C78" s="8" t="s">
        <v>66</v>
      </c>
      <c r="D78" s="99" t="s">
        <v>296</v>
      </c>
      <c r="E78" s="9" t="s">
        <v>297</v>
      </c>
      <c r="F78" s="8">
        <v>7.1</v>
      </c>
      <c r="G78" s="8">
        <v>6.3</v>
      </c>
      <c r="H78" s="8">
        <v>7.2</v>
      </c>
      <c r="I78" s="8">
        <v>7.3</v>
      </c>
      <c r="J78" s="8">
        <v>7.7</v>
      </c>
      <c r="K78" s="8">
        <v>9.8000000000000007</v>
      </c>
      <c r="L78" s="8">
        <v>7.6</v>
      </c>
      <c r="M78" s="8">
        <v>7.3</v>
      </c>
      <c r="N78" s="8">
        <v>9.5</v>
      </c>
      <c r="O78" s="8">
        <v>7.5</v>
      </c>
      <c r="P78" s="8">
        <v>7.7</v>
      </c>
      <c r="Q78" s="8">
        <v>9.3000000000000007</v>
      </c>
      <c r="R78" s="8">
        <v>8.4</v>
      </c>
      <c r="S78" s="8">
        <v>8</v>
      </c>
      <c r="T78" s="8">
        <v>9.4</v>
      </c>
      <c r="U78" s="8">
        <v>7.8</v>
      </c>
      <c r="V78" s="8">
        <v>7.5</v>
      </c>
      <c r="W78" s="8">
        <v>9.3000000000000007</v>
      </c>
      <c r="X78" s="8">
        <v>7.4</v>
      </c>
      <c r="Y78" s="8">
        <v>7.3</v>
      </c>
      <c r="Z78" s="8">
        <v>8.8000000000000007</v>
      </c>
      <c r="AA78" s="204"/>
    </row>
    <row r="79" spans="1:27" ht="15.75" customHeight="1" x14ac:dyDescent="0.25">
      <c r="A79" s="100">
        <v>2192</v>
      </c>
      <c r="B79" s="264" t="s">
        <v>39</v>
      </c>
      <c r="C79" s="265" t="s">
        <v>66</v>
      </c>
      <c r="D79" s="266" t="s">
        <v>296</v>
      </c>
      <c r="E79" s="9" t="s">
        <v>298</v>
      </c>
      <c r="F79" s="8">
        <v>7.2</v>
      </c>
      <c r="G79" s="8">
        <v>7.6</v>
      </c>
      <c r="H79" s="8">
        <v>7.8</v>
      </c>
      <c r="I79" s="8">
        <v>7.6</v>
      </c>
      <c r="J79" s="8">
        <v>8.8000000000000007</v>
      </c>
      <c r="K79" s="8">
        <v>9.5</v>
      </c>
      <c r="L79" s="8">
        <v>8</v>
      </c>
      <c r="M79" s="8">
        <v>8.8000000000000007</v>
      </c>
      <c r="N79" s="8">
        <v>9</v>
      </c>
      <c r="O79" s="8">
        <v>7.8</v>
      </c>
      <c r="P79" s="8">
        <v>8.5</v>
      </c>
      <c r="Q79" s="8">
        <v>9</v>
      </c>
      <c r="R79" s="8">
        <v>8.3000000000000007</v>
      </c>
      <c r="S79" s="8">
        <v>9.4</v>
      </c>
      <c r="T79" s="8">
        <v>9</v>
      </c>
      <c r="U79" s="8">
        <v>8.1999999999999993</v>
      </c>
      <c r="V79" s="8">
        <v>8.9</v>
      </c>
      <c r="W79" s="8">
        <v>8.8000000000000007</v>
      </c>
      <c r="X79" s="8">
        <v>7.5</v>
      </c>
      <c r="Y79" s="8">
        <v>8.3000000000000007</v>
      </c>
      <c r="Z79" s="8">
        <v>9.5</v>
      </c>
      <c r="AA79" s="204"/>
    </row>
    <row r="80" spans="1:27" ht="15.75" customHeight="1" x14ac:dyDescent="0.25">
      <c r="A80" s="120">
        <v>2207</v>
      </c>
      <c r="B80" s="192" t="s">
        <v>39</v>
      </c>
      <c r="C80" s="95" t="s">
        <v>66</v>
      </c>
      <c r="D80" s="104" t="s">
        <v>299</v>
      </c>
      <c r="E80" s="193" t="s">
        <v>300</v>
      </c>
      <c r="F80" s="8">
        <v>7.9</v>
      </c>
      <c r="G80" s="8">
        <v>7.8</v>
      </c>
      <c r="H80" s="8">
        <v>7.6</v>
      </c>
      <c r="I80" s="8">
        <v>8.4</v>
      </c>
      <c r="J80" s="8">
        <v>7.3</v>
      </c>
      <c r="K80" s="8">
        <v>8</v>
      </c>
      <c r="L80" s="8">
        <v>8.8000000000000007</v>
      </c>
      <c r="M80" s="8">
        <v>8</v>
      </c>
      <c r="N80" s="8">
        <v>8.1</v>
      </c>
      <c r="O80" s="8">
        <v>8.8000000000000007</v>
      </c>
      <c r="P80" s="8">
        <v>7.8</v>
      </c>
      <c r="Q80" s="8">
        <v>8.1999999999999993</v>
      </c>
      <c r="R80" s="8">
        <v>9</v>
      </c>
      <c r="S80" s="8">
        <v>8</v>
      </c>
      <c r="T80" s="8">
        <v>8.4</v>
      </c>
      <c r="U80" s="8">
        <v>8.6999999999999993</v>
      </c>
      <c r="V80" s="8">
        <v>7.7</v>
      </c>
      <c r="W80" s="8">
        <v>8</v>
      </c>
      <c r="X80" s="8">
        <v>8.6999999999999993</v>
      </c>
      <c r="Y80" s="8">
        <v>7.9</v>
      </c>
      <c r="Z80" s="8">
        <v>7.8</v>
      </c>
      <c r="AA80" s="205"/>
    </row>
    <row r="81" spans="1:27" ht="15.75" customHeight="1" x14ac:dyDescent="0.25">
      <c r="A81" s="120">
        <v>2230</v>
      </c>
      <c r="B81" s="245" t="s">
        <v>39</v>
      </c>
      <c r="C81" s="240" t="s">
        <v>66</v>
      </c>
      <c r="D81" s="246" t="s">
        <v>301</v>
      </c>
      <c r="E81" s="193" t="s">
        <v>292</v>
      </c>
      <c r="F81" s="8">
        <v>0</v>
      </c>
      <c r="G81" s="8" t="s">
        <v>333</v>
      </c>
      <c r="H81" s="8" t="s">
        <v>333</v>
      </c>
      <c r="I81" s="8">
        <v>0</v>
      </c>
      <c r="J81" s="8" t="s">
        <v>333</v>
      </c>
      <c r="K81" s="8" t="s">
        <v>333</v>
      </c>
      <c r="L81" s="8">
        <v>0</v>
      </c>
      <c r="M81" s="8" t="s">
        <v>333</v>
      </c>
      <c r="N81" s="8" t="s">
        <v>333</v>
      </c>
      <c r="O81" s="8">
        <v>0</v>
      </c>
      <c r="P81" s="8" t="s">
        <v>333</v>
      </c>
      <c r="Q81" s="8" t="s">
        <v>333</v>
      </c>
      <c r="R81" s="8">
        <v>0</v>
      </c>
      <c r="S81" s="8" t="s">
        <v>333</v>
      </c>
      <c r="T81" s="8" t="s">
        <v>333</v>
      </c>
      <c r="U81" s="8">
        <v>0</v>
      </c>
      <c r="V81" s="8" t="s">
        <v>333</v>
      </c>
      <c r="W81" s="8" t="s">
        <v>333</v>
      </c>
      <c r="X81" s="8">
        <v>0</v>
      </c>
      <c r="Y81" s="8" t="s">
        <v>333</v>
      </c>
      <c r="Z81" s="8" t="s">
        <v>333</v>
      </c>
      <c r="AA81" s="204"/>
    </row>
    <row r="82" spans="1:27" ht="15.75" customHeight="1" x14ac:dyDescent="0.25">
      <c r="B82" s="145"/>
      <c r="D82" s="167"/>
      <c r="G82" s="253"/>
      <c r="H82" s="253"/>
      <c r="I82" s="253"/>
      <c r="AA82" s="78"/>
    </row>
    <row r="83" spans="1:27" ht="15.75" customHeight="1" x14ac:dyDescent="0.25">
      <c r="D83" s="167"/>
    </row>
    <row r="84" spans="1:27" ht="15.75" customHeight="1" x14ac:dyDescent="0.25">
      <c r="A84" s="146"/>
      <c r="B84" s="145" t="s">
        <v>398</v>
      </c>
      <c r="C84" s="34"/>
      <c r="D84" s="166" t="s">
        <v>440</v>
      </c>
    </row>
    <row r="85" spans="1:27" ht="15.75" customHeight="1" x14ac:dyDescent="0.25">
      <c r="D85" s="164" t="s">
        <v>360</v>
      </c>
    </row>
    <row r="86" spans="1:27" ht="15.75" customHeight="1" x14ac:dyDescent="0.25">
      <c r="A86" s="210"/>
      <c r="B86" s="145" t="s">
        <v>335</v>
      </c>
      <c r="C86" s="83"/>
      <c r="D86" s="258" t="s">
        <v>354</v>
      </c>
    </row>
    <row r="87" spans="1:27" ht="15.75" customHeight="1" x14ac:dyDescent="0.25">
      <c r="A87" s="6"/>
      <c r="C87" s="83"/>
      <c r="D87" s="83"/>
    </row>
    <row r="88" spans="1:27" ht="15.75" customHeight="1" x14ac:dyDescent="0.25">
      <c r="B88" s="145"/>
      <c r="C88" s="83"/>
      <c r="D88" s="83"/>
    </row>
    <row r="89" spans="1:27" ht="15.75" customHeight="1" x14ac:dyDescent="0.25">
      <c r="C89" s="83"/>
      <c r="D89" s="83"/>
    </row>
    <row r="90" spans="1:27" ht="15.75" customHeight="1" x14ac:dyDescent="0.25">
      <c r="C90" s="83"/>
    </row>
    <row r="91" spans="1:27" ht="15.75" customHeight="1" x14ac:dyDescent="0.25">
      <c r="C91" s="83"/>
    </row>
    <row r="92" spans="1:27" ht="15.75" customHeight="1" x14ac:dyDescent="0.25">
      <c r="C92" s="83"/>
    </row>
    <row r="93" spans="1:27" ht="15.75" customHeight="1" x14ac:dyDescent="0.25"/>
    <row r="94" spans="1:27" ht="15.75" customHeight="1" x14ac:dyDescent="0.25"/>
    <row r="95" spans="1:27" ht="15.75" customHeight="1" x14ac:dyDescent="0.25"/>
    <row r="96" spans="1:27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9">
    <mergeCell ref="B1:H1"/>
    <mergeCell ref="U2:W2"/>
    <mergeCell ref="X2:Z2"/>
    <mergeCell ref="AA2:AA3"/>
    <mergeCell ref="R2:T2"/>
    <mergeCell ref="F2:H2"/>
    <mergeCell ref="I2:K2"/>
    <mergeCell ref="L2:N2"/>
    <mergeCell ref="O2:Q2"/>
  </mergeCells>
  <pageMargins left="0.25" right="0.25" top="0.75" bottom="0.75" header="0.3" footer="0.3"/>
  <pageSetup paperSize="8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AG992"/>
  <sheetViews>
    <sheetView topLeftCell="B1" zoomScaleNormal="100" workbookViewId="0">
      <selection activeCell="C29" sqref="C29"/>
    </sheetView>
  </sheetViews>
  <sheetFormatPr defaultColWidth="14.42578125" defaultRowHeight="15" customHeight="1" x14ac:dyDescent="0.25"/>
  <cols>
    <col min="1" max="1" width="9.5703125" hidden="1" customWidth="1"/>
    <col min="2" max="2" width="58.28515625" customWidth="1"/>
    <col min="3" max="3" width="11.42578125" customWidth="1"/>
    <col min="4" max="4" width="49.42578125" customWidth="1"/>
    <col min="5" max="5" width="10.28515625" customWidth="1"/>
    <col min="6" max="12" width="17.42578125" customWidth="1"/>
    <col min="13" max="13" width="19.5703125" customWidth="1"/>
    <col min="14" max="33" width="8.85546875" customWidth="1"/>
  </cols>
  <sheetData>
    <row r="1" spans="1:33" ht="12.75" customHeight="1" x14ac:dyDescent="0.25">
      <c r="A1" s="81"/>
      <c r="B1" s="306" t="s">
        <v>356</v>
      </c>
      <c r="C1" s="306"/>
      <c r="D1" s="310"/>
      <c r="E1" s="310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9.25" customHeight="1" x14ac:dyDescent="0.25">
      <c r="A2" s="249" t="s">
        <v>49</v>
      </c>
      <c r="B2" s="248" t="s">
        <v>50</v>
      </c>
      <c r="C2" s="247" t="s">
        <v>302</v>
      </c>
      <c r="D2" s="247" t="s">
        <v>52</v>
      </c>
      <c r="E2" s="247" t="s">
        <v>53</v>
      </c>
      <c r="F2" s="51" t="s">
        <v>420</v>
      </c>
      <c r="G2" s="51" t="s">
        <v>421</v>
      </c>
      <c r="H2" s="51" t="s">
        <v>422</v>
      </c>
      <c r="I2" s="51" t="s">
        <v>423</v>
      </c>
      <c r="J2" s="51" t="s">
        <v>424</v>
      </c>
      <c r="K2" s="51" t="s">
        <v>425</v>
      </c>
      <c r="L2" s="51" t="s">
        <v>426</v>
      </c>
      <c r="M2" s="72" t="s">
        <v>363</v>
      </c>
      <c r="N2" s="44"/>
      <c r="O2" s="44"/>
      <c r="P2" s="44"/>
      <c r="Q2" s="44"/>
      <c r="R2" s="44"/>
      <c r="S2" s="44"/>
      <c r="T2" s="44"/>
      <c r="U2" s="44"/>
      <c r="V2" s="44"/>
      <c r="W2" s="78"/>
      <c r="X2" s="78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2.75" customHeight="1" x14ac:dyDescent="0.25">
      <c r="A3" s="95">
        <v>2005</v>
      </c>
      <c r="B3" s="87" t="s">
        <v>33</v>
      </c>
      <c r="C3" s="95" t="s">
        <v>71</v>
      </c>
      <c r="D3" s="87" t="s">
        <v>33</v>
      </c>
      <c r="E3" s="95" t="s">
        <v>72</v>
      </c>
      <c r="F3" s="173">
        <v>6.6</v>
      </c>
      <c r="G3" s="173">
        <v>6.7</v>
      </c>
      <c r="H3" s="173">
        <v>7.2</v>
      </c>
      <c r="I3" s="173">
        <v>7.8</v>
      </c>
      <c r="J3" s="173">
        <v>7.9</v>
      </c>
      <c r="K3" s="173">
        <v>7.5</v>
      </c>
      <c r="L3" s="173">
        <v>7.1</v>
      </c>
      <c r="M3" s="107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ht="12.75" customHeight="1" x14ac:dyDescent="0.25">
      <c r="A4" s="95">
        <v>2030</v>
      </c>
      <c r="B4" s="87" t="s">
        <v>33</v>
      </c>
      <c r="C4" s="95" t="s">
        <v>71</v>
      </c>
      <c r="D4" s="87" t="s">
        <v>74</v>
      </c>
      <c r="E4" s="95" t="s">
        <v>72</v>
      </c>
      <c r="F4" s="173">
        <v>6.5</v>
      </c>
      <c r="G4" s="173">
        <v>7.6</v>
      </c>
      <c r="H4" s="173">
        <v>7</v>
      </c>
      <c r="I4" s="173">
        <v>7.3</v>
      </c>
      <c r="J4" s="173">
        <v>8.1</v>
      </c>
      <c r="K4" s="173">
        <v>6.8</v>
      </c>
      <c r="L4" s="173">
        <v>7.2</v>
      </c>
      <c r="M4" s="107" t="s">
        <v>129</v>
      </c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</row>
    <row r="5" spans="1:33" ht="12.75" customHeight="1" x14ac:dyDescent="0.25">
      <c r="A5" s="95">
        <v>2041</v>
      </c>
      <c r="B5" s="87" t="s">
        <v>35</v>
      </c>
      <c r="C5" s="95" t="s">
        <v>71</v>
      </c>
      <c r="D5" s="87" t="s">
        <v>90</v>
      </c>
      <c r="E5" s="95" t="s">
        <v>91</v>
      </c>
      <c r="F5" s="173">
        <v>7.1</v>
      </c>
      <c r="G5" s="173">
        <v>6.8</v>
      </c>
      <c r="H5" s="173">
        <v>7.2</v>
      </c>
      <c r="I5" s="173">
        <v>7.5</v>
      </c>
      <c r="J5" s="173">
        <v>7.6</v>
      </c>
      <c r="K5" s="173">
        <v>7.4</v>
      </c>
      <c r="L5" s="173">
        <v>7.3</v>
      </c>
      <c r="M5" s="10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3" ht="12.75" customHeight="1" x14ac:dyDescent="0.25">
      <c r="A6" s="169">
        <v>2265</v>
      </c>
      <c r="B6" s="87" t="s">
        <v>35</v>
      </c>
      <c r="C6" s="95" t="s">
        <v>71</v>
      </c>
      <c r="D6" s="87" t="s">
        <v>391</v>
      </c>
      <c r="E6" s="95" t="s">
        <v>91</v>
      </c>
      <c r="F6" s="173">
        <v>6.6</v>
      </c>
      <c r="G6" s="173">
        <v>7.9</v>
      </c>
      <c r="H6" s="173">
        <v>7.7</v>
      </c>
      <c r="I6" s="173">
        <v>7.5</v>
      </c>
      <c r="J6" s="173">
        <v>8.1</v>
      </c>
      <c r="K6" s="173">
        <v>8.1999999999999993</v>
      </c>
      <c r="L6" s="173">
        <v>7.1</v>
      </c>
      <c r="M6" s="107" t="s">
        <v>58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</row>
    <row r="7" spans="1:33" ht="12.75" customHeight="1" x14ac:dyDescent="0.25">
      <c r="A7" s="95">
        <v>2045</v>
      </c>
      <c r="B7" s="87" t="s">
        <v>373</v>
      </c>
      <c r="C7" s="95" t="s">
        <v>71</v>
      </c>
      <c r="D7" s="87" t="s">
        <v>118</v>
      </c>
      <c r="E7" s="95" t="s">
        <v>119</v>
      </c>
      <c r="F7" s="173">
        <v>7.6</v>
      </c>
      <c r="G7" s="173">
        <v>7.3</v>
      </c>
      <c r="H7" s="173">
        <v>7.4</v>
      </c>
      <c r="I7" s="173">
        <v>7.8</v>
      </c>
      <c r="J7" s="173">
        <v>7.7</v>
      </c>
      <c r="K7" s="173">
        <v>8.1</v>
      </c>
      <c r="L7" s="173">
        <v>7.3</v>
      </c>
      <c r="M7" s="107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 ht="12.75" customHeight="1" x14ac:dyDescent="0.25">
      <c r="A8" s="95">
        <v>2177</v>
      </c>
      <c r="B8" s="174" t="s">
        <v>37</v>
      </c>
      <c r="C8" s="240" t="s">
        <v>71</v>
      </c>
      <c r="D8" s="174" t="s">
        <v>127</v>
      </c>
      <c r="E8" s="95" t="s">
        <v>128</v>
      </c>
      <c r="F8" s="173">
        <v>5.8</v>
      </c>
      <c r="G8" s="173">
        <v>8.5</v>
      </c>
      <c r="H8" s="173">
        <v>5.3</v>
      </c>
      <c r="I8" s="173">
        <v>7.8</v>
      </c>
      <c r="J8" s="173">
        <v>7</v>
      </c>
      <c r="K8" s="173">
        <v>7.3</v>
      </c>
      <c r="L8" s="173">
        <v>6.5</v>
      </c>
      <c r="M8" s="107" t="s">
        <v>73</v>
      </c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</row>
    <row r="9" spans="1:33" ht="12.75" customHeight="1" x14ac:dyDescent="0.25">
      <c r="A9" s="95">
        <v>2217</v>
      </c>
      <c r="B9" s="87" t="s">
        <v>37</v>
      </c>
      <c r="C9" s="95" t="s">
        <v>71</v>
      </c>
      <c r="D9" s="87" t="s">
        <v>127</v>
      </c>
      <c r="E9" s="95" t="s">
        <v>128</v>
      </c>
      <c r="F9" s="173">
        <v>7.4</v>
      </c>
      <c r="G9" s="173">
        <v>7.7</v>
      </c>
      <c r="H9" s="173">
        <v>7</v>
      </c>
      <c r="I9" s="173">
        <v>7.1</v>
      </c>
      <c r="J9" s="173">
        <v>7.9</v>
      </c>
      <c r="K9" s="173">
        <v>7.2</v>
      </c>
      <c r="L9" s="173">
        <v>7</v>
      </c>
      <c r="M9" s="107" t="s">
        <v>399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</row>
    <row r="10" spans="1:33" ht="12.75" customHeight="1" x14ac:dyDescent="0.25">
      <c r="A10" s="95">
        <v>470</v>
      </c>
      <c r="B10" s="87" t="s">
        <v>47</v>
      </c>
      <c r="C10" s="95" t="s">
        <v>71</v>
      </c>
      <c r="D10" s="87" t="s">
        <v>47</v>
      </c>
      <c r="E10" s="95" t="s">
        <v>134</v>
      </c>
      <c r="F10" s="173">
        <v>7</v>
      </c>
      <c r="G10" s="173">
        <v>7.1</v>
      </c>
      <c r="H10" s="173">
        <v>7.6</v>
      </c>
      <c r="I10" s="173">
        <v>7.8</v>
      </c>
      <c r="J10" s="173">
        <v>8</v>
      </c>
      <c r="K10" s="173">
        <v>7.6</v>
      </c>
      <c r="L10" s="173">
        <v>7.6</v>
      </c>
      <c r="M10" s="107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 ht="12.75" customHeight="1" x14ac:dyDescent="0.25">
      <c r="A11" s="95">
        <v>471</v>
      </c>
      <c r="B11" s="87" t="s">
        <v>47</v>
      </c>
      <c r="C11" s="95" t="s">
        <v>71</v>
      </c>
      <c r="D11" s="87" t="s">
        <v>135</v>
      </c>
      <c r="E11" s="95" t="s">
        <v>134</v>
      </c>
      <c r="F11" s="173">
        <v>7.1</v>
      </c>
      <c r="G11" s="173">
        <v>7.8</v>
      </c>
      <c r="H11" s="173">
        <v>8.1</v>
      </c>
      <c r="I11" s="173">
        <v>8.1</v>
      </c>
      <c r="J11" s="173">
        <v>8.4</v>
      </c>
      <c r="K11" s="173">
        <v>7.9</v>
      </c>
      <c r="L11" s="173">
        <v>7.7</v>
      </c>
      <c r="M11" s="10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ht="12.75" customHeight="1" x14ac:dyDescent="0.25">
      <c r="A12" s="95">
        <v>2013</v>
      </c>
      <c r="B12" s="87" t="s">
        <v>36</v>
      </c>
      <c r="C12" s="95" t="s">
        <v>71</v>
      </c>
      <c r="D12" s="87" t="s">
        <v>229</v>
      </c>
      <c r="E12" s="95" t="s">
        <v>230</v>
      </c>
      <c r="F12" s="173">
        <v>7.4</v>
      </c>
      <c r="G12" s="173">
        <v>7.3</v>
      </c>
      <c r="H12" s="173">
        <v>7.9</v>
      </c>
      <c r="I12" s="173">
        <v>8.1999999999999993</v>
      </c>
      <c r="J12" s="173">
        <v>8.3000000000000007</v>
      </c>
      <c r="K12" s="173">
        <v>8</v>
      </c>
      <c r="L12" s="173">
        <v>7.8</v>
      </c>
      <c r="M12" s="107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ht="12.75" customHeight="1" x14ac:dyDescent="0.25">
      <c r="A13" s="95">
        <v>2018</v>
      </c>
      <c r="B13" s="87" t="s">
        <v>36</v>
      </c>
      <c r="C13" s="95" t="s">
        <v>71</v>
      </c>
      <c r="D13" s="87" t="s">
        <v>231</v>
      </c>
      <c r="E13" s="95" t="s">
        <v>230</v>
      </c>
      <c r="F13" s="173">
        <v>6.9</v>
      </c>
      <c r="G13" s="173">
        <v>7.2</v>
      </c>
      <c r="H13" s="173">
        <v>7.4</v>
      </c>
      <c r="I13" s="173">
        <v>7.4</v>
      </c>
      <c r="J13" s="173">
        <v>8.1999999999999993</v>
      </c>
      <c r="K13" s="173">
        <v>7.9</v>
      </c>
      <c r="L13" s="173">
        <v>7.7</v>
      </c>
      <c r="M13" s="10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ht="12.75" customHeight="1" x14ac:dyDescent="0.25">
      <c r="A14" s="95">
        <v>2183</v>
      </c>
      <c r="B14" s="87" t="s">
        <v>43</v>
      </c>
      <c r="C14" s="95" t="s">
        <v>71</v>
      </c>
      <c r="D14" s="87" t="s">
        <v>277</v>
      </c>
      <c r="E14" s="95" t="s">
        <v>278</v>
      </c>
      <c r="F14" s="173">
        <v>6.7</v>
      </c>
      <c r="G14" s="173">
        <v>7.2</v>
      </c>
      <c r="H14" s="173">
        <v>7.6</v>
      </c>
      <c r="I14" s="173">
        <v>7.7</v>
      </c>
      <c r="J14" s="173">
        <v>7.9</v>
      </c>
      <c r="K14" s="173">
        <v>7.7</v>
      </c>
      <c r="L14" s="173">
        <v>7.4</v>
      </c>
      <c r="M14" s="107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</row>
    <row r="15" spans="1:33" ht="12.75" customHeight="1" x14ac:dyDescent="0.25">
      <c r="A15" s="169">
        <v>2263</v>
      </c>
      <c r="B15" s="87" t="s">
        <v>43</v>
      </c>
      <c r="C15" s="95" t="s">
        <v>71</v>
      </c>
      <c r="D15" s="87" t="s">
        <v>397</v>
      </c>
      <c r="E15" s="95" t="s">
        <v>278</v>
      </c>
      <c r="F15" s="173">
        <v>7.8</v>
      </c>
      <c r="G15" s="173">
        <v>8.5</v>
      </c>
      <c r="H15" s="173">
        <v>8.6999999999999993</v>
      </c>
      <c r="I15" s="173">
        <v>8.6</v>
      </c>
      <c r="J15" s="173">
        <v>8.9</v>
      </c>
      <c r="K15" s="173">
        <v>9.1999999999999993</v>
      </c>
      <c r="L15" s="173">
        <v>8.8000000000000007</v>
      </c>
      <c r="M15" s="107" t="s">
        <v>58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33" ht="12.75" customHeight="1" x14ac:dyDescent="0.25">
      <c r="K16" s="6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ht="12.75" customHeight="1" x14ac:dyDescent="0.25"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ht="12.75" customHeight="1" x14ac:dyDescent="0.25">
      <c r="A18" s="146"/>
      <c r="B18" s="145" t="s">
        <v>398</v>
      </c>
      <c r="D18" s="167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ht="12.75" customHeight="1" x14ac:dyDescent="0.25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ht="12.75" customHeight="1" x14ac:dyDescent="0.25">
      <c r="A20" s="175"/>
      <c r="B20" s="145" t="s">
        <v>404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 ht="12.75" customHeight="1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ht="12.75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ht="12.75" customHeight="1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ht="12.75" customHeight="1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ht="12.75" customHeight="1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ht="12.75" customHeight="1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ht="12.75" customHeight="1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ht="12.75" customHeight="1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ht="12.75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12.75" customHeight="1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ht="12.75" customHeight="1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ht="12.7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ht="12.7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12.75" customHeight="1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12.75" customHeight="1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ht="12.75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2.75" customHeight="1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2.75" customHeight="1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12.75" customHeight="1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ht="12.75" customHeight="1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ht="12.75" customHeight="1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12.75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 ht="12.75" customHeight="1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12.7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12.75" customHeight="1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12.75" customHeight="1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12.75" customHeight="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.75" customHeight="1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ht="12.75" customHeight="1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ht="12.75" customHeight="1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ht="12.7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ht="12.7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ht="12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ht="12.75" customHeight="1" x14ac:dyDescent="0.2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ht="12.75" customHeight="1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</row>
    <row r="56" spans="1:33" ht="12.75" customHeight="1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ht="12.75" customHeight="1" x14ac:dyDescent="0.2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ht="12.75" customHeight="1" x14ac:dyDescent="0.2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</row>
    <row r="59" spans="1:33" ht="12.7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</row>
    <row r="60" spans="1:33" ht="12.75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</row>
    <row r="61" spans="1:33" ht="12.75" customHeight="1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</row>
    <row r="62" spans="1:33" ht="12.75" customHeight="1" x14ac:dyDescent="0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</row>
    <row r="63" spans="1:33" ht="12.75" customHeight="1" x14ac:dyDescent="0.2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</row>
    <row r="64" spans="1:33" ht="12.75" customHeight="1" x14ac:dyDescent="0.2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</row>
    <row r="65" spans="1:33" ht="12.75" customHeight="1" x14ac:dyDescent="0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</row>
    <row r="66" spans="1:33" ht="12.75" customHeight="1" x14ac:dyDescent="0.2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</row>
    <row r="67" spans="1:33" ht="12.75" customHeight="1" x14ac:dyDescent="0.2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</row>
    <row r="68" spans="1:33" ht="12.75" customHeight="1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</row>
    <row r="69" spans="1:33" ht="12.75" customHeight="1" x14ac:dyDescent="0.2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</row>
    <row r="70" spans="1:33" ht="12.75" customHeight="1" x14ac:dyDescent="0.2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</row>
    <row r="71" spans="1:33" ht="12.75" customHeight="1" x14ac:dyDescent="0.2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</row>
    <row r="72" spans="1:33" ht="12.75" customHeight="1" x14ac:dyDescent="0.2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</row>
    <row r="73" spans="1:33" ht="12.75" customHeight="1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</row>
    <row r="74" spans="1:33" ht="12.75" customHeight="1" x14ac:dyDescent="0.2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</row>
    <row r="75" spans="1:33" ht="12.75" customHeight="1" x14ac:dyDescent="0.2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</row>
    <row r="76" spans="1:33" ht="12.75" customHeight="1" x14ac:dyDescent="0.2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</row>
    <row r="77" spans="1:33" ht="12.75" customHeight="1" x14ac:dyDescent="0.2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</row>
    <row r="78" spans="1:33" ht="12.75" customHeight="1" x14ac:dyDescent="0.2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</row>
    <row r="79" spans="1:33" ht="12.75" customHeight="1" x14ac:dyDescent="0.2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</row>
    <row r="80" spans="1:33" ht="12.75" customHeight="1" x14ac:dyDescent="0.2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</row>
    <row r="81" spans="1:33" ht="12.75" customHeight="1" x14ac:dyDescent="0.2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</row>
    <row r="82" spans="1:33" ht="12.75" customHeight="1" x14ac:dyDescent="0.2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</row>
    <row r="83" spans="1:33" ht="12.75" customHeight="1" x14ac:dyDescent="0.2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</row>
    <row r="84" spans="1:33" ht="12.75" customHeight="1" x14ac:dyDescent="0.2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</row>
    <row r="85" spans="1:33" ht="12.75" customHeight="1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</row>
    <row r="86" spans="1:33" ht="12.75" customHeight="1" x14ac:dyDescent="0.2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</row>
    <row r="87" spans="1:33" ht="12.75" customHeight="1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</row>
    <row r="88" spans="1:33" ht="12.75" customHeight="1" x14ac:dyDescent="0.2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</row>
    <row r="89" spans="1:33" ht="12.75" customHeight="1" x14ac:dyDescent="0.2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</row>
    <row r="90" spans="1:33" ht="12.75" customHeight="1" x14ac:dyDescent="0.2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</row>
    <row r="91" spans="1:33" ht="12.75" customHeight="1" x14ac:dyDescent="0.2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</row>
    <row r="92" spans="1:33" ht="12.75" customHeight="1" x14ac:dyDescent="0.2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</row>
    <row r="93" spans="1:33" ht="12.75" customHeight="1" x14ac:dyDescent="0.2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</row>
    <row r="94" spans="1:33" ht="12.75" customHeight="1" x14ac:dyDescent="0.2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</row>
    <row r="95" spans="1:33" ht="12.75" customHeight="1" x14ac:dyDescent="0.2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</row>
    <row r="96" spans="1:33" ht="12.75" customHeight="1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</row>
    <row r="97" spans="1:33" ht="12.75" customHeight="1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</row>
    <row r="98" spans="1:33" ht="12.75" customHeight="1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</row>
    <row r="99" spans="1:33" ht="12.75" customHeight="1" x14ac:dyDescent="0.2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</row>
    <row r="100" spans="1:33" ht="12.75" customHeight="1" x14ac:dyDescent="0.2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</row>
    <row r="101" spans="1:33" ht="12.75" customHeight="1" x14ac:dyDescent="0.2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</row>
    <row r="102" spans="1:33" ht="12.75" customHeight="1" x14ac:dyDescent="0.2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</row>
    <row r="103" spans="1:33" ht="12.75" customHeight="1" x14ac:dyDescent="0.2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</row>
    <row r="104" spans="1:33" ht="12.75" customHeight="1" x14ac:dyDescent="0.2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</row>
    <row r="105" spans="1:33" ht="12.75" customHeight="1" x14ac:dyDescent="0.2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</row>
    <row r="106" spans="1:33" ht="12.75" customHeight="1" x14ac:dyDescent="0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</row>
    <row r="107" spans="1:33" ht="12.75" customHeight="1" x14ac:dyDescent="0.2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</row>
    <row r="108" spans="1:33" ht="12.75" customHeight="1" x14ac:dyDescent="0.2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</row>
    <row r="109" spans="1:33" ht="12.75" customHeight="1" x14ac:dyDescent="0.2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</row>
    <row r="110" spans="1:33" ht="12.75" customHeight="1" x14ac:dyDescent="0.2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</row>
    <row r="111" spans="1:33" ht="12.75" customHeight="1" x14ac:dyDescent="0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</row>
    <row r="112" spans="1:33" ht="12.75" customHeight="1" x14ac:dyDescent="0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</row>
    <row r="113" spans="1:33" ht="12.75" customHeight="1" x14ac:dyDescent="0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</row>
    <row r="114" spans="1:33" ht="12.75" customHeight="1" x14ac:dyDescent="0.2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</row>
    <row r="115" spans="1:33" ht="12.75" customHeight="1" x14ac:dyDescent="0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</row>
    <row r="116" spans="1:33" ht="12.75" customHeight="1" x14ac:dyDescent="0.2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</row>
    <row r="117" spans="1:33" ht="12.75" customHeight="1" x14ac:dyDescent="0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</row>
    <row r="118" spans="1:33" ht="12.75" customHeight="1" x14ac:dyDescent="0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</row>
    <row r="119" spans="1:33" ht="12.75" customHeight="1" x14ac:dyDescent="0.2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</row>
    <row r="120" spans="1:33" ht="12.75" customHeight="1" x14ac:dyDescent="0.2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</row>
    <row r="121" spans="1:33" ht="12.75" customHeight="1" x14ac:dyDescent="0.2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</row>
    <row r="122" spans="1:33" ht="12.75" customHeight="1" x14ac:dyDescent="0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</row>
    <row r="123" spans="1:33" ht="12.75" customHeight="1" x14ac:dyDescent="0.2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</row>
    <row r="124" spans="1:33" ht="12.75" customHeight="1" x14ac:dyDescent="0.2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</row>
    <row r="125" spans="1:33" ht="12.75" customHeight="1" x14ac:dyDescent="0.2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</row>
    <row r="126" spans="1:33" ht="12.75" customHeight="1" x14ac:dyDescent="0.2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</row>
    <row r="127" spans="1:33" ht="12.75" customHeight="1" x14ac:dyDescent="0.2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</row>
    <row r="128" spans="1:33" ht="12.75" customHeight="1" x14ac:dyDescent="0.2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</row>
    <row r="129" spans="1:33" ht="12.75" customHeight="1" x14ac:dyDescent="0.2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</row>
    <row r="130" spans="1:33" ht="12.75" customHeight="1" x14ac:dyDescent="0.2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</row>
    <row r="131" spans="1:33" ht="12.75" customHeight="1" x14ac:dyDescent="0.2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</row>
    <row r="132" spans="1:33" ht="12.75" customHeight="1" x14ac:dyDescent="0.2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</row>
    <row r="133" spans="1:33" ht="12.75" customHeight="1" x14ac:dyDescent="0.2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</row>
    <row r="134" spans="1:33" ht="12.75" customHeight="1" x14ac:dyDescent="0.2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</row>
    <row r="135" spans="1:33" ht="12.75" customHeight="1" x14ac:dyDescent="0.2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</row>
    <row r="136" spans="1:33" ht="12.75" customHeight="1" x14ac:dyDescent="0.2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</row>
    <row r="137" spans="1:33" ht="12.75" customHeight="1" x14ac:dyDescent="0.2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</row>
    <row r="138" spans="1:33" ht="12.75" customHeight="1" x14ac:dyDescent="0.2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</row>
    <row r="139" spans="1:33" ht="12.75" customHeight="1" x14ac:dyDescent="0.2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</row>
    <row r="140" spans="1:33" ht="12.75" customHeight="1" x14ac:dyDescent="0.2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</row>
    <row r="141" spans="1:33" ht="12.75" customHeight="1" x14ac:dyDescent="0.2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</row>
    <row r="142" spans="1:33" ht="12.75" customHeight="1" x14ac:dyDescent="0.2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</row>
    <row r="143" spans="1:33" ht="12.75" customHeight="1" x14ac:dyDescent="0.2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</row>
    <row r="144" spans="1:33" ht="12.75" customHeight="1" x14ac:dyDescent="0.2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</row>
    <row r="145" spans="1:33" ht="12.75" customHeight="1" x14ac:dyDescent="0.2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</row>
    <row r="146" spans="1:33" ht="12.75" customHeight="1" x14ac:dyDescent="0.2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</row>
    <row r="147" spans="1:33" ht="12.75" customHeight="1" x14ac:dyDescent="0.2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</row>
    <row r="148" spans="1:33" ht="12.75" customHeight="1" x14ac:dyDescent="0.2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</row>
    <row r="149" spans="1:33" ht="12.75" customHeight="1" x14ac:dyDescent="0.2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</row>
    <row r="150" spans="1:33" ht="12.75" customHeight="1" x14ac:dyDescent="0.2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</row>
    <row r="151" spans="1:33" ht="12.75" customHeight="1" x14ac:dyDescent="0.2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</row>
    <row r="152" spans="1:33" ht="12.75" customHeight="1" x14ac:dyDescent="0.2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</row>
    <row r="153" spans="1:33" ht="12.75" customHeight="1" x14ac:dyDescent="0.2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</row>
    <row r="154" spans="1:33" ht="12.75" customHeight="1" x14ac:dyDescent="0.2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</row>
    <row r="155" spans="1:33" ht="12.75" customHeight="1" x14ac:dyDescent="0.2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</row>
    <row r="156" spans="1:33" ht="12.75" customHeight="1" x14ac:dyDescent="0.2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</row>
    <row r="157" spans="1:33" ht="12.75" customHeight="1" x14ac:dyDescent="0.2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</row>
    <row r="158" spans="1:33" ht="12.75" customHeight="1" x14ac:dyDescent="0.2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</row>
    <row r="159" spans="1:33" ht="12.75" customHeight="1" x14ac:dyDescent="0.2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</row>
    <row r="160" spans="1:33" ht="12.75" customHeight="1" x14ac:dyDescent="0.2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</row>
    <row r="161" spans="1:33" ht="12.75" customHeight="1" x14ac:dyDescent="0.2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</row>
    <row r="162" spans="1:33" ht="12.75" customHeight="1" x14ac:dyDescent="0.2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</row>
    <row r="163" spans="1:33" ht="12.75" customHeight="1" x14ac:dyDescent="0.2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</row>
    <row r="164" spans="1:33" ht="12.75" customHeight="1" x14ac:dyDescent="0.2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</row>
    <row r="165" spans="1:33" ht="12.75" customHeight="1" x14ac:dyDescent="0.2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</row>
    <row r="166" spans="1:33" ht="12.75" customHeight="1" x14ac:dyDescent="0.2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</row>
    <row r="167" spans="1:33" ht="12.75" customHeight="1" x14ac:dyDescent="0.2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</row>
    <row r="168" spans="1:33" ht="12.75" customHeight="1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</row>
    <row r="169" spans="1:33" ht="12.75" customHeight="1" x14ac:dyDescent="0.2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</row>
    <row r="170" spans="1:33" ht="12.75" customHeight="1" x14ac:dyDescent="0.2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</row>
    <row r="171" spans="1:33" ht="12.75" customHeight="1" x14ac:dyDescent="0.2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</row>
    <row r="172" spans="1:33" ht="12.75" customHeight="1" x14ac:dyDescent="0.2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</row>
    <row r="173" spans="1:33" ht="12.75" customHeight="1" x14ac:dyDescent="0.2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</row>
    <row r="174" spans="1:33" ht="12.75" customHeight="1" x14ac:dyDescent="0.2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</row>
    <row r="175" spans="1:33" ht="12.75" customHeight="1" x14ac:dyDescent="0.2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</row>
    <row r="176" spans="1:33" ht="12.75" customHeight="1" x14ac:dyDescent="0.2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</row>
    <row r="177" spans="1:33" ht="12.75" customHeight="1" x14ac:dyDescent="0.2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</row>
    <row r="178" spans="1:33" ht="12.75" customHeight="1" x14ac:dyDescent="0.2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</row>
    <row r="179" spans="1:33" ht="12.75" customHeight="1" x14ac:dyDescent="0.2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</row>
    <row r="180" spans="1:33" ht="12.75" customHeight="1" x14ac:dyDescent="0.2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</row>
    <row r="181" spans="1:33" ht="12.75" customHeight="1" x14ac:dyDescent="0.2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</row>
    <row r="182" spans="1:33" ht="12.75" customHeight="1" x14ac:dyDescent="0.2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</row>
    <row r="183" spans="1:33" ht="12.75" customHeight="1" x14ac:dyDescent="0.2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</row>
    <row r="184" spans="1:33" ht="12.75" customHeight="1" x14ac:dyDescent="0.2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</row>
    <row r="185" spans="1:33" ht="12.75" customHeight="1" x14ac:dyDescent="0.2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</row>
    <row r="186" spans="1:33" ht="12.75" customHeight="1" x14ac:dyDescent="0.2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</row>
    <row r="187" spans="1:33" ht="12.75" customHeight="1" x14ac:dyDescent="0.2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</row>
    <row r="188" spans="1:33" ht="12.75" customHeight="1" x14ac:dyDescent="0.2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</row>
    <row r="189" spans="1:33" ht="12.75" customHeight="1" x14ac:dyDescent="0.2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</row>
    <row r="190" spans="1:33" ht="12.75" customHeight="1" x14ac:dyDescent="0.2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</row>
    <row r="191" spans="1:33" ht="12.75" customHeight="1" x14ac:dyDescent="0.2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</row>
    <row r="192" spans="1:33" ht="12.75" customHeight="1" x14ac:dyDescent="0.2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</row>
    <row r="193" spans="1:33" ht="12.75" customHeight="1" x14ac:dyDescent="0.2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</row>
    <row r="194" spans="1:33" ht="12.75" customHeight="1" x14ac:dyDescent="0.2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</row>
    <row r="195" spans="1:33" ht="12.75" customHeight="1" x14ac:dyDescent="0.2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</row>
    <row r="196" spans="1:33" ht="12.75" customHeight="1" x14ac:dyDescent="0.2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</row>
    <row r="197" spans="1:33" ht="12.75" customHeight="1" x14ac:dyDescent="0.25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</row>
    <row r="198" spans="1:33" ht="12.75" customHeight="1" x14ac:dyDescent="0.25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</row>
    <row r="199" spans="1:33" ht="12.75" customHeight="1" x14ac:dyDescent="0.25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</row>
    <row r="200" spans="1:33" ht="12.75" customHeight="1" x14ac:dyDescent="0.25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</row>
    <row r="201" spans="1:33" ht="12.75" customHeight="1" x14ac:dyDescent="0.25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</row>
    <row r="202" spans="1:33" ht="12.75" customHeight="1" x14ac:dyDescent="0.25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</row>
    <row r="203" spans="1:33" ht="12.75" customHeight="1" x14ac:dyDescent="0.25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</row>
    <row r="204" spans="1:33" ht="12.75" customHeight="1" x14ac:dyDescent="0.25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</row>
    <row r="205" spans="1:33" ht="12.75" customHeight="1" x14ac:dyDescent="0.25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</row>
    <row r="206" spans="1:33" ht="12.75" customHeight="1" x14ac:dyDescent="0.25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</row>
    <row r="207" spans="1:33" ht="12.75" customHeight="1" x14ac:dyDescent="0.25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</row>
    <row r="208" spans="1:33" ht="12.75" customHeight="1" x14ac:dyDescent="0.25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</row>
    <row r="209" spans="1:33" ht="12.75" customHeight="1" x14ac:dyDescent="0.25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</row>
    <row r="210" spans="1:33" ht="12.75" customHeight="1" x14ac:dyDescent="0.25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</row>
    <row r="211" spans="1:33" ht="12.75" customHeight="1" x14ac:dyDescent="0.25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</row>
    <row r="212" spans="1:33" ht="12.75" customHeight="1" x14ac:dyDescent="0.25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</row>
    <row r="213" spans="1:33" ht="12.75" customHeight="1" x14ac:dyDescent="0.25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</row>
    <row r="214" spans="1:33" ht="12.75" customHeight="1" x14ac:dyDescent="0.25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</row>
    <row r="215" spans="1:33" ht="12.75" customHeight="1" x14ac:dyDescent="0.25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</row>
    <row r="216" spans="1:33" ht="12.75" customHeight="1" x14ac:dyDescent="0.25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</row>
    <row r="217" spans="1:33" ht="12.75" customHeight="1" x14ac:dyDescent="0.25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</row>
    <row r="218" spans="1:33" ht="12.75" customHeight="1" x14ac:dyDescent="0.25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</row>
    <row r="219" spans="1:33" ht="12.75" customHeight="1" x14ac:dyDescent="0.25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</row>
    <row r="220" spans="1:33" ht="12.75" customHeight="1" x14ac:dyDescent="0.25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</row>
    <row r="221" spans="1:33" ht="12.75" customHeight="1" x14ac:dyDescent="0.25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</row>
    <row r="222" spans="1:33" ht="12.75" customHeight="1" x14ac:dyDescent="0.25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</row>
    <row r="223" spans="1:33" ht="12.75" customHeight="1" x14ac:dyDescent="0.25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</row>
    <row r="224" spans="1:33" ht="12.75" customHeight="1" x14ac:dyDescent="0.25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</row>
    <row r="225" spans="1:33" ht="12.75" customHeight="1" x14ac:dyDescent="0.25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</row>
    <row r="226" spans="1:33" ht="12.75" customHeight="1" x14ac:dyDescent="0.25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</row>
    <row r="227" spans="1:33" ht="12.75" customHeight="1" x14ac:dyDescent="0.25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</row>
    <row r="228" spans="1:33" ht="12.75" customHeight="1" x14ac:dyDescent="0.25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</row>
    <row r="229" spans="1:33" ht="12.75" customHeight="1" x14ac:dyDescent="0.25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</row>
    <row r="230" spans="1:33" ht="12.75" customHeight="1" x14ac:dyDescent="0.25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</row>
    <row r="231" spans="1:33" ht="12.75" customHeight="1" x14ac:dyDescent="0.25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</row>
    <row r="232" spans="1:33" ht="12.75" customHeight="1" x14ac:dyDescent="0.25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</row>
    <row r="233" spans="1:33" ht="12.75" customHeight="1" x14ac:dyDescent="0.25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</row>
    <row r="234" spans="1:33" ht="12.75" customHeight="1" x14ac:dyDescent="0.25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</row>
    <row r="235" spans="1:33" ht="12.75" customHeight="1" x14ac:dyDescent="0.25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</row>
    <row r="236" spans="1:33" ht="12.75" customHeight="1" x14ac:dyDescent="0.25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</row>
    <row r="237" spans="1:33" ht="12.75" customHeight="1" x14ac:dyDescent="0.25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</row>
    <row r="238" spans="1:33" ht="12.75" customHeight="1" x14ac:dyDescent="0.25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</row>
    <row r="239" spans="1:33" ht="12.75" customHeight="1" x14ac:dyDescent="0.25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</row>
    <row r="240" spans="1:33" ht="12.75" customHeight="1" x14ac:dyDescent="0.25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</row>
    <row r="241" spans="1:33" ht="12.75" customHeight="1" x14ac:dyDescent="0.25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</row>
    <row r="242" spans="1:33" ht="12.75" customHeight="1" x14ac:dyDescent="0.25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</row>
    <row r="243" spans="1:33" ht="12.75" customHeight="1" x14ac:dyDescent="0.25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</row>
    <row r="244" spans="1:33" ht="12.75" customHeight="1" x14ac:dyDescent="0.25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</row>
    <row r="245" spans="1:33" ht="12.75" customHeight="1" x14ac:dyDescent="0.25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</row>
    <row r="246" spans="1:33" ht="12.75" customHeight="1" x14ac:dyDescent="0.25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</row>
    <row r="247" spans="1:33" ht="12.75" customHeight="1" x14ac:dyDescent="0.25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</row>
    <row r="248" spans="1:33" ht="12.75" customHeight="1" x14ac:dyDescent="0.25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</row>
    <row r="249" spans="1:33" ht="12.75" customHeight="1" x14ac:dyDescent="0.25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</row>
    <row r="250" spans="1:33" ht="12.75" customHeight="1" x14ac:dyDescent="0.25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</row>
    <row r="251" spans="1:33" ht="12.75" customHeight="1" x14ac:dyDescent="0.25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</row>
    <row r="252" spans="1:33" ht="12.75" customHeight="1" x14ac:dyDescent="0.25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</row>
    <row r="253" spans="1:33" ht="12.75" customHeight="1" x14ac:dyDescent="0.25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</row>
    <row r="254" spans="1:33" ht="12.75" customHeight="1" x14ac:dyDescent="0.25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</row>
    <row r="255" spans="1:33" ht="12.75" customHeight="1" x14ac:dyDescent="0.25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</row>
    <row r="256" spans="1:33" ht="12.75" customHeight="1" x14ac:dyDescent="0.25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</row>
    <row r="257" spans="1:33" ht="12.75" customHeight="1" x14ac:dyDescent="0.25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</row>
    <row r="258" spans="1:33" ht="12.75" customHeight="1" x14ac:dyDescent="0.25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</row>
    <row r="259" spans="1:33" ht="12.75" customHeight="1" x14ac:dyDescent="0.25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</row>
    <row r="260" spans="1:33" ht="12.75" customHeight="1" x14ac:dyDescent="0.25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</row>
    <row r="261" spans="1:33" ht="12.75" customHeight="1" x14ac:dyDescent="0.25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</row>
    <row r="262" spans="1:33" ht="12.75" customHeight="1" x14ac:dyDescent="0.25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</row>
    <row r="263" spans="1:33" ht="12.75" customHeight="1" x14ac:dyDescent="0.25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</row>
    <row r="264" spans="1:33" ht="12.75" customHeight="1" x14ac:dyDescent="0.25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</row>
    <row r="265" spans="1:33" ht="12.75" customHeight="1" x14ac:dyDescent="0.25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</row>
    <row r="266" spans="1:33" ht="12.75" customHeight="1" x14ac:dyDescent="0.25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</row>
    <row r="267" spans="1:33" ht="12.75" customHeight="1" x14ac:dyDescent="0.25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</row>
    <row r="268" spans="1:33" ht="12.75" customHeight="1" x14ac:dyDescent="0.25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</row>
    <row r="269" spans="1:33" ht="12.75" customHeight="1" x14ac:dyDescent="0.25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</row>
    <row r="270" spans="1:33" ht="12.75" customHeight="1" x14ac:dyDescent="0.25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</row>
    <row r="271" spans="1:33" ht="12.75" customHeight="1" x14ac:dyDescent="0.25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</row>
    <row r="272" spans="1:33" ht="12.75" customHeight="1" x14ac:dyDescent="0.25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</row>
    <row r="273" spans="1:33" ht="12.75" customHeight="1" x14ac:dyDescent="0.25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</row>
    <row r="274" spans="1:33" ht="12.75" customHeight="1" x14ac:dyDescent="0.25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</row>
    <row r="275" spans="1:33" ht="12.75" customHeight="1" x14ac:dyDescent="0.25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</row>
    <row r="276" spans="1:33" ht="12.75" customHeight="1" x14ac:dyDescent="0.25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</row>
    <row r="277" spans="1:33" ht="12.75" customHeight="1" x14ac:dyDescent="0.25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</row>
    <row r="278" spans="1:33" ht="12.75" customHeight="1" x14ac:dyDescent="0.25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</row>
    <row r="279" spans="1:33" ht="12.75" customHeight="1" x14ac:dyDescent="0.25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</row>
    <row r="280" spans="1:33" ht="12.75" customHeight="1" x14ac:dyDescent="0.25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</row>
    <row r="281" spans="1:33" ht="12.75" customHeight="1" x14ac:dyDescent="0.25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</row>
    <row r="282" spans="1:33" ht="12.75" customHeight="1" x14ac:dyDescent="0.25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</row>
    <row r="283" spans="1:33" ht="12.75" customHeight="1" x14ac:dyDescent="0.25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</row>
    <row r="284" spans="1:33" ht="12.75" customHeight="1" x14ac:dyDescent="0.25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</row>
    <row r="285" spans="1:33" ht="12.75" customHeight="1" x14ac:dyDescent="0.25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</row>
    <row r="286" spans="1:33" ht="12.75" customHeight="1" x14ac:dyDescent="0.25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</row>
    <row r="287" spans="1:33" ht="12.75" customHeight="1" x14ac:dyDescent="0.25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</row>
    <row r="288" spans="1:33" ht="12.75" customHeight="1" x14ac:dyDescent="0.25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</row>
    <row r="289" spans="1:33" ht="12.75" customHeight="1" x14ac:dyDescent="0.25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</row>
    <row r="290" spans="1:33" ht="12.75" customHeight="1" x14ac:dyDescent="0.25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</row>
    <row r="291" spans="1:33" ht="12.75" customHeight="1" x14ac:dyDescent="0.2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</row>
    <row r="292" spans="1:33" ht="12.75" customHeight="1" x14ac:dyDescent="0.25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</row>
    <row r="293" spans="1:33" ht="12.75" customHeight="1" x14ac:dyDescent="0.25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</row>
    <row r="294" spans="1:33" ht="12.75" customHeight="1" x14ac:dyDescent="0.2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</row>
    <row r="295" spans="1:33" ht="12.75" customHeight="1" x14ac:dyDescent="0.25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</row>
    <row r="296" spans="1:33" ht="12.75" customHeight="1" x14ac:dyDescent="0.25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</row>
    <row r="297" spans="1:33" ht="12.75" customHeight="1" x14ac:dyDescent="0.25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</row>
    <row r="298" spans="1:33" ht="12.75" customHeight="1" x14ac:dyDescent="0.25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</row>
    <row r="299" spans="1:33" ht="12.75" customHeight="1" x14ac:dyDescent="0.25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</row>
    <row r="300" spans="1:33" ht="12.75" customHeight="1" x14ac:dyDescent="0.25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</row>
    <row r="301" spans="1:33" ht="12.75" customHeight="1" x14ac:dyDescent="0.25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</row>
    <row r="302" spans="1:33" ht="12.75" customHeight="1" x14ac:dyDescent="0.25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</row>
    <row r="303" spans="1:33" ht="12.75" customHeight="1" x14ac:dyDescent="0.25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</row>
    <row r="304" spans="1:33" ht="12.75" customHeight="1" x14ac:dyDescent="0.25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</row>
    <row r="305" spans="1:33" ht="12.75" customHeight="1" x14ac:dyDescent="0.25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</row>
    <row r="306" spans="1:33" ht="12.75" customHeight="1" x14ac:dyDescent="0.25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</row>
    <row r="307" spans="1:33" ht="12.75" customHeight="1" x14ac:dyDescent="0.25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</row>
    <row r="308" spans="1:33" ht="12.75" customHeight="1" x14ac:dyDescent="0.25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</row>
    <row r="309" spans="1:33" ht="12.75" customHeight="1" x14ac:dyDescent="0.25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</row>
    <row r="310" spans="1:33" ht="12.75" customHeight="1" x14ac:dyDescent="0.25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</row>
    <row r="311" spans="1:33" ht="12.75" customHeight="1" x14ac:dyDescent="0.25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</row>
    <row r="312" spans="1:33" ht="12.75" customHeight="1" x14ac:dyDescent="0.25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</row>
    <row r="313" spans="1:33" ht="12.75" customHeight="1" x14ac:dyDescent="0.25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</row>
    <row r="314" spans="1:33" ht="12.75" customHeight="1" x14ac:dyDescent="0.25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</row>
    <row r="315" spans="1:33" ht="12.75" customHeight="1" x14ac:dyDescent="0.25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</row>
    <row r="316" spans="1:33" ht="12.75" customHeight="1" x14ac:dyDescent="0.25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</row>
    <row r="317" spans="1:33" ht="12.75" customHeight="1" x14ac:dyDescent="0.25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</row>
    <row r="318" spans="1:33" ht="12.75" customHeight="1" x14ac:dyDescent="0.25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</row>
    <row r="319" spans="1:33" ht="12.75" customHeight="1" x14ac:dyDescent="0.25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</row>
    <row r="320" spans="1:33" ht="12.75" customHeight="1" x14ac:dyDescent="0.25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</row>
    <row r="321" spans="1:33" ht="12.75" customHeight="1" x14ac:dyDescent="0.25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</row>
    <row r="322" spans="1:33" ht="12.75" customHeight="1" x14ac:dyDescent="0.25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</row>
    <row r="323" spans="1:33" ht="12.75" customHeight="1" x14ac:dyDescent="0.25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</row>
    <row r="324" spans="1:33" ht="12.75" customHeight="1" x14ac:dyDescent="0.25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</row>
    <row r="325" spans="1:33" ht="12.75" customHeight="1" x14ac:dyDescent="0.25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</row>
    <row r="326" spans="1:33" ht="12.75" customHeight="1" x14ac:dyDescent="0.25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</row>
    <row r="327" spans="1:33" ht="12.75" customHeight="1" x14ac:dyDescent="0.25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</row>
    <row r="328" spans="1:33" ht="12.75" customHeight="1" x14ac:dyDescent="0.2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</row>
    <row r="329" spans="1:33" ht="12.75" customHeight="1" x14ac:dyDescent="0.25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</row>
    <row r="330" spans="1:33" ht="12.75" customHeight="1" x14ac:dyDescent="0.25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</row>
    <row r="331" spans="1:33" ht="12.75" customHeight="1" x14ac:dyDescent="0.25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</row>
    <row r="332" spans="1:33" ht="12.75" customHeight="1" x14ac:dyDescent="0.25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</row>
    <row r="333" spans="1:33" ht="12.75" customHeight="1" x14ac:dyDescent="0.25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</row>
    <row r="334" spans="1:33" ht="12.75" customHeight="1" x14ac:dyDescent="0.25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</row>
    <row r="335" spans="1:33" ht="12.75" customHeight="1" x14ac:dyDescent="0.25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</row>
    <row r="336" spans="1:33" ht="12.75" customHeight="1" x14ac:dyDescent="0.25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</row>
    <row r="337" spans="1:33" ht="12.75" customHeight="1" x14ac:dyDescent="0.25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</row>
    <row r="338" spans="1:33" ht="12.75" customHeight="1" x14ac:dyDescent="0.25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</row>
    <row r="339" spans="1:33" ht="12.75" customHeight="1" x14ac:dyDescent="0.25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</row>
    <row r="340" spans="1:33" ht="12.75" customHeight="1" x14ac:dyDescent="0.25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</row>
    <row r="341" spans="1:33" ht="12.75" customHeight="1" x14ac:dyDescent="0.25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</row>
    <row r="342" spans="1:33" ht="12.75" customHeight="1" x14ac:dyDescent="0.25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</row>
    <row r="343" spans="1:33" ht="12.75" customHeight="1" x14ac:dyDescent="0.25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</row>
    <row r="344" spans="1:33" ht="12.75" customHeight="1" x14ac:dyDescent="0.2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</row>
    <row r="345" spans="1:33" ht="12.75" customHeight="1" x14ac:dyDescent="0.2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</row>
    <row r="346" spans="1:33" ht="12.75" customHeight="1" x14ac:dyDescent="0.2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</row>
    <row r="347" spans="1:33" ht="12.75" customHeight="1" x14ac:dyDescent="0.2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</row>
    <row r="348" spans="1:33" ht="12.75" customHeight="1" x14ac:dyDescent="0.2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</row>
    <row r="349" spans="1:33" ht="12.75" customHeight="1" x14ac:dyDescent="0.2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</row>
    <row r="350" spans="1:33" ht="12.75" customHeight="1" x14ac:dyDescent="0.2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</row>
    <row r="351" spans="1:33" ht="12.75" customHeight="1" x14ac:dyDescent="0.2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</row>
    <row r="352" spans="1:33" ht="12.75" customHeight="1" x14ac:dyDescent="0.2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</row>
    <row r="353" spans="1:33" ht="12.75" customHeight="1" x14ac:dyDescent="0.2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</row>
    <row r="354" spans="1:33" ht="12.75" customHeight="1" x14ac:dyDescent="0.2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</row>
    <row r="355" spans="1:33" ht="12.75" customHeight="1" x14ac:dyDescent="0.2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</row>
    <row r="356" spans="1:33" ht="12.75" customHeight="1" x14ac:dyDescent="0.2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</row>
    <row r="357" spans="1:33" ht="12.75" customHeight="1" x14ac:dyDescent="0.2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</row>
    <row r="358" spans="1:33" ht="12.75" customHeight="1" x14ac:dyDescent="0.2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</row>
    <row r="359" spans="1:33" ht="12.75" customHeight="1" x14ac:dyDescent="0.2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</row>
    <row r="360" spans="1:33" ht="12.75" customHeight="1" x14ac:dyDescent="0.2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</row>
    <row r="361" spans="1:33" ht="12.75" customHeight="1" x14ac:dyDescent="0.2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</row>
    <row r="362" spans="1:33" ht="12.75" customHeight="1" x14ac:dyDescent="0.2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</row>
    <row r="363" spans="1:33" ht="12.75" customHeight="1" x14ac:dyDescent="0.2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</row>
    <row r="364" spans="1:33" ht="12.75" customHeight="1" x14ac:dyDescent="0.2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</row>
    <row r="365" spans="1:33" ht="12.75" customHeight="1" x14ac:dyDescent="0.2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</row>
    <row r="366" spans="1:33" ht="12.75" customHeight="1" x14ac:dyDescent="0.2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</row>
    <row r="367" spans="1:33" ht="12.75" customHeight="1" x14ac:dyDescent="0.2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</row>
    <row r="368" spans="1:33" ht="12.75" customHeight="1" x14ac:dyDescent="0.2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</row>
    <row r="369" spans="1:33" ht="12.75" customHeight="1" x14ac:dyDescent="0.2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</row>
    <row r="370" spans="1:33" ht="12.75" customHeight="1" x14ac:dyDescent="0.2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</row>
    <row r="371" spans="1:33" ht="12.75" customHeight="1" x14ac:dyDescent="0.2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</row>
    <row r="372" spans="1:33" ht="12.75" customHeight="1" x14ac:dyDescent="0.2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</row>
    <row r="373" spans="1:33" ht="12.75" customHeight="1" x14ac:dyDescent="0.2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</row>
    <row r="374" spans="1:33" ht="12.75" customHeight="1" x14ac:dyDescent="0.2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</row>
    <row r="375" spans="1:33" ht="12.75" customHeight="1" x14ac:dyDescent="0.2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</row>
    <row r="376" spans="1:33" ht="12.75" customHeight="1" x14ac:dyDescent="0.2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</row>
    <row r="377" spans="1:33" ht="12.75" customHeight="1" x14ac:dyDescent="0.2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</row>
    <row r="378" spans="1:33" ht="12.75" customHeight="1" x14ac:dyDescent="0.2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</row>
    <row r="379" spans="1:33" ht="12.75" customHeight="1" x14ac:dyDescent="0.2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</row>
    <row r="380" spans="1:33" ht="12.75" customHeight="1" x14ac:dyDescent="0.2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</row>
    <row r="381" spans="1:33" ht="12.75" customHeight="1" x14ac:dyDescent="0.2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</row>
    <row r="382" spans="1:33" ht="12.75" customHeight="1" x14ac:dyDescent="0.2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</row>
    <row r="383" spans="1:33" ht="12.75" customHeight="1" x14ac:dyDescent="0.2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</row>
    <row r="384" spans="1:33" ht="12.75" customHeight="1" x14ac:dyDescent="0.2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</row>
    <row r="385" spans="1:33" ht="12.75" customHeight="1" x14ac:dyDescent="0.2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</row>
    <row r="386" spans="1:33" ht="12.75" customHeight="1" x14ac:dyDescent="0.2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</row>
    <row r="387" spans="1:33" ht="12.75" customHeight="1" x14ac:dyDescent="0.2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</row>
    <row r="388" spans="1:33" ht="12.75" customHeight="1" x14ac:dyDescent="0.2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</row>
    <row r="389" spans="1:33" ht="12.75" customHeight="1" x14ac:dyDescent="0.2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</row>
    <row r="390" spans="1:33" ht="12.75" customHeight="1" x14ac:dyDescent="0.2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</row>
    <row r="391" spans="1:33" ht="12.75" customHeight="1" x14ac:dyDescent="0.2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</row>
    <row r="392" spans="1:33" ht="12.75" customHeight="1" x14ac:dyDescent="0.2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</row>
    <row r="393" spans="1:33" ht="12.75" customHeight="1" x14ac:dyDescent="0.2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</row>
    <row r="394" spans="1:33" ht="12.75" customHeight="1" x14ac:dyDescent="0.2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</row>
    <row r="395" spans="1:33" ht="12.75" customHeight="1" x14ac:dyDescent="0.2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</row>
    <row r="396" spans="1:33" ht="12.75" customHeight="1" x14ac:dyDescent="0.2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</row>
    <row r="397" spans="1:33" ht="12.75" customHeight="1" x14ac:dyDescent="0.2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</row>
    <row r="398" spans="1:33" ht="12.75" customHeight="1" x14ac:dyDescent="0.2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</row>
    <row r="399" spans="1:33" ht="12.75" customHeight="1" x14ac:dyDescent="0.2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</row>
    <row r="400" spans="1:33" ht="12.75" customHeight="1" x14ac:dyDescent="0.2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</row>
    <row r="401" spans="1:33" ht="12.75" customHeight="1" x14ac:dyDescent="0.2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</row>
    <row r="402" spans="1:33" ht="12.75" customHeight="1" x14ac:dyDescent="0.2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</row>
    <row r="403" spans="1:33" ht="12.75" customHeight="1" x14ac:dyDescent="0.2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</row>
    <row r="404" spans="1:33" ht="12.75" customHeight="1" x14ac:dyDescent="0.2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</row>
    <row r="405" spans="1:33" ht="12.75" customHeight="1" x14ac:dyDescent="0.2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</row>
    <row r="406" spans="1:33" ht="12.75" customHeight="1" x14ac:dyDescent="0.2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</row>
    <row r="407" spans="1:33" ht="12.75" customHeight="1" x14ac:dyDescent="0.2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</row>
    <row r="408" spans="1:33" ht="12.75" customHeight="1" x14ac:dyDescent="0.2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</row>
    <row r="409" spans="1:33" ht="12.75" customHeight="1" x14ac:dyDescent="0.2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</row>
    <row r="410" spans="1:33" ht="12.75" customHeight="1" x14ac:dyDescent="0.2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</row>
    <row r="411" spans="1:33" ht="12.75" customHeight="1" x14ac:dyDescent="0.2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</row>
    <row r="412" spans="1:33" ht="12.75" customHeight="1" x14ac:dyDescent="0.2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</row>
    <row r="413" spans="1:33" ht="12.75" customHeight="1" x14ac:dyDescent="0.2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</row>
    <row r="414" spans="1:33" ht="12.75" customHeight="1" x14ac:dyDescent="0.2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</row>
    <row r="415" spans="1:33" ht="12.75" customHeight="1" x14ac:dyDescent="0.2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</row>
    <row r="416" spans="1:33" ht="12.75" customHeight="1" x14ac:dyDescent="0.2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</row>
    <row r="417" spans="1:33" ht="12.75" customHeight="1" x14ac:dyDescent="0.2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</row>
    <row r="418" spans="1:33" ht="12.75" customHeight="1" x14ac:dyDescent="0.2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</row>
    <row r="419" spans="1:33" ht="12.75" customHeight="1" x14ac:dyDescent="0.2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</row>
    <row r="420" spans="1:33" ht="12.75" customHeight="1" x14ac:dyDescent="0.2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</row>
    <row r="421" spans="1:33" ht="12.75" customHeight="1" x14ac:dyDescent="0.2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</row>
    <row r="422" spans="1:33" ht="12.75" customHeight="1" x14ac:dyDescent="0.2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</row>
    <row r="423" spans="1:33" ht="12.75" customHeight="1" x14ac:dyDescent="0.2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</row>
    <row r="424" spans="1:33" ht="12.75" customHeight="1" x14ac:dyDescent="0.2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</row>
    <row r="425" spans="1:33" ht="12.75" customHeight="1" x14ac:dyDescent="0.2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</row>
    <row r="426" spans="1:33" ht="12.75" customHeight="1" x14ac:dyDescent="0.2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</row>
    <row r="427" spans="1:33" ht="12.75" customHeight="1" x14ac:dyDescent="0.2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</row>
    <row r="428" spans="1:33" ht="12.75" customHeight="1" x14ac:dyDescent="0.2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</row>
    <row r="429" spans="1:33" ht="12.75" customHeight="1" x14ac:dyDescent="0.2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</row>
    <row r="430" spans="1:33" ht="12.75" customHeight="1" x14ac:dyDescent="0.2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</row>
    <row r="431" spans="1:33" ht="12.75" customHeight="1" x14ac:dyDescent="0.2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</row>
    <row r="432" spans="1:33" ht="12.75" customHeight="1" x14ac:dyDescent="0.2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</row>
    <row r="433" spans="1:33" ht="12.75" customHeight="1" x14ac:dyDescent="0.2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</row>
    <row r="434" spans="1:33" ht="12.75" customHeight="1" x14ac:dyDescent="0.2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</row>
    <row r="435" spans="1:33" ht="12.75" customHeight="1" x14ac:dyDescent="0.2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</row>
    <row r="436" spans="1:33" ht="12.75" customHeight="1" x14ac:dyDescent="0.2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</row>
    <row r="437" spans="1:33" ht="12.75" customHeight="1" x14ac:dyDescent="0.2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</row>
    <row r="438" spans="1:33" ht="12.75" customHeight="1" x14ac:dyDescent="0.2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</row>
    <row r="439" spans="1:33" ht="12.75" customHeight="1" x14ac:dyDescent="0.2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</row>
    <row r="440" spans="1:33" ht="12.75" customHeight="1" x14ac:dyDescent="0.2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</row>
    <row r="441" spans="1:33" ht="12.75" customHeight="1" x14ac:dyDescent="0.2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</row>
    <row r="442" spans="1:33" ht="12.75" customHeight="1" x14ac:dyDescent="0.2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</row>
    <row r="443" spans="1:33" ht="12.75" customHeight="1" x14ac:dyDescent="0.2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</row>
    <row r="444" spans="1:33" ht="12.75" customHeight="1" x14ac:dyDescent="0.2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</row>
    <row r="445" spans="1:33" ht="12.75" customHeight="1" x14ac:dyDescent="0.2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</row>
    <row r="446" spans="1:33" ht="12.75" customHeight="1" x14ac:dyDescent="0.2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</row>
    <row r="447" spans="1:33" ht="12.75" customHeight="1" x14ac:dyDescent="0.2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</row>
    <row r="448" spans="1:33" ht="12.75" customHeight="1" x14ac:dyDescent="0.2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</row>
    <row r="449" spans="1:33" ht="12.75" customHeight="1" x14ac:dyDescent="0.2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</row>
    <row r="450" spans="1:33" ht="12.75" customHeight="1" x14ac:dyDescent="0.2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</row>
    <row r="451" spans="1:33" ht="12.75" customHeight="1" x14ac:dyDescent="0.2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</row>
    <row r="452" spans="1:33" ht="12.75" customHeight="1" x14ac:dyDescent="0.2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</row>
    <row r="453" spans="1:33" ht="12.75" customHeight="1" x14ac:dyDescent="0.2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</row>
    <row r="454" spans="1:33" ht="12.75" customHeight="1" x14ac:dyDescent="0.2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</row>
    <row r="455" spans="1:33" ht="12.75" customHeight="1" x14ac:dyDescent="0.2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</row>
    <row r="456" spans="1:33" ht="12.75" customHeight="1" x14ac:dyDescent="0.2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</row>
    <row r="457" spans="1:33" ht="12.75" customHeight="1" x14ac:dyDescent="0.2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</row>
    <row r="458" spans="1:33" ht="12.75" customHeight="1" x14ac:dyDescent="0.2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</row>
    <row r="459" spans="1:33" ht="12.75" customHeight="1" x14ac:dyDescent="0.2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</row>
    <row r="460" spans="1:33" ht="12.75" customHeight="1" x14ac:dyDescent="0.2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</row>
    <row r="461" spans="1:33" ht="12.75" customHeight="1" x14ac:dyDescent="0.2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</row>
    <row r="462" spans="1:33" ht="12.75" customHeight="1" x14ac:dyDescent="0.2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</row>
    <row r="463" spans="1:33" ht="12.75" customHeight="1" x14ac:dyDescent="0.2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</row>
    <row r="464" spans="1:33" ht="12.75" customHeight="1" x14ac:dyDescent="0.2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</row>
    <row r="465" spans="1:33" ht="12.75" customHeight="1" x14ac:dyDescent="0.2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</row>
    <row r="466" spans="1:33" ht="12.75" customHeight="1" x14ac:dyDescent="0.2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</row>
    <row r="467" spans="1:33" ht="12.75" customHeight="1" x14ac:dyDescent="0.2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</row>
    <row r="468" spans="1:33" ht="12.75" customHeight="1" x14ac:dyDescent="0.2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</row>
    <row r="469" spans="1:33" ht="12.75" customHeight="1" x14ac:dyDescent="0.2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</row>
    <row r="470" spans="1:33" ht="12.75" customHeight="1" x14ac:dyDescent="0.2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</row>
    <row r="471" spans="1:33" ht="12.75" customHeight="1" x14ac:dyDescent="0.2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</row>
    <row r="472" spans="1:33" ht="12.75" customHeight="1" x14ac:dyDescent="0.2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</row>
    <row r="473" spans="1:33" ht="12.75" customHeight="1" x14ac:dyDescent="0.2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</row>
    <row r="474" spans="1:33" ht="12.75" customHeight="1" x14ac:dyDescent="0.2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</row>
    <row r="475" spans="1:33" ht="12.75" customHeight="1" x14ac:dyDescent="0.2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</row>
    <row r="476" spans="1:33" ht="12.75" customHeight="1" x14ac:dyDescent="0.2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</row>
    <row r="477" spans="1:33" ht="12.75" customHeight="1" x14ac:dyDescent="0.2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</row>
    <row r="478" spans="1:33" ht="12.75" customHeight="1" x14ac:dyDescent="0.2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</row>
    <row r="479" spans="1:33" ht="12.75" customHeight="1" x14ac:dyDescent="0.2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</row>
    <row r="480" spans="1:33" ht="12.75" customHeight="1" x14ac:dyDescent="0.2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</row>
    <row r="481" spans="1:33" ht="12.75" customHeight="1" x14ac:dyDescent="0.2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</row>
    <row r="482" spans="1:33" ht="12.75" customHeight="1" x14ac:dyDescent="0.2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</row>
    <row r="483" spans="1:33" ht="12.75" customHeight="1" x14ac:dyDescent="0.2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</row>
    <row r="484" spans="1:33" ht="12.75" customHeight="1" x14ac:dyDescent="0.2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</row>
    <row r="485" spans="1:33" ht="12.75" customHeight="1" x14ac:dyDescent="0.2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</row>
    <row r="486" spans="1:33" ht="12.75" customHeight="1" x14ac:dyDescent="0.2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</row>
    <row r="487" spans="1:33" ht="12.75" customHeight="1" x14ac:dyDescent="0.2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</row>
    <row r="488" spans="1:33" ht="12.75" customHeight="1" x14ac:dyDescent="0.2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</row>
    <row r="489" spans="1:33" ht="12.75" customHeight="1" x14ac:dyDescent="0.2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</row>
    <row r="490" spans="1:33" ht="12.75" customHeight="1" x14ac:dyDescent="0.2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</row>
    <row r="491" spans="1:33" ht="12.75" customHeight="1" x14ac:dyDescent="0.2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</row>
    <row r="492" spans="1:33" ht="12.75" customHeight="1" x14ac:dyDescent="0.2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</row>
    <row r="493" spans="1:33" ht="12.75" customHeight="1" x14ac:dyDescent="0.2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</row>
    <row r="494" spans="1:33" ht="12.75" customHeight="1" x14ac:dyDescent="0.2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</row>
    <row r="495" spans="1:33" ht="12.75" customHeight="1" x14ac:dyDescent="0.2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</row>
    <row r="496" spans="1:33" ht="12.75" customHeight="1" x14ac:dyDescent="0.2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</row>
    <row r="497" spans="1:33" ht="12.75" customHeight="1" x14ac:dyDescent="0.2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</row>
    <row r="498" spans="1:33" ht="12.75" customHeight="1" x14ac:dyDescent="0.2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</row>
    <row r="499" spans="1:33" ht="12.75" customHeight="1" x14ac:dyDescent="0.2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</row>
    <row r="500" spans="1:33" ht="12.75" customHeight="1" x14ac:dyDescent="0.2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</row>
    <row r="501" spans="1:33" ht="12.75" customHeight="1" x14ac:dyDescent="0.2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</row>
    <row r="502" spans="1:33" ht="12.75" customHeight="1" x14ac:dyDescent="0.2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</row>
    <row r="503" spans="1:33" ht="12.75" customHeight="1" x14ac:dyDescent="0.2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</row>
    <row r="504" spans="1:33" ht="12.75" customHeight="1" x14ac:dyDescent="0.2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</row>
    <row r="505" spans="1:33" ht="12.75" customHeight="1" x14ac:dyDescent="0.2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</row>
    <row r="506" spans="1:33" ht="12.75" customHeight="1" x14ac:dyDescent="0.2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</row>
    <row r="507" spans="1:33" ht="12.75" customHeight="1" x14ac:dyDescent="0.2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</row>
    <row r="508" spans="1:33" ht="12.75" customHeight="1" x14ac:dyDescent="0.2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</row>
    <row r="509" spans="1:33" ht="12.75" customHeight="1" x14ac:dyDescent="0.2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</row>
    <row r="510" spans="1:33" ht="12.75" customHeight="1" x14ac:dyDescent="0.2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</row>
    <row r="511" spans="1:33" ht="12.75" customHeight="1" x14ac:dyDescent="0.2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</row>
    <row r="512" spans="1:33" ht="12.75" customHeight="1" x14ac:dyDescent="0.2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</row>
    <row r="513" spans="1:33" ht="12.75" customHeight="1" x14ac:dyDescent="0.2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</row>
    <row r="514" spans="1:33" ht="12.75" customHeight="1" x14ac:dyDescent="0.2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</row>
    <row r="515" spans="1:33" ht="12.75" customHeight="1" x14ac:dyDescent="0.2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</row>
    <row r="516" spans="1:33" ht="12.75" customHeight="1" x14ac:dyDescent="0.2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</row>
    <row r="517" spans="1:33" ht="12.75" customHeight="1" x14ac:dyDescent="0.2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</row>
    <row r="518" spans="1:33" ht="12.75" customHeight="1" x14ac:dyDescent="0.2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</row>
    <row r="519" spans="1:33" ht="12.75" customHeight="1" x14ac:dyDescent="0.2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</row>
    <row r="520" spans="1:33" ht="12.75" customHeight="1" x14ac:dyDescent="0.2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</row>
    <row r="521" spans="1:33" ht="12.75" customHeight="1" x14ac:dyDescent="0.2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</row>
    <row r="522" spans="1:33" ht="12.75" customHeight="1" x14ac:dyDescent="0.2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</row>
    <row r="523" spans="1:33" ht="12.75" customHeight="1" x14ac:dyDescent="0.2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</row>
    <row r="524" spans="1:33" ht="12.75" customHeight="1" x14ac:dyDescent="0.2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</row>
    <row r="525" spans="1:33" ht="12.75" customHeight="1" x14ac:dyDescent="0.2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</row>
    <row r="526" spans="1:33" ht="12.75" customHeight="1" x14ac:dyDescent="0.2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</row>
    <row r="527" spans="1:33" ht="12.75" customHeight="1" x14ac:dyDescent="0.2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</row>
    <row r="528" spans="1:33" ht="12.75" customHeight="1" x14ac:dyDescent="0.2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</row>
    <row r="529" spans="1:33" ht="12.75" customHeight="1" x14ac:dyDescent="0.2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</row>
    <row r="530" spans="1:33" ht="12.75" customHeight="1" x14ac:dyDescent="0.2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</row>
    <row r="531" spans="1:33" ht="12.75" customHeight="1" x14ac:dyDescent="0.2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</row>
    <row r="532" spans="1:33" ht="12.75" customHeight="1" x14ac:dyDescent="0.2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</row>
    <row r="533" spans="1:33" ht="12.75" customHeight="1" x14ac:dyDescent="0.2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</row>
    <row r="534" spans="1:33" ht="12.75" customHeight="1" x14ac:dyDescent="0.2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</row>
    <row r="535" spans="1:33" ht="12.75" customHeight="1" x14ac:dyDescent="0.2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</row>
    <row r="536" spans="1:33" ht="12.75" customHeight="1" x14ac:dyDescent="0.2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</row>
    <row r="537" spans="1:33" ht="12.75" customHeight="1" x14ac:dyDescent="0.2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</row>
    <row r="538" spans="1:33" ht="12.75" customHeight="1" x14ac:dyDescent="0.2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</row>
    <row r="539" spans="1:33" ht="12.75" customHeight="1" x14ac:dyDescent="0.2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</row>
    <row r="540" spans="1:33" ht="12.75" customHeight="1" x14ac:dyDescent="0.2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</row>
    <row r="541" spans="1:33" ht="12.75" customHeight="1" x14ac:dyDescent="0.2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</row>
    <row r="542" spans="1:33" ht="12.75" customHeight="1" x14ac:dyDescent="0.2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</row>
    <row r="543" spans="1:33" ht="12.75" customHeight="1" x14ac:dyDescent="0.2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</row>
    <row r="544" spans="1:33" ht="12.75" customHeight="1" x14ac:dyDescent="0.2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</row>
    <row r="545" spans="1:33" ht="12.75" customHeight="1" x14ac:dyDescent="0.2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</row>
    <row r="546" spans="1:33" ht="12.75" customHeight="1" x14ac:dyDescent="0.2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</row>
    <row r="547" spans="1:33" ht="12.75" customHeight="1" x14ac:dyDescent="0.2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</row>
    <row r="548" spans="1:33" ht="12.75" customHeight="1" x14ac:dyDescent="0.2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</row>
    <row r="549" spans="1:33" ht="12.75" customHeight="1" x14ac:dyDescent="0.2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</row>
    <row r="550" spans="1:33" ht="12.75" customHeight="1" x14ac:dyDescent="0.2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</row>
    <row r="551" spans="1:33" ht="12.75" customHeight="1" x14ac:dyDescent="0.2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</row>
    <row r="552" spans="1:33" ht="12.75" customHeight="1" x14ac:dyDescent="0.2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</row>
    <row r="553" spans="1:33" ht="12.75" customHeight="1" x14ac:dyDescent="0.2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</row>
    <row r="554" spans="1:33" ht="12.75" customHeight="1" x14ac:dyDescent="0.2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</row>
    <row r="555" spans="1:33" ht="12.75" customHeight="1" x14ac:dyDescent="0.2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</row>
    <row r="556" spans="1:33" ht="12.75" customHeight="1" x14ac:dyDescent="0.2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</row>
    <row r="557" spans="1:33" ht="12.75" customHeight="1" x14ac:dyDescent="0.2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</row>
    <row r="558" spans="1:33" ht="12.75" customHeight="1" x14ac:dyDescent="0.2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</row>
    <row r="559" spans="1:33" ht="12.75" customHeight="1" x14ac:dyDescent="0.2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</row>
    <row r="560" spans="1:33" ht="12.75" customHeight="1" x14ac:dyDescent="0.2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</row>
    <row r="561" spans="1:33" ht="12.75" customHeight="1" x14ac:dyDescent="0.2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</row>
    <row r="562" spans="1:33" ht="12.75" customHeight="1" x14ac:dyDescent="0.2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</row>
    <row r="563" spans="1:33" ht="12.75" customHeight="1" x14ac:dyDescent="0.2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</row>
    <row r="564" spans="1:33" ht="12.75" customHeight="1" x14ac:dyDescent="0.2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</row>
    <row r="565" spans="1:33" ht="12.75" customHeight="1" x14ac:dyDescent="0.2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</row>
    <row r="566" spans="1:33" ht="12.75" customHeight="1" x14ac:dyDescent="0.2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</row>
    <row r="567" spans="1:33" ht="12.75" customHeight="1" x14ac:dyDescent="0.2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</row>
    <row r="568" spans="1:33" ht="12.75" customHeight="1" x14ac:dyDescent="0.2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</row>
    <row r="569" spans="1:33" ht="12.75" customHeight="1" x14ac:dyDescent="0.2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</row>
    <row r="570" spans="1:33" ht="12.75" customHeight="1" x14ac:dyDescent="0.2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</row>
    <row r="571" spans="1:33" ht="12.75" customHeight="1" x14ac:dyDescent="0.2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</row>
    <row r="572" spans="1:33" ht="12.75" customHeight="1" x14ac:dyDescent="0.2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</row>
    <row r="573" spans="1:33" ht="12.75" customHeight="1" x14ac:dyDescent="0.2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</row>
    <row r="574" spans="1:33" ht="12.75" customHeight="1" x14ac:dyDescent="0.2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</row>
    <row r="575" spans="1:33" ht="12.75" customHeight="1" x14ac:dyDescent="0.2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</row>
    <row r="576" spans="1:33" ht="12.75" customHeight="1" x14ac:dyDescent="0.2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</row>
    <row r="577" spans="1:33" ht="12.75" customHeight="1" x14ac:dyDescent="0.2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</row>
    <row r="578" spans="1:33" ht="12.75" customHeight="1" x14ac:dyDescent="0.2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</row>
    <row r="579" spans="1:33" ht="12.75" customHeight="1" x14ac:dyDescent="0.2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</row>
    <row r="580" spans="1:33" ht="12.75" customHeight="1" x14ac:dyDescent="0.2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</row>
    <row r="581" spans="1:33" ht="12.75" customHeight="1" x14ac:dyDescent="0.2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</row>
    <row r="582" spans="1:33" ht="12.75" customHeight="1" x14ac:dyDescent="0.2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</row>
    <row r="583" spans="1:33" ht="12.75" customHeight="1" x14ac:dyDescent="0.2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</row>
    <row r="584" spans="1:33" ht="12.75" customHeight="1" x14ac:dyDescent="0.2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</row>
    <row r="585" spans="1:33" ht="12.75" customHeight="1" x14ac:dyDescent="0.2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</row>
    <row r="586" spans="1:33" ht="12.75" customHeight="1" x14ac:dyDescent="0.2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</row>
    <row r="587" spans="1:33" ht="12.75" customHeight="1" x14ac:dyDescent="0.2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</row>
    <row r="588" spans="1:33" ht="12.75" customHeight="1" x14ac:dyDescent="0.2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</row>
    <row r="589" spans="1:33" ht="12.75" customHeight="1" x14ac:dyDescent="0.2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</row>
    <row r="590" spans="1:33" ht="12.75" customHeight="1" x14ac:dyDescent="0.2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</row>
    <row r="591" spans="1:33" ht="12.75" customHeight="1" x14ac:dyDescent="0.2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</row>
    <row r="592" spans="1:33" ht="12.75" customHeight="1" x14ac:dyDescent="0.2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</row>
    <row r="593" spans="1:33" ht="12.75" customHeight="1" x14ac:dyDescent="0.2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</row>
    <row r="594" spans="1:33" ht="12.75" customHeight="1" x14ac:dyDescent="0.2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</row>
    <row r="595" spans="1:33" ht="12.75" customHeight="1" x14ac:dyDescent="0.2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</row>
    <row r="596" spans="1:33" ht="12.75" customHeight="1" x14ac:dyDescent="0.2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</row>
    <row r="597" spans="1:33" ht="12.75" customHeight="1" x14ac:dyDescent="0.2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</row>
    <row r="598" spans="1:33" ht="12.75" customHeight="1" x14ac:dyDescent="0.2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</row>
    <row r="599" spans="1:33" ht="12.75" customHeight="1" x14ac:dyDescent="0.2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</row>
    <row r="600" spans="1:33" ht="12.75" customHeight="1" x14ac:dyDescent="0.2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</row>
    <row r="601" spans="1:33" ht="12.75" customHeight="1" x14ac:dyDescent="0.2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</row>
    <row r="602" spans="1:33" ht="12.75" customHeight="1" x14ac:dyDescent="0.2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</row>
    <row r="603" spans="1:33" ht="12.75" customHeight="1" x14ac:dyDescent="0.2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</row>
    <row r="604" spans="1:33" ht="12.75" customHeight="1" x14ac:dyDescent="0.2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</row>
    <row r="605" spans="1:33" ht="12.75" customHeight="1" x14ac:dyDescent="0.2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</row>
    <row r="606" spans="1:33" ht="12.75" customHeight="1" x14ac:dyDescent="0.2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</row>
    <row r="607" spans="1:33" ht="12.75" customHeight="1" x14ac:dyDescent="0.2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</row>
    <row r="608" spans="1:33" ht="12.75" customHeight="1" x14ac:dyDescent="0.2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</row>
    <row r="609" spans="1:33" ht="12.75" customHeight="1" x14ac:dyDescent="0.2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</row>
    <row r="610" spans="1:33" ht="12.75" customHeight="1" x14ac:dyDescent="0.2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</row>
    <row r="611" spans="1:33" ht="12.75" customHeight="1" x14ac:dyDescent="0.2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</row>
    <row r="612" spans="1:33" ht="12.75" customHeight="1" x14ac:dyDescent="0.2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</row>
    <row r="613" spans="1:33" ht="12.75" customHeight="1" x14ac:dyDescent="0.2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</row>
    <row r="614" spans="1:33" ht="12.75" customHeight="1" x14ac:dyDescent="0.2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</row>
    <row r="615" spans="1:33" ht="12.75" customHeight="1" x14ac:dyDescent="0.2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</row>
    <row r="616" spans="1:33" ht="12.75" customHeight="1" x14ac:dyDescent="0.2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</row>
    <row r="617" spans="1:33" ht="12.75" customHeight="1" x14ac:dyDescent="0.2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</row>
    <row r="618" spans="1:33" ht="12.75" customHeight="1" x14ac:dyDescent="0.2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</row>
    <row r="619" spans="1:33" ht="12.75" customHeight="1" x14ac:dyDescent="0.2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</row>
    <row r="620" spans="1:33" ht="12.75" customHeight="1" x14ac:dyDescent="0.2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</row>
    <row r="621" spans="1:33" ht="12.75" customHeight="1" x14ac:dyDescent="0.2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</row>
    <row r="622" spans="1:33" ht="12.75" customHeight="1" x14ac:dyDescent="0.2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</row>
    <row r="623" spans="1:33" ht="12.75" customHeight="1" x14ac:dyDescent="0.2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</row>
    <row r="624" spans="1:33" ht="12.75" customHeight="1" x14ac:dyDescent="0.2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</row>
    <row r="625" spans="1:33" ht="12.75" customHeight="1" x14ac:dyDescent="0.2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</row>
    <row r="626" spans="1:33" ht="12.75" customHeight="1" x14ac:dyDescent="0.2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</row>
    <row r="627" spans="1:33" ht="12.75" customHeight="1" x14ac:dyDescent="0.2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</row>
    <row r="628" spans="1:33" ht="12.75" customHeight="1" x14ac:dyDescent="0.2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</row>
    <row r="629" spans="1:33" ht="12.75" customHeight="1" x14ac:dyDescent="0.2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</row>
    <row r="630" spans="1:33" ht="12.75" customHeight="1" x14ac:dyDescent="0.2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</row>
    <row r="631" spans="1:33" ht="12.75" customHeight="1" x14ac:dyDescent="0.2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</row>
    <row r="632" spans="1:33" ht="12.75" customHeight="1" x14ac:dyDescent="0.2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</row>
    <row r="633" spans="1:33" ht="12.75" customHeight="1" x14ac:dyDescent="0.2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</row>
    <row r="634" spans="1:33" ht="12.75" customHeight="1" x14ac:dyDescent="0.2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</row>
    <row r="635" spans="1:33" ht="12.75" customHeight="1" x14ac:dyDescent="0.2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</row>
    <row r="636" spans="1:33" ht="12.75" customHeight="1" x14ac:dyDescent="0.2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</row>
    <row r="637" spans="1:33" ht="12.75" customHeight="1" x14ac:dyDescent="0.2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</row>
    <row r="638" spans="1:33" ht="12.75" customHeight="1" x14ac:dyDescent="0.2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</row>
    <row r="639" spans="1:33" ht="12.75" customHeight="1" x14ac:dyDescent="0.2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</row>
    <row r="640" spans="1:33" ht="12.75" customHeight="1" x14ac:dyDescent="0.2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</row>
    <row r="641" spans="1:33" ht="12.75" customHeight="1" x14ac:dyDescent="0.2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</row>
    <row r="642" spans="1:33" ht="12.75" customHeight="1" x14ac:dyDescent="0.2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</row>
    <row r="643" spans="1:33" ht="12.75" customHeight="1" x14ac:dyDescent="0.2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</row>
    <row r="644" spans="1:33" ht="12.75" customHeight="1" x14ac:dyDescent="0.2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</row>
    <row r="645" spans="1:33" ht="12.75" customHeight="1" x14ac:dyDescent="0.2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</row>
    <row r="646" spans="1:33" ht="12.75" customHeight="1" x14ac:dyDescent="0.2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</row>
    <row r="647" spans="1:33" ht="12.75" customHeight="1" x14ac:dyDescent="0.2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</row>
    <row r="648" spans="1:33" ht="12.75" customHeight="1" x14ac:dyDescent="0.2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</row>
    <row r="649" spans="1:33" ht="12.75" customHeight="1" x14ac:dyDescent="0.2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</row>
    <row r="650" spans="1:33" ht="12.75" customHeight="1" x14ac:dyDescent="0.2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</row>
    <row r="651" spans="1:33" ht="12.75" customHeight="1" x14ac:dyDescent="0.2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</row>
    <row r="652" spans="1:33" ht="12.75" customHeight="1" x14ac:dyDescent="0.2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</row>
    <row r="653" spans="1:33" ht="12.75" customHeight="1" x14ac:dyDescent="0.2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</row>
    <row r="654" spans="1:33" ht="12.75" customHeight="1" x14ac:dyDescent="0.2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</row>
    <row r="655" spans="1:33" ht="12.75" customHeight="1" x14ac:dyDescent="0.2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</row>
    <row r="656" spans="1:33" ht="12.75" customHeight="1" x14ac:dyDescent="0.2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</row>
    <row r="657" spans="1:33" ht="12.75" customHeight="1" x14ac:dyDescent="0.2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</row>
    <row r="658" spans="1:33" ht="12.75" customHeight="1" x14ac:dyDescent="0.2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</row>
    <row r="659" spans="1:33" ht="12.75" customHeight="1" x14ac:dyDescent="0.2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</row>
    <row r="660" spans="1:33" ht="12.75" customHeight="1" x14ac:dyDescent="0.2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</row>
    <row r="661" spans="1:33" ht="12.75" customHeight="1" x14ac:dyDescent="0.2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</row>
    <row r="662" spans="1:33" ht="12.75" customHeight="1" x14ac:dyDescent="0.2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</row>
    <row r="663" spans="1:33" ht="12.75" customHeight="1" x14ac:dyDescent="0.2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</row>
    <row r="664" spans="1:33" ht="12.75" customHeight="1" x14ac:dyDescent="0.2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</row>
    <row r="665" spans="1:33" ht="12.75" customHeight="1" x14ac:dyDescent="0.2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</row>
    <row r="666" spans="1:33" ht="12.75" customHeight="1" x14ac:dyDescent="0.2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</row>
    <row r="667" spans="1:33" ht="12.75" customHeight="1" x14ac:dyDescent="0.2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</row>
    <row r="668" spans="1:33" ht="12.75" customHeight="1" x14ac:dyDescent="0.2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</row>
    <row r="669" spans="1:33" ht="12.75" customHeight="1" x14ac:dyDescent="0.2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</row>
    <row r="670" spans="1:33" ht="12.75" customHeight="1" x14ac:dyDescent="0.2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</row>
    <row r="671" spans="1:33" ht="12.75" customHeight="1" x14ac:dyDescent="0.2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</row>
    <row r="672" spans="1:33" ht="12.75" customHeight="1" x14ac:dyDescent="0.2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</row>
    <row r="673" spans="1:33" ht="12.75" customHeight="1" x14ac:dyDescent="0.2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</row>
    <row r="674" spans="1:33" ht="12.75" customHeight="1" x14ac:dyDescent="0.2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</row>
    <row r="675" spans="1:33" ht="12.75" customHeight="1" x14ac:dyDescent="0.2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</row>
    <row r="676" spans="1:33" ht="12.75" customHeight="1" x14ac:dyDescent="0.2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</row>
    <row r="677" spans="1:33" ht="12.75" customHeight="1" x14ac:dyDescent="0.2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</row>
    <row r="678" spans="1:33" ht="12.75" customHeight="1" x14ac:dyDescent="0.2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</row>
    <row r="679" spans="1:33" ht="12.75" customHeight="1" x14ac:dyDescent="0.2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</row>
    <row r="680" spans="1:33" ht="12.75" customHeight="1" x14ac:dyDescent="0.2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</row>
    <row r="681" spans="1:33" ht="12.75" customHeight="1" x14ac:dyDescent="0.2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</row>
    <row r="682" spans="1:33" ht="12.75" customHeight="1" x14ac:dyDescent="0.2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</row>
    <row r="683" spans="1:33" ht="12.75" customHeight="1" x14ac:dyDescent="0.2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</row>
    <row r="684" spans="1:33" ht="12.75" customHeight="1" x14ac:dyDescent="0.2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</row>
    <row r="685" spans="1:33" ht="12.75" customHeight="1" x14ac:dyDescent="0.2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</row>
    <row r="686" spans="1:33" ht="12.75" customHeight="1" x14ac:dyDescent="0.2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</row>
    <row r="687" spans="1:33" ht="12.75" customHeight="1" x14ac:dyDescent="0.2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</row>
    <row r="688" spans="1:33" ht="12.75" customHeight="1" x14ac:dyDescent="0.2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</row>
    <row r="689" spans="1:33" ht="12.75" customHeight="1" x14ac:dyDescent="0.2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</row>
    <row r="690" spans="1:33" ht="12.75" customHeight="1" x14ac:dyDescent="0.2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</row>
    <row r="691" spans="1:33" ht="12.75" customHeight="1" x14ac:dyDescent="0.2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</row>
    <row r="692" spans="1:33" ht="12.75" customHeight="1" x14ac:dyDescent="0.2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</row>
    <row r="693" spans="1:33" ht="12.75" customHeight="1" x14ac:dyDescent="0.2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</row>
    <row r="694" spans="1:33" ht="12.75" customHeight="1" x14ac:dyDescent="0.2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</row>
    <row r="695" spans="1:33" ht="12.75" customHeight="1" x14ac:dyDescent="0.2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</row>
    <row r="696" spans="1:33" ht="12.75" customHeight="1" x14ac:dyDescent="0.2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</row>
    <row r="697" spans="1:33" ht="12.75" customHeight="1" x14ac:dyDescent="0.2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</row>
    <row r="698" spans="1:33" ht="12.75" customHeight="1" x14ac:dyDescent="0.2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</row>
    <row r="699" spans="1:33" ht="12.75" customHeight="1" x14ac:dyDescent="0.2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</row>
    <row r="700" spans="1:33" ht="12.75" customHeight="1" x14ac:dyDescent="0.2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</row>
    <row r="701" spans="1:33" ht="12.75" customHeight="1" x14ac:dyDescent="0.2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</row>
    <row r="702" spans="1:33" ht="12.75" customHeight="1" x14ac:dyDescent="0.2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</row>
    <row r="703" spans="1:33" ht="12.75" customHeight="1" x14ac:dyDescent="0.2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</row>
    <row r="704" spans="1:33" ht="12.75" customHeight="1" x14ac:dyDescent="0.2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</row>
    <row r="705" spans="1:33" ht="12.75" customHeight="1" x14ac:dyDescent="0.2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</row>
    <row r="706" spans="1:33" ht="12.75" customHeight="1" x14ac:dyDescent="0.2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</row>
    <row r="707" spans="1:33" ht="12.75" customHeight="1" x14ac:dyDescent="0.2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</row>
    <row r="708" spans="1:33" ht="12.75" customHeight="1" x14ac:dyDescent="0.2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</row>
    <row r="709" spans="1:33" ht="12.75" customHeight="1" x14ac:dyDescent="0.2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</row>
    <row r="710" spans="1:33" ht="12.75" customHeight="1" x14ac:dyDescent="0.2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</row>
    <row r="711" spans="1:33" ht="12.75" customHeight="1" x14ac:dyDescent="0.2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</row>
    <row r="712" spans="1:33" ht="12.75" customHeight="1" x14ac:dyDescent="0.2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</row>
    <row r="713" spans="1:33" ht="12.75" customHeight="1" x14ac:dyDescent="0.2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</row>
    <row r="714" spans="1:33" ht="12.75" customHeight="1" x14ac:dyDescent="0.2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</row>
    <row r="715" spans="1:33" ht="12.75" customHeight="1" x14ac:dyDescent="0.2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</row>
    <row r="716" spans="1:33" ht="12.75" customHeight="1" x14ac:dyDescent="0.2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</row>
    <row r="717" spans="1:33" ht="12.75" customHeight="1" x14ac:dyDescent="0.2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</row>
    <row r="718" spans="1:33" ht="12.75" customHeight="1" x14ac:dyDescent="0.2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</row>
    <row r="719" spans="1:33" ht="12.75" customHeight="1" x14ac:dyDescent="0.2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</row>
    <row r="720" spans="1:33" ht="12.75" customHeight="1" x14ac:dyDescent="0.2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</row>
    <row r="721" spans="1:33" ht="12.75" customHeight="1" x14ac:dyDescent="0.2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</row>
    <row r="722" spans="1:33" ht="12.75" customHeight="1" x14ac:dyDescent="0.2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</row>
    <row r="723" spans="1:33" ht="12.75" customHeight="1" x14ac:dyDescent="0.2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</row>
    <row r="724" spans="1:33" ht="12.75" customHeight="1" x14ac:dyDescent="0.2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</row>
    <row r="725" spans="1:33" ht="12.75" customHeight="1" x14ac:dyDescent="0.2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</row>
    <row r="726" spans="1:33" ht="12.75" customHeight="1" x14ac:dyDescent="0.2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</row>
    <row r="727" spans="1:33" ht="12.75" customHeight="1" x14ac:dyDescent="0.2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</row>
    <row r="728" spans="1:33" ht="12.75" customHeight="1" x14ac:dyDescent="0.2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</row>
    <row r="729" spans="1:33" ht="12.75" customHeight="1" x14ac:dyDescent="0.2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</row>
    <row r="730" spans="1:33" ht="12.75" customHeight="1" x14ac:dyDescent="0.2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</row>
    <row r="731" spans="1:33" ht="12.75" customHeight="1" x14ac:dyDescent="0.2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</row>
    <row r="732" spans="1:33" ht="12.75" customHeight="1" x14ac:dyDescent="0.2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</row>
    <row r="733" spans="1:33" ht="12.75" customHeight="1" x14ac:dyDescent="0.2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</row>
    <row r="734" spans="1:33" ht="12.75" customHeight="1" x14ac:dyDescent="0.2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</row>
    <row r="735" spans="1:33" ht="12.75" customHeight="1" x14ac:dyDescent="0.2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</row>
    <row r="736" spans="1:33" ht="12.75" customHeight="1" x14ac:dyDescent="0.2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</row>
    <row r="737" spans="1:33" ht="12.75" customHeight="1" x14ac:dyDescent="0.2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</row>
    <row r="738" spans="1:33" ht="12.75" customHeight="1" x14ac:dyDescent="0.2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</row>
    <row r="739" spans="1:33" ht="12.75" customHeight="1" x14ac:dyDescent="0.2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</row>
    <row r="740" spans="1:33" ht="12.75" customHeight="1" x14ac:dyDescent="0.2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</row>
    <row r="741" spans="1:33" ht="12.75" customHeight="1" x14ac:dyDescent="0.2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</row>
    <row r="742" spans="1:33" ht="12.75" customHeight="1" x14ac:dyDescent="0.2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</row>
    <row r="743" spans="1:33" ht="12.75" customHeight="1" x14ac:dyDescent="0.2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</row>
    <row r="744" spans="1:33" ht="12.75" customHeight="1" x14ac:dyDescent="0.2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</row>
    <row r="745" spans="1:33" ht="12.75" customHeight="1" x14ac:dyDescent="0.2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</row>
    <row r="746" spans="1:33" ht="12.75" customHeight="1" x14ac:dyDescent="0.2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</row>
    <row r="747" spans="1:33" ht="12.75" customHeight="1" x14ac:dyDescent="0.2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</row>
    <row r="748" spans="1:33" ht="12.75" customHeight="1" x14ac:dyDescent="0.2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</row>
    <row r="749" spans="1:33" ht="12.75" customHeight="1" x14ac:dyDescent="0.2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</row>
    <row r="750" spans="1:33" ht="12.75" customHeight="1" x14ac:dyDescent="0.2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</row>
    <row r="751" spans="1:33" ht="12.75" customHeight="1" x14ac:dyDescent="0.2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</row>
    <row r="752" spans="1:33" ht="12.75" customHeight="1" x14ac:dyDescent="0.2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</row>
    <row r="753" spans="1:33" ht="12.75" customHeight="1" x14ac:dyDescent="0.2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</row>
    <row r="754" spans="1:33" ht="12.75" customHeight="1" x14ac:dyDescent="0.2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</row>
    <row r="755" spans="1:33" ht="12.75" customHeight="1" x14ac:dyDescent="0.2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</row>
    <row r="756" spans="1:33" ht="12.75" customHeight="1" x14ac:dyDescent="0.2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</row>
    <row r="757" spans="1:33" ht="12.75" customHeight="1" x14ac:dyDescent="0.2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</row>
    <row r="758" spans="1:33" ht="12.75" customHeight="1" x14ac:dyDescent="0.2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</row>
    <row r="759" spans="1:33" ht="12.75" customHeight="1" x14ac:dyDescent="0.2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</row>
    <row r="760" spans="1:33" ht="12.75" customHeight="1" x14ac:dyDescent="0.2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</row>
    <row r="761" spans="1:33" ht="12.75" customHeight="1" x14ac:dyDescent="0.2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</row>
    <row r="762" spans="1:33" ht="12.75" customHeight="1" x14ac:dyDescent="0.2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</row>
    <row r="763" spans="1:33" ht="12.75" customHeight="1" x14ac:dyDescent="0.2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</row>
    <row r="764" spans="1:33" ht="12.75" customHeight="1" x14ac:dyDescent="0.2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</row>
    <row r="765" spans="1:33" ht="12.75" customHeight="1" x14ac:dyDescent="0.2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</row>
    <row r="766" spans="1:33" ht="12.75" customHeight="1" x14ac:dyDescent="0.2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</row>
    <row r="767" spans="1:33" ht="12.75" customHeight="1" x14ac:dyDescent="0.2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</row>
    <row r="768" spans="1:33" ht="12.75" customHeight="1" x14ac:dyDescent="0.2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</row>
    <row r="769" spans="1:33" ht="12.75" customHeight="1" x14ac:dyDescent="0.2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</row>
    <row r="770" spans="1:33" ht="12.75" customHeight="1" x14ac:dyDescent="0.2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</row>
    <row r="771" spans="1:33" ht="12.75" customHeight="1" x14ac:dyDescent="0.2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</row>
    <row r="772" spans="1:33" ht="12.75" customHeight="1" x14ac:dyDescent="0.2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</row>
    <row r="773" spans="1:33" ht="12.75" customHeight="1" x14ac:dyDescent="0.2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</row>
    <row r="774" spans="1:33" ht="12.75" customHeight="1" x14ac:dyDescent="0.2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</row>
    <row r="775" spans="1:33" ht="12.75" customHeight="1" x14ac:dyDescent="0.2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</row>
    <row r="776" spans="1:33" ht="12.75" customHeight="1" x14ac:dyDescent="0.2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</row>
    <row r="777" spans="1:33" ht="12.75" customHeight="1" x14ac:dyDescent="0.2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</row>
    <row r="778" spans="1:33" ht="12.75" customHeight="1" x14ac:dyDescent="0.2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</row>
    <row r="779" spans="1:33" ht="12.75" customHeight="1" x14ac:dyDescent="0.2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</row>
    <row r="780" spans="1:33" ht="12.75" customHeight="1" x14ac:dyDescent="0.2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</row>
    <row r="781" spans="1:33" ht="12.75" customHeight="1" x14ac:dyDescent="0.2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</row>
    <row r="782" spans="1:33" ht="12.75" customHeight="1" x14ac:dyDescent="0.2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</row>
    <row r="783" spans="1:33" ht="12.75" customHeight="1" x14ac:dyDescent="0.2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</row>
    <row r="784" spans="1:33" ht="12.75" customHeight="1" x14ac:dyDescent="0.2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</row>
    <row r="785" spans="1:33" ht="12.75" customHeight="1" x14ac:dyDescent="0.2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</row>
    <row r="786" spans="1:33" ht="12.75" customHeight="1" x14ac:dyDescent="0.2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</row>
    <row r="787" spans="1:33" ht="12.75" customHeight="1" x14ac:dyDescent="0.2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</row>
    <row r="788" spans="1:33" ht="12.75" customHeight="1" x14ac:dyDescent="0.2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</row>
    <row r="789" spans="1:33" ht="12.75" customHeight="1" x14ac:dyDescent="0.2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</row>
    <row r="790" spans="1:33" ht="12.75" customHeight="1" x14ac:dyDescent="0.2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</row>
    <row r="791" spans="1:33" ht="12.75" customHeight="1" x14ac:dyDescent="0.2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</row>
    <row r="792" spans="1:33" ht="12.75" customHeight="1" x14ac:dyDescent="0.2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</row>
    <row r="793" spans="1:33" ht="12.75" customHeight="1" x14ac:dyDescent="0.2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</row>
    <row r="794" spans="1:33" ht="12.75" customHeight="1" x14ac:dyDescent="0.2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</row>
    <row r="795" spans="1:33" ht="12.75" customHeight="1" x14ac:dyDescent="0.2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</row>
    <row r="796" spans="1:33" ht="12.75" customHeight="1" x14ac:dyDescent="0.2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</row>
    <row r="797" spans="1:33" ht="12.75" customHeight="1" x14ac:dyDescent="0.2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</row>
    <row r="798" spans="1:33" ht="12.75" customHeight="1" x14ac:dyDescent="0.2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</row>
    <row r="799" spans="1:33" ht="12.75" customHeight="1" x14ac:dyDescent="0.2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</row>
    <row r="800" spans="1:33" ht="12.75" customHeight="1" x14ac:dyDescent="0.2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</row>
    <row r="801" spans="1:33" ht="12.75" customHeight="1" x14ac:dyDescent="0.2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</row>
    <row r="802" spans="1:33" ht="12.75" customHeight="1" x14ac:dyDescent="0.2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</row>
    <row r="803" spans="1:33" ht="12.75" customHeight="1" x14ac:dyDescent="0.2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</row>
    <row r="804" spans="1:33" ht="12.75" customHeight="1" x14ac:dyDescent="0.2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</row>
    <row r="805" spans="1:33" ht="12.75" customHeight="1" x14ac:dyDescent="0.2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</row>
    <row r="806" spans="1:33" ht="12.75" customHeight="1" x14ac:dyDescent="0.2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</row>
    <row r="807" spans="1:33" ht="12.75" customHeight="1" x14ac:dyDescent="0.2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</row>
    <row r="808" spans="1:33" ht="12.75" customHeight="1" x14ac:dyDescent="0.2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</row>
    <row r="809" spans="1:33" ht="12.75" customHeight="1" x14ac:dyDescent="0.2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</row>
    <row r="810" spans="1:33" ht="12.75" customHeight="1" x14ac:dyDescent="0.2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</row>
    <row r="811" spans="1:33" ht="12.75" customHeight="1" x14ac:dyDescent="0.2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</row>
    <row r="812" spans="1:33" ht="12.75" customHeight="1" x14ac:dyDescent="0.2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</row>
    <row r="813" spans="1:33" ht="12.75" customHeight="1" x14ac:dyDescent="0.2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</row>
    <row r="814" spans="1:33" ht="12.75" customHeight="1" x14ac:dyDescent="0.2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</row>
    <row r="815" spans="1:33" ht="12.75" customHeight="1" x14ac:dyDescent="0.2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</row>
    <row r="816" spans="1:33" ht="12.75" customHeight="1" x14ac:dyDescent="0.2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</row>
    <row r="817" spans="1:33" ht="12.75" customHeight="1" x14ac:dyDescent="0.2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</row>
    <row r="818" spans="1:33" ht="12.75" customHeight="1" x14ac:dyDescent="0.2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</row>
    <row r="819" spans="1:33" ht="12.75" customHeight="1" x14ac:dyDescent="0.2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</row>
    <row r="820" spans="1:33" ht="12.75" customHeight="1" x14ac:dyDescent="0.2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</row>
    <row r="821" spans="1:33" ht="12.75" customHeight="1" x14ac:dyDescent="0.2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</row>
    <row r="822" spans="1:33" ht="12.75" customHeight="1" x14ac:dyDescent="0.2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</row>
    <row r="823" spans="1:33" ht="12.75" customHeight="1" x14ac:dyDescent="0.2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</row>
    <row r="824" spans="1:33" ht="12.75" customHeight="1" x14ac:dyDescent="0.2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</row>
    <row r="825" spans="1:33" ht="12.75" customHeight="1" x14ac:dyDescent="0.2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</row>
    <row r="826" spans="1:33" ht="12.75" customHeight="1" x14ac:dyDescent="0.2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</row>
    <row r="827" spans="1:33" ht="12.75" customHeight="1" x14ac:dyDescent="0.2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</row>
    <row r="828" spans="1:33" ht="12.75" customHeight="1" x14ac:dyDescent="0.2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</row>
    <row r="829" spans="1:33" ht="12.75" customHeight="1" x14ac:dyDescent="0.2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</row>
    <row r="830" spans="1:33" ht="12.75" customHeight="1" x14ac:dyDescent="0.2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</row>
    <row r="831" spans="1:33" ht="12.75" customHeight="1" x14ac:dyDescent="0.2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</row>
    <row r="832" spans="1:33" ht="12.75" customHeight="1" x14ac:dyDescent="0.2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</row>
    <row r="833" spans="1:33" ht="12.75" customHeight="1" x14ac:dyDescent="0.2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</row>
    <row r="834" spans="1:33" ht="12.75" customHeight="1" x14ac:dyDescent="0.2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</row>
    <row r="835" spans="1:33" ht="12.75" customHeight="1" x14ac:dyDescent="0.2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</row>
    <row r="836" spans="1:33" ht="12.75" customHeight="1" x14ac:dyDescent="0.2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</row>
    <row r="837" spans="1:33" ht="12.75" customHeight="1" x14ac:dyDescent="0.2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</row>
    <row r="838" spans="1:33" ht="12.75" customHeight="1" x14ac:dyDescent="0.2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</row>
    <row r="839" spans="1:33" ht="12.75" customHeight="1" x14ac:dyDescent="0.2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</row>
    <row r="840" spans="1:33" ht="12.75" customHeight="1" x14ac:dyDescent="0.2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</row>
    <row r="841" spans="1:33" ht="12.75" customHeight="1" x14ac:dyDescent="0.2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</row>
    <row r="842" spans="1:33" ht="12.75" customHeight="1" x14ac:dyDescent="0.2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</row>
    <row r="843" spans="1:33" ht="12.75" customHeight="1" x14ac:dyDescent="0.2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</row>
    <row r="844" spans="1:33" ht="12.75" customHeight="1" x14ac:dyDescent="0.2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</row>
    <row r="845" spans="1:33" ht="12.75" customHeight="1" x14ac:dyDescent="0.2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</row>
    <row r="846" spans="1:33" ht="12.75" customHeight="1" x14ac:dyDescent="0.2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</row>
    <row r="847" spans="1:33" ht="12.75" customHeight="1" x14ac:dyDescent="0.2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</row>
    <row r="848" spans="1:33" ht="12.75" customHeight="1" x14ac:dyDescent="0.2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</row>
    <row r="849" spans="1:33" ht="12.75" customHeight="1" x14ac:dyDescent="0.2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</row>
    <row r="850" spans="1:33" ht="12.75" customHeight="1" x14ac:dyDescent="0.2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</row>
    <row r="851" spans="1:33" ht="12.75" customHeight="1" x14ac:dyDescent="0.2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</row>
    <row r="852" spans="1:33" ht="12.75" customHeight="1" x14ac:dyDescent="0.2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</row>
    <row r="853" spans="1:33" ht="12.75" customHeight="1" x14ac:dyDescent="0.2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</row>
    <row r="854" spans="1:33" ht="12.75" customHeight="1" x14ac:dyDescent="0.2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</row>
    <row r="855" spans="1:33" ht="12.75" customHeight="1" x14ac:dyDescent="0.2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</row>
    <row r="856" spans="1:33" ht="12.75" customHeight="1" x14ac:dyDescent="0.2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</row>
    <row r="857" spans="1:33" ht="12.75" customHeight="1" x14ac:dyDescent="0.2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</row>
    <row r="858" spans="1:33" ht="12.75" customHeight="1" x14ac:dyDescent="0.2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</row>
    <row r="859" spans="1:33" ht="12.75" customHeight="1" x14ac:dyDescent="0.2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</row>
    <row r="860" spans="1:33" ht="12.75" customHeight="1" x14ac:dyDescent="0.2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</row>
    <row r="861" spans="1:33" ht="12.75" customHeight="1" x14ac:dyDescent="0.2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</row>
    <row r="862" spans="1:33" ht="12.75" customHeight="1" x14ac:dyDescent="0.2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</row>
    <row r="863" spans="1:33" ht="12.75" customHeight="1" x14ac:dyDescent="0.2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</row>
    <row r="864" spans="1:33" ht="12.75" customHeight="1" x14ac:dyDescent="0.2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</row>
    <row r="865" spans="1:33" ht="12.75" customHeight="1" x14ac:dyDescent="0.2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</row>
    <row r="866" spans="1:33" ht="12.75" customHeight="1" x14ac:dyDescent="0.2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</row>
    <row r="867" spans="1:33" ht="12.75" customHeight="1" x14ac:dyDescent="0.2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</row>
    <row r="868" spans="1:33" ht="12.75" customHeight="1" x14ac:dyDescent="0.2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</row>
    <row r="869" spans="1:33" ht="12.75" customHeight="1" x14ac:dyDescent="0.2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</row>
    <row r="870" spans="1:33" ht="12.75" customHeight="1" x14ac:dyDescent="0.2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</row>
    <row r="871" spans="1:33" ht="12.75" customHeight="1" x14ac:dyDescent="0.2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</row>
    <row r="872" spans="1:33" ht="12.75" customHeight="1" x14ac:dyDescent="0.2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</row>
    <row r="873" spans="1:33" ht="12.75" customHeight="1" x14ac:dyDescent="0.2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</row>
    <row r="874" spans="1:33" ht="12.75" customHeight="1" x14ac:dyDescent="0.2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</row>
    <row r="875" spans="1:33" ht="12.75" customHeight="1" x14ac:dyDescent="0.2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</row>
    <row r="876" spans="1:33" ht="12.75" customHeight="1" x14ac:dyDescent="0.2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</row>
    <row r="877" spans="1:33" ht="12.75" customHeight="1" x14ac:dyDescent="0.2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</row>
    <row r="878" spans="1:33" ht="12.75" customHeight="1" x14ac:dyDescent="0.2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</row>
    <row r="879" spans="1:33" ht="12.75" customHeight="1" x14ac:dyDescent="0.2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</row>
    <row r="880" spans="1:33" ht="12.75" customHeight="1" x14ac:dyDescent="0.2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</row>
    <row r="881" spans="1:33" ht="12.75" customHeight="1" x14ac:dyDescent="0.2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</row>
    <row r="882" spans="1:33" ht="12.75" customHeight="1" x14ac:dyDescent="0.2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</row>
    <row r="883" spans="1:33" ht="12.75" customHeight="1" x14ac:dyDescent="0.2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</row>
    <row r="884" spans="1:33" ht="12.75" customHeight="1" x14ac:dyDescent="0.2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</row>
    <row r="885" spans="1:33" ht="12.75" customHeight="1" x14ac:dyDescent="0.2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</row>
    <row r="886" spans="1:33" ht="12.75" customHeight="1" x14ac:dyDescent="0.2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</row>
    <row r="887" spans="1:33" ht="12.75" customHeight="1" x14ac:dyDescent="0.2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</row>
    <row r="888" spans="1:33" ht="12.75" customHeight="1" x14ac:dyDescent="0.2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</row>
    <row r="889" spans="1:33" ht="12.75" customHeight="1" x14ac:dyDescent="0.2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</row>
    <row r="890" spans="1:33" ht="12.75" customHeight="1" x14ac:dyDescent="0.2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</row>
    <row r="891" spans="1:33" ht="12.75" customHeight="1" x14ac:dyDescent="0.2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</row>
    <row r="892" spans="1:33" ht="12.75" customHeight="1" x14ac:dyDescent="0.2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</row>
    <row r="893" spans="1:33" ht="12.75" customHeight="1" x14ac:dyDescent="0.2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</row>
    <row r="894" spans="1:33" ht="12.75" customHeight="1" x14ac:dyDescent="0.2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</row>
    <row r="895" spans="1:33" ht="12.75" customHeight="1" x14ac:dyDescent="0.2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</row>
    <row r="896" spans="1:33" ht="12.75" customHeight="1" x14ac:dyDescent="0.2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</row>
    <row r="897" spans="1:33" ht="12.75" customHeight="1" x14ac:dyDescent="0.2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</row>
    <row r="898" spans="1:33" ht="12.75" customHeight="1" x14ac:dyDescent="0.2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</row>
    <row r="899" spans="1:33" ht="12.75" customHeight="1" x14ac:dyDescent="0.2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</row>
    <row r="900" spans="1:33" ht="12.75" customHeight="1" x14ac:dyDescent="0.2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</row>
    <row r="901" spans="1:33" ht="12.75" customHeight="1" x14ac:dyDescent="0.2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</row>
    <row r="902" spans="1:33" ht="12.75" customHeight="1" x14ac:dyDescent="0.2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</row>
    <row r="903" spans="1:33" ht="12.75" customHeight="1" x14ac:dyDescent="0.2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</row>
    <row r="904" spans="1:33" ht="12.75" customHeight="1" x14ac:dyDescent="0.2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</row>
    <row r="905" spans="1:33" ht="12.75" customHeight="1" x14ac:dyDescent="0.2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</row>
    <row r="906" spans="1:33" ht="12.75" customHeight="1" x14ac:dyDescent="0.2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</row>
    <row r="907" spans="1:33" ht="12.75" customHeight="1" x14ac:dyDescent="0.2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</row>
    <row r="908" spans="1:33" ht="12.75" customHeight="1" x14ac:dyDescent="0.2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</row>
    <row r="909" spans="1:33" ht="12.75" customHeight="1" x14ac:dyDescent="0.2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</row>
    <row r="910" spans="1:33" ht="12.75" customHeight="1" x14ac:dyDescent="0.2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</row>
    <row r="911" spans="1:33" ht="12.75" customHeight="1" x14ac:dyDescent="0.2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</row>
    <row r="912" spans="1:33" ht="12.75" customHeight="1" x14ac:dyDescent="0.2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</row>
    <row r="913" spans="1:33" ht="12.75" customHeight="1" x14ac:dyDescent="0.2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</row>
    <row r="914" spans="1:33" ht="12.75" customHeight="1" x14ac:dyDescent="0.2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</row>
    <row r="915" spans="1:33" ht="12.75" customHeight="1" x14ac:dyDescent="0.2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</row>
    <row r="916" spans="1:33" ht="12.75" customHeight="1" x14ac:dyDescent="0.2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</row>
    <row r="917" spans="1:33" ht="12.75" customHeight="1" x14ac:dyDescent="0.2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</row>
    <row r="918" spans="1:33" ht="12.75" customHeight="1" x14ac:dyDescent="0.2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</row>
    <row r="919" spans="1:33" ht="12.75" customHeight="1" x14ac:dyDescent="0.2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</row>
    <row r="920" spans="1:33" ht="12.75" customHeight="1" x14ac:dyDescent="0.2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</row>
    <row r="921" spans="1:33" ht="12.75" customHeight="1" x14ac:dyDescent="0.2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</row>
    <row r="922" spans="1:33" ht="12.75" customHeight="1" x14ac:dyDescent="0.2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</row>
    <row r="923" spans="1:33" ht="12.75" customHeight="1" x14ac:dyDescent="0.2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</row>
    <row r="924" spans="1:33" ht="12.75" customHeight="1" x14ac:dyDescent="0.2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</row>
    <row r="925" spans="1:33" ht="12.75" customHeight="1" x14ac:dyDescent="0.2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</row>
    <row r="926" spans="1:33" ht="12.75" customHeight="1" x14ac:dyDescent="0.2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</row>
    <row r="927" spans="1:33" ht="12.75" customHeight="1" x14ac:dyDescent="0.2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</row>
    <row r="928" spans="1:33" ht="12.75" customHeight="1" x14ac:dyDescent="0.2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</row>
    <row r="929" spans="1:33" ht="12.75" customHeight="1" x14ac:dyDescent="0.2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</row>
    <row r="930" spans="1:33" ht="12.75" customHeight="1" x14ac:dyDescent="0.2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</row>
    <row r="931" spans="1:33" ht="12.75" customHeight="1" x14ac:dyDescent="0.2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</row>
    <row r="932" spans="1:33" ht="12.75" customHeight="1" x14ac:dyDescent="0.2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</row>
    <row r="933" spans="1:33" ht="12.75" customHeight="1" x14ac:dyDescent="0.2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</row>
    <row r="934" spans="1:33" ht="12.75" customHeight="1" x14ac:dyDescent="0.2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</row>
    <row r="935" spans="1:33" ht="12.75" customHeight="1" x14ac:dyDescent="0.2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</row>
    <row r="936" spans="1:33" ht="12.75" customHeight="1" x14ac:dyDescent="0.2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</row>
    <row r="937" spans="1:33" ht="12.75" customHeight="1" x14ac:dyDescent="0.2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</row>
    <row r="938" spans="1:33" ht="12.75" customHeight="1" x14ac:dyDescent="0.2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</row>
    <row r="939" spans="1:33" ht="12.75" customHeight="1" x14ac:dyDescent="0.2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</row>
    <row r="940" spans="1:33" ht="12.75" customHeight="1" x14ac:dyDescent="0.2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</row>
    <row r="941" spans="1:33" ht="12.75" customHeight="1" x14ac:dyDescent="0.2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</row>
    <row r="942" spans="1:33" ht="12.75" customHeight="1" x14ac:dyDescent="0.2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</row>
    <row r="943" spans="1:33" ht="12.75" customHeight="1" x14ac:dyDescent="0.2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</row>
    <row r="944" spans="1:33" ht="12.75" customHeight="1" x14ac:dyDescent="0.2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</row>
    <row r="945" spans="1:33" ht="12.75" customHeight="1" x14ac:dyDescent="0.2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</row>
    <row r="946" spans="1:33" ht="12.75" customHeight="1" x14ac:dyDescent="0.2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</row>
    <row r="947" spans="1:33" ht="12.75" customHeight="1" x14ac:dyDescent="0.2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</row>
    <row r="948" spans="1:33" ht="12.75" customHeight="1" x14ac:dyDescent="0.2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</row>
    <row r="949" spans="1:33" ht="12.75" customHeight="1" x14ac:dyDescent="0.2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</row>
    <row r="950" spans="1:33" ht="12.75" customHeight="1" x14ac:dyDescent="0.2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</row>
    <row r="951" spans="1:33" ht="12.75" customHeight="1" x14ac:dyDescent="0.2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</row>
    <row r="952" spans="1:33" ht="12.75" customHeight="1" x14ac:dyDescent="0.2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</row>
    <row r="953" spans="1:33" ht="12.75" customHeight="1" x14ac:dyDescent="0.2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</row>
    <row r="954" spans="1:33" ht="12.75" customHeight="1" x14ac:dyDescent="0.2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</row>
    <row r="955" spans="1:33" ht="12.75" customHeight="1" x14ac:dyDescent="0.2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</row>
    <row r="956" spans="1:33" ht="12.75" customHeight="1" x14ac:dyDescent="0.2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</row>
    <row r="957" spans="1:33" ht="12.75" customHeight="1" x14ac:dyDescent="0.2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</row>
    <row r="958" spans="1:33" ht="12.75" customHeight="1" x14ac:dyDescent="0.2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</row>
    <row r="959" spans="1:33" ht="12.75" customHeight="1" x14ac:dyDescent="0.2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</row>
    <row r="960" spans="1:33" ht="12.75" customHeight="1" x14ac:dyDescent="0.2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</row>
    <row r="961" spans="1:33" ht="12.75" customHeight="1" x14ac:dyDescent="0.2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</row>
    <row r="962" spans="1:33" ht="12.75" customHeight="1" x14ac:dyDescent="0.2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</row>
    <row r="963" spans="1:33" ht="12.75" customHeight="1" x14ac:dyDescent="0.2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</row>
    <row r="964" spans="1:33" ht="12.75" customHeight="1" x14ac:dyDescent="0.2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</row>
    <row r="965" spans="1:33" ht="12.75" customHeight="1" x14ac:dyDescent="0.2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</row>
    <row r="966" spans="1:33" ht="12.75" customHeight="1" x14ac:dyDescent="0.2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</row>
    <row r="967" spans="1:33" ht="12.75" customHeight="1" x14ac:dyDescent="0.2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</row>
    <row r="968" spans="1:33" ht="12.75" customHeight="1" x14ac:dyDescent="0.2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</row>
    <row r="969" spans="1:33" ht="12.75" customHeight="1" x14ac:dyDescent="0.2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</row>
    <row r="970" spans="1:33" ht="12.75" customHeight="1" x14ac:dyDescent="0.2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</row>
    <row r="971" spans="1:33" ht="12.75" customHeight="1" x14ac:dyDescent="0.2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</row>
    <row r="972" spans="1:33" ht="12.75" customHeight="1" x14ac:dyDescent="0.2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</row>
    <row r="973" spans="1:33" ht="12.75" customHeight="1" x14ac:dyDescent="0.2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</row>
    <row r="974" spans="1:33" ht="12.75" customHeight="1" x14ac:dyDescent="0.2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</row>
    <row r="975" spans="1:33" ht="12.75" customHeight="1" x14ac:dyDescent="0.2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</row>
    <row r="976" spans="1:33" ht="12.75" customHeight="1" x14ac:dyDescent="0.2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</row>
    <row r="977" spans="1:33" ht="12.75" customHeight="1" x14ac:dyDescent="0.2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</row>
    <row r="978" spans="1:33" ht="12.75" customHeight="1" x14ac:dyDescent="0.2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</row>
    <row r="979" spans="1:33" ht="12.75" customHeight="1" x14ac:dyDescent="0.2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</row>
    <row r="980" spans="1:33" ht="12.75" customHeight="1" x14ac:dyDescent="0.2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</row>
    <row r="981" spans="1:33" ht="12.75" customHeight="1" x14ac:dyDescent="0.2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</row>
    <row r="982" spans="1:33" ht="12.75" customHeight="1" x14ac:dyDescent="0.2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</row>
    <row r="983" spans="1:33" ht="12.75" customHeight="1" x14ac:dyDescent="0.2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</row>
    <row r="984" spans="1:33" ht="12.75" customHeight="1" x14ac:dyDescent="0.2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</row>
    <row r="985" spans="1:33" ht="12.75" customHeight="1" x14ac:dyDescent="0.2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</row>
    <row r="986" spans="1:33" ht="12.75" customHeight="1" x14ac:dyDescent="0.2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</row>
    <row r="987" spans="1:33" ht="12.75" customHeight="1" x14ac:dyDescent="0.2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</row>
    <row r="988" spans="1:33" ht="12.75" customHeight="1" x14ac:dyDescent="0.2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</row>
    <row r="989" spans="1:33" ht="12.75" customHeight="1" x14ac:dyDescent="0.2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</row>
    <row r="990" spans="1:33" ht="12.75" customHeight="1" x14ac:dyDescent="0.2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</row>
    <row r="991" spans="1:33" ht="12.75" customHeight="1" x14ac:dyDescent="0.25"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</row>
    <row r="992" spans="1:33" ht="12.75" customHeight="1" x14ac:dyDescent="0.25"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</row>
  </sheetData>
  <mergeCells count="1">
    <mergeCell ref="B1:E1"/>
  </mergeCells>
  <pageMargins left="0.7" right="0.7" top="0.75" bottom="0.75" header="0" footer="0"/>
  <pageSetup paperSize="8" scale="6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</sheetPr>
  <dimension ref="A1:AI994"/>
  <sheetViews>
    <sheetView tabSelected="1"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9.42578125" hidden="1" customWidth="1"/>
    <col min="2" max="2" width="66.140625" customWidth="1"/>
    <col min="3" max="3" width="8.85546875" customWidth="1"/>
    <col min="4" max="4" width="53.42578125" customWidth="1"/>
    <col min="5" max="5" width="10.7109375" customWidth="1"/>
    <col min="6" max="26" width="7.28515625" customWidth="1"/>
    <col min="27" max="27" width="17.28515625" customWidth="1"/>
    <col min="28" max="35" width="10.7109375" customWidth="1"/>
  </cols>
  <sheetData>
    <row r="1" spans="1:35" ht="18.75" x14ac:dyDescent="0.25">
      <c r="B1" s="306" t="s">
        <v>438</v>
      </c>
      <c r="C1" s="306"/>
      <c r="D1" s="306"/>
      <c r="E1" s="306"/>
      <c r="F1" s="306"/>
      <c r="G1" s="306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35" ht="25.5" x14ac:dyDescent="0.25">
      <c r="A2" s="133" t="s">
        <v>49</v>
      </c>
      <c r="B2" s="131" t="s">
        <v>50</v>
      </c>
      <c r="C2" s="1"/>
      <c r="D2" s="1" t="s">
        <v>52</v>
      </c>
      <c r="E2" s="64" t="s">
        <v>53</v>
      </c>
      <c r="F2" s="296" t="s">
        <v>420</v>
      </c>
      <c r="G2" s="297"/>
      <c r="H2" s="298"/>
      <c r="I2" s="296" t="s">
        <v>421</v>
      </c>
      <c r="J2" s="297"/>
      <c r="K2" s="298"/>
      <c r="L2" s="296" t="s">
        <v>422</v>
      </c>
      <c r="M2" s="297"/>
      <c r="N2" s="298"/>
      <c r="O2" s="296" t="s">
        <v>423</v>
      </c>
      <c r="P2" s="297"/>
      <c r="Q2" s="298"/>
      <c r="R2" s="296" t="s">
        <v>424</v>
      </c>
      <c r="S2" s="297"/>
      <c r="T2" s="298"/>
      <c r="U2" s="296" t="s">
        <v>425</v>
      </c>
      <c r="V2" s="297"/>
      <c r="W2" s="298"/>
      <c r="X2" s="296" t="s">
        <v>426</v>
      </c>
      <c r="Y2" s="297"/>
      <c r="Z2" s="298"/>
      <c r="AA2" s="304" t="s">
        <v>363</v>
      </c>
      <c r="AB2" s="80"/>
      <c r="AC2" s="80"/>
      <c r="AD2" s="80"/>
      <c r="AE2" s="80"/>
      <c r="AF2" s="80"/>
      <c r="AG2" s="80"/>
      <c r="AH2" s="80"/>
      <c r="AI2" s="80"/>
    </row>
    <row r="3" spans="1:35" ht="25.5" x14ac:dyDescent="0.25">
      <c r="A3" s="135"/>
      <c r="B3" s="134"/>
      <c r="C3" s="37"/>
      <c r="D3" s="37"/>
      <c r="E3" s="82"/>
      <c r="F3" s="36" t="s">
        <v>401</v>
      </c>
      <c r="G3" s="36" t="s">
        <v>357</v>
      </c>
      <c r="H3" s="36" t="s">
        <v>342</v>
      </c>
      <c r="I3" s="36" t="s">
        <v>401</v>
      </c>
      <c r="J3" s="36" t="s">
        <v>357</v>
      </c>
      <c r="K3" s="36" t="s">
        <v>342</v>
      </c>
      <c r="L3" s="36" t="s">
        <v>401</v>
      </c>
      <c r="M3" s="36" t="s">
        <v>357</v>
      </c>
      <c r="N3" s="36" t="s">
        <v>342</v>
      </c>
      <c r="O3" s="36" t="s">
        <v>401</v>
      </c>
      <c r="P3" s="36" t="s">
        <v>357</v>
      </c>
      <c r="Q3" s="36" t="s">
        <v>342</v>
      </c>
      <c r="R3" s="36" t="s">
        <v>401</v>
      </c>
      <c r="S3" s="36" t="s">
        <v>357</v>
      </c>
      <c r="T3" s="36" t="s">
        <v>342</v>
      </c>
      <c r="U3" s="36" t="s">
        <v>401</v>
      </c>
      <c r="V3" s="36" t="s">
        <v>357</v>
      </c>
      <c r="W3" s="36" t="s">
        <v>342</v>
      </c>
      <c r="X3" s="36" t="s">
        <v>401</v>
      </c>
      <c r="Y3" s="36" t="s">
        <v>357</v>
      </c>
      <c r="Z3" s="36" t="s">
        <v>342</v>
      </c>
      <c r="AA3" s="305"/>
      <c r="AB3" s="80"/>
      <c r="AC3" s="80"/>
      <c r="AD3" s="80"/>
      <c r="AE3" s="80"/>
      <c r="AF3" s="80"/>
      <c r="AG3" s="80"/>
      <c r="AH3" s="80"/>
      <c r="AI3" s="80"/>
    </row>
    <row r="4" spans="1:35" x14ac:dyDescent="0.25">
      <c r="A4" s="98">
        <v>2005</v>
      </c>
      <c r="B4" s="7" t="s">
        <v>33</v>
      </c>
      <c r="C4" s="8" t="s">
        <v>71</v>
      </c>
      <c r="D4" s="99" t="s">
        <v>33</v>
      </c>
      <c r="E4" s="9" t="s">
        <v>72</v>
      </c>
      <c r="F4" s="41">
        <v>6.6</v>
      </c>
      <c r="G4" s="41">
        <v>6.9</v>
      </c>
      <c r="H4" s="41">
        <v>6.3</v>
      </c>
      <c r="I4" s="41">
        <v>6.7</v>
      </c>
      <c r="J4" s="41">
        <v>7.1</v>
      </c>
      <c r="K4" s="41">
        <v>6.8</v>
      </c>
      <c r="L4" s="41">
        <v>7.2</v>
      </c>
      <c r="M4" s="41">
        <v>7.7</v>
      </c>
      <c r="N4" s="41">
        <v>7.5</v>
      </c>
      <c r="O4" s="41">
        <v>7.8</v>
      </c>
      <c r="P4" s="41">
        <v>7.8</v>
      </c>
      <c r="Q4" s="41">
        <v>7.5</v>
      </c>
      <c r="R4" s="41">
        <v>7.9</v>
      </c>
      <c r="S4" s="41">
        <v>8.4</v>
      </c>
      <c r="T4" s="41">
        <v>8.3000000000000007</v>
      </c>
      <c r="U4" s="41">
        <v>7.5</v>
      </c>
      <c r="V4" s="41">
        <v>7.9</v>
      </c>
      <c r="W4" s="41">
        <v>7.7</v>
      </c>
      <c r="X4" s="41">
        <v>7.1</v>
      </c>
      <c r="Y4" s="41">
        <v>7.5</v>
      </c>
      <c r="Z4" s="41">
        <v>7.4</v>
      </c>
      <c r="AA4" s="204"/>
    </row>
    <row r="5" spans="1:35" x14ac:dyDescent="0.25">
      <c r="A5" s="98">
        <v>2030</v>
      </c>
      <c r="B5" s="7" t="s">
        <v>33</v>
      </c>
      <c r="C5" s="8" t="s">
        <v>71</v>
      </c>
      <c r="D5" s="99" t="s">
        <v>74</v>
      </c>
      <c r="E5" s="9" t="s">
        <v>72</v>
      </c>
      <c r="F5" s="41">
        <v>6.5</v>
      </c>
      <c r="G5" s="41">
        <v>7.3</v>
      </c>
      <c r="H5" s="41">
        <v>6.5</v>
      </c>
      <c r="I5" s="41">
        <v>7.6</v>
      </c>
      <c r="J5" s="41">
        <v>6.2</v>
      </c>
      <c r="K5" s="41">
        <v>6.9</v>
      </c>
      <c r="L5" s="41">
        <v>7</v>
      </c>
      <c r="M5" s="41">
        <v>6.7</v>
      </c>
      <c r="N5" s="41">
        <v>6.9</v>
      </c>
      <c r="O5" s="41">
        <v>7.3</v>
      </c>
      <c r="P5" s="41">
        <v>8.3000000000000007</v>
      </c>
      <c r="Q5" s="41">
        <v>7.3</v>
      </c>
      <c r="R5" s="41">
        <v>8.1</v>
      </c>
      <c r="S5" s="41">
        <v>8</v>
      </c>
      <c r="T5" s="41">
        <v>7.5</v>
      </c>
      <c r="U5" s="41">
        <v>6.8</v>
      </c>
      <c r="V5" s="41">
        <v>7.8</v>
      </c>
      <c r="W5" s="41">
        <v>7.6</v>
      </c>
      <c r="X5" s="41">
        <v>7.2</v>
      </c>
      <c r="Y5" s="41">
        <v>7.6</v>
      </c>
      <c r="Z5" s="41">
        <v>6.7</v>
      </c>
      <c r="AA5" s="129" t="s">
        <v>129</v>
      </c>
    </row>
    <row r="6" spans="1:35" x14ac:dyDescent="0.25">
      <c r="A6" s="98">
        <v>2041</v>
      </c>
      <c r="B6" s="7" t="s">
        <v>35</v>
      </c>
      <c r="C6" s="8" t="s">
        <v>71</v>
      </c>
      <c r="D6" s="99" t="s">
        <v>90</v>
      </c>
      <c r="E6" s="9" t="s">
        <v>91</v>
      </c>
      <c r="F6" s="41">
        <v>7.1</v>
      </c>
      <c r="G6" s="41">
        <v>6.9</v>
      </c>
      <c r="H6" s="41">
        <v>6.8</v>
      </c>
      <c r="I6" s="41">
        <v>6.8</v>
      </c>
      <c r="J6" s="41">
        <v>6.3</v>
      </c>
      <c r="K6" s="41">
        <v>6.8</v>
      </c>
      <c r="L6" s="41">
        <v>7.2</v>
      </c>
      <c r="M6" s="41">
        <v>6.6</v>
      </c>
      <c r="N6" s="41">
        <v>6.8</v>
      </c>
      <c r="O6" s="41">
        <v>7.5</v>
      </c>
      <c r="P6" s="41">
        <v>7.2</v>
      </c>
      <c r="Q6" s="41">
        <v>7.2</v>
      </c>
      <c r="R6" s="41">
        <v>7.6</v>
      </c>
      <c r="S6" s="41">
        <v>7.2</v>
      </c>
      <c r="T6" s="41">
        <v>7.2</v>
      </c>
      <c r="U6" s="41">
        <v>7.4</v>
      </c>
      <c r="V6" s="41">
        <v>7.1</v>
      </c>
      <c r="W6" s="41">
        <v>7.2</v>
      </c>
      <c r="X6" s="41">
        <v>7.3</v>
      </c>
      <c r="Y6" s="41">
        <v>7</v>
      </c>
      <c r="Z6" s="41">
        <v>7.1</v>
      </c>
      <c r="AA6" s="204"/>
    </row>
    <row r="7" spans="1:35" x14ac:dyDescent="0.25">
      <c r="A7" s="140">
        <v>2265</v>
      </c>
      <c r="B7" s="201" t="s">
        <v>35</v>
      </c>
      <c r="C7" s="202" t="s">
        <v>71</v>
      </c>
      <c r="D7" s="99" t="s">
        <v>367</v>
      </c>
      <c r="E7" s="9" t="s">
        <v>91</v>
      </c>
      <c r="F7" s="41">
        <v>6.6</v>
      </c>
      <c r="G7" s="41" t="s">
        <v>333</v>
      </c>
      <c r="H7" s="41" t="s">
        <v>333</v>
      </c>
      <c r="I7" s="41">
        <v>7.9</v>
      </c>
      <c r="J7" s="41" t="s">
        <v>333</v>
      </c>
      <c r="K7" s="41" t="s">
        <v>333</v>
      </c>
      <c r="L7" s="41">
        <v>7.7</v>
      </c>
      <c r="M7" s="41" t="s">
        <v>333</v>
      </c>
      <c r="N7" s="41" t="s">
        <v>333</v>
      </c>
      <c r="O7" s="41">
        <v>7.5</v>
      </c>
      <c r="P7" s="41" t="s">
        <v>333</v>
      </c>
      <c r="Q7" s="41" t="s">
        <v>333</v>
      </c>
      <c r="R7" s="41">
        <v>8.1</v>
      </c>
      <c r="S7" s="41" t="s">
        <v>333</v>
      </c>
      <c r="T7" s="41" t="s">
        <v>333</v>
      </c>
      <c r="U7" s="41">
        <v>8.1999999999999993</v>
      </c>
      <c r="V7" s="41" t="s">
        <v>333</v>
      </c>
      <c r="W7" s="41" t="s">
        <v>333</v>
      </c>
      <c r="X7" s="41">
        <v>7.1</v>
      </c>
      <c r="Y7" s="41" t="s">
        <v>333</v>
      </c>
      <c r="Z7" s="41" t="s">
        <v>333</v>
      </c>
      <c r="AA7" s="129" t="s">
        <v>58</v>
      </c>
    </row>
    <row r="8" spans="1:35" x14ac:dyDescent="0.25">
      <c r="A8" s="98">
        <v>2045</v>
      </c>
      <c r="B8" s="7" t="s">
        <v>42</v>
      </c>
      <c r="C8" s="8" t="s">
        <v>71</v>
      </c>
      <c r="D8" s="99" t="s">
        <v>118</v>
      </c>
      <c r="E8" s="9" t="s">
        <v>119</v>
      </c>
      <c r="F8" s="41">
        <v>7.6</v>
      </c>
      <c r="G8" s="41">
        <v>7.8</v>
      </c>
      <c r="H8" s="41">
        <v>7.3</v>
      </c>
      <c r="I8" s="41">
        <v>7.3</v>
      </c>
      <c r="J8" s="41">
        <v>7.9</v>
      </c>
      <c r="K8" s="41">
        <v>7.1</v>
      </c>
      <c r="L8" s="41">
        <v>7.4</v>
      </c>
      <c r="M8" s="41">
        <v>7.6</v>
      </c>
      <c r="N8" s="41">
        <v>7</v>
      </c>
      <c r="O8" s="41">
        <v>7.8</v>
      </c>
      <c r="P8" s="41">
        <v>8.1</v>
      </c>
      <c r="Q8" s="41">
        <v>7.6</v>
      </c>
      <c r="R8" s="41">
        <v>7.7</v>
      </c>
      <c r="S8" s="41">
        <v>8.5</v>
      </c>
      <c r="T8" s="41">
        <v>7.3</v>
      </c>
      <c r="U8" s="41">
        <v>8.1</v>
      </c>
      <c r="V8" s="41">
        <v>8.3000000000000007</v>
      </c>
      <c r="W8" s="41">
        <v>7.4</v>
      </c>
      <c r="X8" s="41">
        <v>7.3</v>
      </c>
      <c r="Y8" s="41">
        <v>7.7</v>
      </c>
      <c r="Z8" s="41">
        <v>6.6</v>
      </c>
      <c r="AA8" s="204"/>
    </row>
    <row r="9" spans="1:35" x14ac:dyDescent="0.25">
      <c r="A9" s="98">
        <v>2177</v>
      </c>
      <c r="B9" s="268" t="s">
        <v>37</v>
      </c>
      <c r="C9" s="269" t="s">
        <v>71</v>
      </c>
      <c r="D9" s="270" t="s">
        <v>127</v>
      </c>
      <c r="E9" s="9" t="s">
        <v>128</v>
      </c>
      <c r="F9" s="41">
        <v>5.8</v>
      </c>
      <c r="G9" s="41">
        <v>10</v>
      </c>
      <c r="H9" s="41">
        <v>8.9</v>
      </c>
      <c r="I9" s="41">
        <v>8.5</v>
      </c>
      <c r="J9" s="41">
        <v>10</v>
      </c>
      <c r="K9" s="41">
        <v>9.3000000000000007</v>
      </c>
      <c r="L9" s="41">
        <v>5.3</v>
      </c>
      <c r="M9" s="41">
        <v>8</v>
      </c>
      <c r="N9" s="41">
        <v>8.8000000000000007</v>
      </c>
      <c r="O9" s="41">
        <v>7.8</v>
      </c>
      <c r="P9" s="41">
        <v>10</v>
      </c>
      <c r="Q9" s="41">
        <v>9.3000000000000007</v>
      </c>
      <c r="R9" s="41">
        <v>7</v>
      </c>
      <c r="S9" s="41">
        <v>10</v>
      </c>
      <c r="T9" s="41">
        <v>9.6</v>
      </c>
      <c r="U9" s="41">
        <v>7.3</v>
      </c>
      <c r="V9" s="41">
        <v>10</v>
      </c>
      <c r="W9" s="41">
        <v>9.1999999999999993</v>
      </c>
      <c r="X9" s="41">
        <v>6.5</v>
      </c>
      <c r="Y9" s="41">
        <v>10</v>
      </c>
      <c r="Z9" s="41">
        <v>8.3000000000000007</v>
      </c>
      <c r="AA9" s="129" t="s">
        <v>73</v>
      </c>
    </row>
    <row r="10" spans="1:35" x14ac:dyDescent="0.25">
      <c r="A10" s="98">
        <v>2217</v>
      </c>
      <c r="B10" s="7" t="s">
        <v>37</v>
      </c>
      <c r="C10" s="8" t="s">
        <v>71</v>
      </c>
      <c r="D10" s="99" t="s">
        <v>127</v>
      </c>
      <c r="E10" s="9" t="s">
        <v>128</v>
      </c>
      <c r="F10" s="41">
        <v>7.4</v>
      </c>
      <c r="G10" s="41">
        <v>6.4</v>
      </c>
      <c r="H10" s="41">
        <v>5.6</v>
      </c>
      <c r="I10" s="41">
        <v>7.7</v>
      </c>
      <c r="J10" s="41">
        <v>6.9</v>
      </c>
      <c r="K10" s="41">
        <v>7.9</v>
      </c>
      <c r="L10" s="41">
        <v>7</v>
      </c>
      <c r="M10" s="41">
        <v>7.1</v>
      </c>
      <c r="N10" s="41">
        <v>6.8</v>
      </c>
      <c r="O10" s="41">
        <v>7.1</v>
      </c>
      <c r="P10" s="41">
        <v>7.9</v>
      </c>
      <c r="Q10" s="41">
        <v>5.5</v>
      </c>
      <c r="R10" s="41">
        <v>7.9</v>
      </c>
      <c r="S10" s="41">
        <v>8.6</v>
      </c>
      <c r="T10" s="41">
        <v>6.8</v>
      </c>
      <c r="U10" s="41">
        <v>7.2</v>
      </c>
      <c r="V10" s="41">
        <v>7.4</v>
      </c>
      <c r="W10" s="41">
        <v>5.7</v>
      </c>
      <c r="X10" s="41">
        <v>7</v>
      </c>
      <c r="Y10" s="41">
        <v>7.1</v>
      </c>
      <c r="Z10" s="41">
        <v>4.0999999999999996</v>
      </c>
      <c r="AA10" s="129" t="s">
        <v>399</v>
      </c>
    </row>
    <row r="11" spans="1:35" x14ac:dyDescent="0.25">
      <c r="A11" s="98">
        <v>470</v>
      </c>
      <c r="B11" s="7" t="s">
        <v>47</v>
      </c>
      <c r="C11" s="8" t="s">
        <v>71</v>
      </c>
      <c r="D11" s="99" t="s">
        <v>47</v>
      </c>
      <c r="E11" s="9" t="s">
        <v>134</v>
      </c>
      <c r="F11" s="41">
        <v>7</v>
      </c>
      <c r="G11" s="41">
        <v>6.8</v>
      </c>
      <c r="H11" s="41">
        <v>6.7</v>
      </c>
      <c r="I11" s="41">
        <v>7.1</v>
      </c>
      <c r="J11" s="41">
        <v>7</v>
      </c>
      <c r="K11" s="41">
        <v>7.2</v>
      </c>
      <c r="L11" s="41">
        <v>7.6</v>
      </c>
      <c r="M11" s="41">
        <v>7.4</v>
      </c>
      <c r="N11" s="41">
        <v>7.3</v>
      </c>
      <c r="O11" s="41">
        <v>7.8</v>
      </c>
      <c r="P11" s="41">
        <v>7.6</v>
      </c>
      <c r="Q11" s="41">
        <v>7.4</v>
      </c>
      <c r="R11" s="41">
        <v>8</v>
      </c>
      <c r="S11" s="41">
        <v>7.9</v>
      </c>
      <c r="T11" s="41">
        <v>7.8</v>
      </c>
      <c r="U11" s="41">
        <v>7.6</v>
      </c>
      <c r="V11" s="41">
        <v>7.4</v>
      </c>
      <c r="W11" s="41">
        <v>7.5</v>
      </c>
      <c r="X11" s="41">
        <v>7.6</v>
      </c>
      <c r="Y11" s="41">
        <v>7.4</v>
      </c>
      <c r="Z11" s="41">
        <v>7.3</v>
      </c>
      <c r="AA11" s="204"/>
    </row>
    <row r="12" spans="1:35" x14ac:dyDescent="0.25">
      <c r="A12" s="98">
        <v>471</v>
      </c>
      <c r="B12" s="7" t="s">
        <v>47</v>
      </c>
      <c r="C12" s="8" t="s">
        <v>71</v>
      </c>
      <c r="D12" s="99" t="s">
        <v>135</v>
      </c>
      <c r="E12" s="9" t="s">
        <v>134</v>
      </c>
      <c r="F12" s="41">
        <v>7.1</v>
      </c>
      <c r="G12" s="41">
        <v>7.2</v>
      </c>
      <c r="H12" s="41">
        <v>7.3</v>
      </c>
      <c r="I12" s="41">
        <v>7.8</v>
      </c>
      <c r="J12" s="41">
        <v>7.6</v>
      </c>
      <c r="K12" s="41">
        <v>7.7</v>
      </c>
      <c r="L12" s="41">
        <v>8.1</v>
      </c>
      <c r="M12" s="41">
        <v>8</v>
      </c>
      <c r="N12" s="41">
        <v>8</v>
      </c>
      <c r="O12" s="41">
        <v>8.1</v>
      </c>
      <c r="P12" s="41">
        <v>8.3000000000000007</v>
      </c>
      <c r="Q12" s="41">
        <v>8.1</v>
      </c>
      <c r="R12" s="41">
        <v>8.4</v>
      </c>
      <c r="S12" s="41">
        <v>8.6</v>
      </c>
      <c r="T12" s="41">
        <v>8.1999999999999993</v>
      </c>
      <c r="U12" s="41">
        <v>7.9</v>
      </c>
      <c r="V12" s="41">
        <v>8.1</v>
      </c>
      <c r="W12" s="41">
        <v>8.1</v>
      </c>
      <c r="X12" s="41">
        <v>7.7</v>
      </c>
      <c r="Y12" s="41">
        <v>8</v>
      </c>
      <c r="Z12" s="41">
        <v>7.7</v>
      </c>
      <c r="AA12" s="204"/>
    </row>
    <row r="13" spans="1:35" x14ac:dyDescent="0.25">
      <c r="A13" s="98">
        <v>2013</v>
      </c>
      <c r="B13" s="7" t="s">
        <v>36</v>
      </c>
      <c r="C13" s="8" t="s">
        <v>71</v>
      </c>
      <c r="D13" s="99" t="s">
        <v>229</v>
      </c>
      <c r="E13" s="9" t="s">
        <v>230</v>
      </c>
      <c r="F13" s="41">
        <v>7.4</v>
      </c>
      <c r="G13" s="41">
        <v>7.4</v>
      </c>
      <c r="H13" s="41">
        <v>7.1</v>
      </c>
      <c r="I13" s="41">
        <v>7.3</v>
      </c>
      <c r="J13" s="41">
        <v>7.2</v>
      </c>
      <c r="K13" s="41">
        <v>7</v>
      </c>
      <c r="L13" s="41">
        <v>7.9</v>
      </c>
      <c r="M13" s="41">
        <v>7.6</v>
      </c>
      <c r="N13" s="41">
        <v>7.3</v>
      </c>
      <c r="O13" s="41">
        <v>8.1999999999999993</v>
      </c>
      <c r="P13" s="41">
        <v>8.1</v>
      </c>
      <c r="Q13" s="41">
        <v>7.8</v>
      </c>
      <c r="R13" s="41">
        <v>8.3000000000000007</v>
      </c>
      <c r="S13" s="41">
        <v>8.4</v>
      </c>
      <c r="T13" s="41">
        <v>8.1</v>
      </c>
      <c r="U13" s="41">
        <v>8</v>
      </c>
      <c r="V13" s="41">
        <v>7.9</v>
      </c>
      <c r="W13" s="41">
        <v>7.9</v>
      </c>
      <c r="X13" s="41">
        <v>7.8</v>
      </c>
      <c r="Y13" s="41">
        <v>7.7</v>
      </c>
      <c r="Z13" s="41">
        <v>7.3</v>
      </c>
      <c r="AA13" s="204"/>
    </row>
    <row r="14" spans="1:35" x14ac:dyDescent="0.25">
      <c r="A14" s="98">
        <v>2018</v>
      </c>
      <c r="B14" s="7" t="s">
        <v>36</v>
      </c>
      <c r="C14" s="8" t="s">
        <v>71</v>
      </c>
      <c r="D14" s="99" t="s">
        <v>231</v>
      </c>
      <c r="E14" s="9" t="s">
        <v>230</v>
      </c>
      <c r="F14" s="41">
        <v>6.9</v>
      </c>
      <c r="G14" s="41">
        <v>7.3</v>
      </c>
      <c r="H14" s="41">
        <v>7.2</v>
      </c>
      <c r="I14" s="41">
        <v>7.2</v>
      </c>
      <c r="J14" s="41">
        <v>7.3</v>
      </c>
      <c r="K14" s="41">
        <v>7.6</v>
      </c>
      <c r="L14" s="41">
        <v>7.4</v>
      </c>
      <c r="M14" s="41">
        <v>7.4</v>
      </c>
      <c r="N14" s="41">
        <v>7.5</v>
      </c>
      <c r="O14" s="41">
        <v>7.4</v>
      </c>
      <c r="P14" s="41">
        <v>7.8</v>
      </c>
      <c r="Q14" s="41">
        <v>7.9</v>
      </c>
      <c r="R14" s="41">
        <v>8.1999999999999993</v>
      </c>
      <c r="S14" s="41">
        <v>8.1999999999999993</v>
      </c>
      <c r="T14" s="41">
        <v>8.1999999999999993</v>
      </c>
      <c r="U14" s="41">
        <v>7.9</v>
      </c>
      <c r="V14" s="41">
        <v>7.8</v>
      </c>
      <c r="W14" s="41">
        <v>8.1</v>
      </c>
      <c r="X14" s="41">
        <v>7.7</v>
      </c>
      <c r="Y14" s="41">
        <v>7.5</v>
      </c>
      <c r="Z14" s="41">
        <v>7.7</v>
      </c>
      <c r="AA14" s="204"/>
    </row>
    <row r="15" spans="1:35" x14ac:dyDescent="0.25">
      <c r="A15" s="98">
        <v>2183</v>
      </c>
      <c r="B15" s="7" t="s">
        <v>43</v>
      </c>
      <c r="C15" s="8" t="s">
        <v>71</v>
      </c>
      <c r="D15" s="99" t="s">
        <v>277</v>
      </c>
      <c r="E15" s="9" t="s">
        <v>278</v>
      </c>
      <c r="F15" s="41">
        <v>6.7</v>
      </c>
      <c r="G15" s="41">
        <v>6.4</v>
      </c>
      <c r="H15" s="41">
        <v>6.2</v>
      </c>
      <c r="I15" s="41">
        <v>7.2</v>
      </c>
      <c r="J15" s="41">
        <v>7.2</v>
      </c>
      <c r="K15" s="41">
        <v>6.9</v>
      </c>
      <c r="L15" s="41">
        <v>7.6</v>
      </c>
      <c r="M15" s="41">
        <v>7.4</v>
      </c>
      <c r="N15" s="41">
        <v>6.9</v>
      </c>
      <c r="O15" s="41">
        <v>7.7</v>
      </c>
      <c r="P15" s="41">
        <v>7.6</v>
      </c>
      <c r="Q15" s="41">
        <v>7</v>
      </c>
      <c r="R15" s="41">
        <v>7.9</v>
      </c>
      <c r="S15" s="41">
        <v>7.9</v>
      </c>
      <c r="T15" s="41">
        <v>7.3</v>
      </c>
      <c r="U15" s="41">
        <v>7.7</v>
      </c>
      <c r="V15" s="41">
        <v>7.7</v>
      </c>
      <c r="W15" s="41">
        <v>7.4</v>
      </c>
      <c r="X15" s="41">
        <v>7.4</v>
      </c>
      <c r="Y15" s="41">
        <v>7.3</v>
      </c>
      <c r="Z15" s="41">
        <v>6.8</v>
      </c>
      <c r="AA15" s="204"/>
    </row>
    <row r="16" spans="1:35" x14ac:dyDescent="0.25">
      <c r="A16" s="140">
        <v>2263</v>
      </c>
      <c r="B16" s="143" t="s">
        <v>43</v>
      </c>
      <c r="C16" s="138" t="s">
        <v>71</v>
      </c>
      <c r="D16" s="143" t="s">
        <v>277</v>
      </c>
      <c r="E16" s="117" t="s">
        <v>278</v>
      </c>
      <c r="F16" s="41">
        <v>7.8</v>
      </c>
      <c r="G16" s="41" t="s">
        <v>333</v>
      </c>
      <c r="H16" s="41" t="s">
        <v>333</v>
      </c>
      <c r="I16" s="41">
        <v>8.5</v>
      </c>
      <c r="J16" s="41" t="s">
        <v>333</v>
      </c>
      <c r="K16" s="41" t="s">
        <v>333</v>
      </c>
      <c r="L16" s="41">
        <v>8.6999999999999993</v>
      </c>
      <c r="M16" s="41" t="s">
        <v>333</v>
      </c>
      <c r="N16" s="41" t="s">
        <v>333</v>
      </c>
      <c r="O16" s="41">
        <v>8.6</v>
      </c>
      <c r="P16" s="41" t="s">
        <v>333</v>
      </c>
      <c r="Q16" s="41" t="s">
        <v>333</v>
      </c>
      <c r="R16" s="41">
        <v>8.9</v>
      </c>
      <c r="S16" s="41" t="s">
        <v>333</v>
      </c>
      <c r="T16" s="41" t="s">
        <v>333</v>
      </c>
      <c r="U16" s="41">
        <v>9.1999999999999993</v>
      </c>
      <c r="V16" s="41" t="s">
        <v>333</v>
      </c>
      <c r="W16" s="41" t="s">
        <v>333</v>
      </c>
      <c r="X16" s="41">
        <v>8.8000000000000007</v>
      </c>
      <c r="Y16" s="41" t="s">
        <v>333</v>
      </c>
      <c r="Z16" s="41" t="s">
        <v>333</v>
      </c>
      <c r="AA16" s="129" t="s">
        <v>58</v>
      </c>
    </row>
    <row r="17" spans="1:27" x14ac:dyDescent="0.25">
      <c r="A17" s="6"/>
      <c r="B17" s="93"/>
      <c r="C17" s="106"/>
      <c r="D17" s="93"/>
      <c r="E17" s="93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1"/>
    </row>
    <row r="18" spans="1:27" x14ac:dyDescent="0.25">
      <c r="B18" s="93"/>
      <c r="C18" s="93"/>
      <c r="D18" s="307"/>
      <c r="E18" s="303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</row>
    <row r="19" spans="1:27" x14ac:dyDescent="0.25">
      <c r="A19" s="146"/>
      <c r="B19" s="145" t="s">
        <v>398</v>
      </c>
      <c r="C19" s="34"/>
      <c r="D19" s="267" t="s">
        <v>439</v>
      </c>
    </row>
    <row r="20" spans="1:27" ht="15.75" customHeight="1" x14ac:dyDescent="0.25">
      <c r="D20" s="83"/>
    </row>
    <row r="21" spans="1:27" ht="15.75" customHeight="1" x14ac:dyDescent="0.25"/>
    <row r="22" spans="1:27" ht="15.75" customHeight="1" x14ac:dyDescent="0.25"/>
    <row r="23" spans="1:27" ht="15.75" customHeight="1" x14ac:dyDescent="0.25"/>
    <row r="24" spans="1:27" ht="15.75" customHeight="1" x14ac:dyDescent="0.25"/>
    <row r="25" spans="1:27" ht="15.75" customHeight="1" x14ac:dyDescent="0.25"/>
    <row r="26" spans="1:27" ht="15.75" customHeight="1" x14ac:dyDescent="0.25"/>
    <row r="27" spans="1:27" ht="15.75" customHeight="1" x14ac:dyDescent="0.25"/>
    <row r="28" spans="1:27" ht="15.75" customHeight="1" x14ac:dyDescent="0.25"/>
    <row r="29" spans="1:27" ht="15.75" customHeight="1" x14ac:dyDescent="0.25"/>
    <row r="30" spans="1:27" ht="15.75" customHeight="1" x14ac:dyDescent="0.25"/>
    <row r="31" spans="1:27" ht="15.75" customHeight="1" x14ac:dyDescent="0.25"/>
    <row r="32" spans="1:2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10">
    <mergeCell ref="AA2:AA3"/>
    <mergeCell ref="B1:G1"/>
    <mergeCell ref="D18:E18"/>
    <mergeCell ref="U2:W2"/>
    <mergeCell ref="X2:Z2"/>
    <mergeCell ref="F2:H2"/>
    <mergeCell ref="I2:K2"/>
    <mergeCell ref="L2:N2"/>
    <mergeCell ref="O2:Q2"/>
    <mergeCell ref="R2:T2"/>
  </mergeCells>
  <pageMargins left="0.25" right="0.25" top="0.75" bottom="0.75" header="0.3" footer="0.3"/>
  <pageSetup paperSize="8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192"/>
  <sheetViews>
    <sheetView topLeftCell="B1" zoomScaleNormal="100" workbookViewId="0">
      <selection activeCell="M34" sqref="M34"/>
    </sheetView>
  </sheetViews>
  <sheetFormatPr defaultColWidth="11.42578125" defaultRowHeight="15" x14ac:dyDescent="0.25"/>
  <cols>
    <col min="1" max="1" width="65.140625" customWidth="1"/>
    <col min="2" max="2" width="14.85546875" customWidth="1"/>
    <col min="3" max="3" width="14.5703125" customWidth="1"/>
    <col min="4" max="4" width="9.42578125" customWidth="1"/>
    <col min="5" max="5" width="21.28515625" customWidth="1"/>
    <col min="6" max="6" width="20" customWidth="1"/>
    <col min="7" max="7" width="16" style="73" customWidth="1"/>
    <col min="8" max="8" width="14.28515625" style="73" customWidth="1"/>
    <col min="9" max="9" width="9" style="73" customWidth="1"/>
    <col min="10" max="10" width="21.28515625" style="73" customWidth="1"/>
    <col min="11" max="11" width="20" style="73" customWidth="1"/>
    <col min="12" max="12" width="15.140625" style="73" customWidth="1"/>
    <col min="13" max="13" width="13.140625" style="73" customWidth="1"/>
    <col min="14" max="14" width="21.28515625" style="73" customWidth="1"/>
    <col min="15" max="15" width="20" customWidth="1"/>
  </cols>
  <sheetData>
    <row r="1" spans="1:18" ht="29.1" customHeight="1" x14ac:dyDescent="0.25">
      <c r="A1" s="292" t="s">
        <v>336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/>
    </row>
    <row r="2" spans="1:18" ht="97.5" customHeight="1" x14ac:dyDescent="0.25">
      <c r="A2" s="51" t="s">
        <v>50</v>
      </c>
      <c r="B2" s="51" t="s">
        <v>361</v>
      </c>
      <c r="C2" s="51" t="s">
        <v>362</v>
      </c>
      <c r="D2" s="85" t="s">
        <v>326</v>
      </c>
      <c r="E2" s="3" t="s">
        <v>407</v>
      </c>
      <c r="F2" s="1" t="s">
        <v>406</v>
      </c>
      <c r="G2" s="51" t="s">
        <v>329</v>
      </c>
      <c r="H2" s="51" t="s">
        <v>330</v>
      </c>
      <c r="I2" s="85" t="s">
        <v>326</v>
      </c>
      <c r="J2" s="3" t="s">
        <v>408</v>
      </c>
      <c r="K2" s="1" t="s">
        <v>410</v>
      </c>
      <c r="L2" s="51" t="s">
        <v>327</v>
      </c>
      <c r="M2" s="51" t="s">
        <v>328</v>
      </c>
      <c r="N2" s="3" t="s">
        <v>409</v>
      </c>
      <c r="O2" s="1" t="s">
        <v>411</v>
      </c>
      <c r="P2" s="85" t="s">
        <v>326</v>
      </c>
      <c r="Q2" s="86" t="s">
        <v>337</v>
      </c>
      <c r="R2" s="86" t="s">
        <v>332</v>
      </c>
    </row>
    <row r="3" spans="1:18" x14ac:dyDescent="0.25">
      <c r="A3" s="87" t="s">
        <v>33</v>
      </c>
      <c r="B3" s="227">
        <v>184</v>
      </c>
      <c r="C3" s="227">
        <v>168</v>
      </c>
      <c r="D3" s="89">
        <f>C3/B3*100</f>
        <v>91.304347826086953</v>
      </c>
      <c r="E3" s="227">
        <v>7</v>
      </c>
      <c r="F3" s="227">
        <v>34</v>
      </c>
      <c r="G3" s="227">
        <v>152</v>
      </c>
      <c r="H3" s="227">
        <v>135</v>
      </c>
      <c r="I3" s="89">
        <f>H3/G3*100</f>
        <v>88.81578947368422</v>
      </c>
      <c r="J3" s="227">
        <v>9</v>
      </c>
      <c r="K3" s="227">
        <v>36</v>
      </c>
      <c r="L3" s="227">
        <v>175</v>
      </c>
      <c r="M3" s="227">
        <v>161</v>
      </c>
      <c r="N3" s="227">
        <v>5</v>
      </c>
      <c r="O3" s="227">
        <v>26</v>
      </c>
      <c r="P3" s="89">
        <f>M3/L3*100</f>
        <v>92</v>
      </c>
      <c r="Q3" s="188">
        <f t="shared" ref="Q3:Q18" si="0">D3-I3</f>
        <v>2.4885583524027339</v>
      </c>
      <c r="R3" s="188">
        <f t="shared" ref="R3:R18" si="1">D3-P3</f>
        <v>-0.69565217391304657</v>
      </c>
    </row>
    <row r="4" spans="1:18" x14ac:dyDescent="0.25">
      <c r="A4" s="87" t="s">
        <v>35</v>
      </c>
      <c r="B4" s="227">
        <v>296</v>
      </c>
      <c r="C4" s="227">
        <v>248</v>
      </c>
      <c r="D4" s="89">
        <f t="shared" ref="D4:D18" si="2">C4/B4*100</f>
        <v>83.78378378378379</v>
      </c>
      <c r="E4" s="227">
        <v>11</v>
      </c>
      <c r="F4" s="227">
        <v>31</v>
      </c>
      <c r="G4" s="227">
        <v>236</v>
      </c>
      <c r="H4" s="227">
        <v>225</v>
      </c>
      <c r="I4" s="89">
        <f t="shared" ref="I4:I18" si="3">H4/G4*100</f>
        <v>95.33898305084746</v>
      </c>
      <c r="J4" s="227">
        <v>2</v>
      </c>
      <c r="K4" s="227">
        <v>109</v>
      </c>
      <c r="L4" s="227">
        <v>230</v>
      </c>
      <c r="M4" s="227">
        <v>227</v>
      </c>
      <c r="N4" s="227">
        <v>4</v>
      </c>
      <c r="O4" s="227">
        <v>12</v>
      </c>
      <c r="P4" s="89">
        <f t="shared" ref="P4:P18" si="4">M4/L4*100</f>
        <v>98.695652173913047</v>
      </c>
      <c r="Q4" s="188">
        <f t="shared" si="0"/>
        <v>-11.555199267063671</v>
      </c>
      <c r="R4" s="188">
        <f t="shared" si="1"/>
        <v>-14.911868390129257</v>
      </c>
    </row>
    <row r="5" spans="1:18" x14ac:dyDescent="0.25">
      <c r="A5" s="87" t="s">
        <v>41</v>
      </c>
      <c r="B5" s="227">
        <v>387</v>
      </c>
      <c r="C5" s="227">
        <v>285</v>
      </c>
      <c r="D5" s="89">
        <f t="shared" si="2"/>
        <v>73.643410852713174</v>
      </c>
      <c r="E5" s="227">
        <v>6</v>
      </c>
      <c r="F5" s="227">
        <v>86</v>
      </c>
      <c r="G5" s="227">
        <v>264</v>
      </c>
      <c r="H5" s="227">
        <v>234</v>
      </c>
      <c r="I5" s="89">
        <f t="shared" si="3"/>
        <v>88.63636363636364</v>
      </c>
      <c r="J5" s="227">
        <v>6</v>
      </c>
      <c r="K5" s="227">
        <v>60</v>
      </c>
      <c r="L5" s="227">
        <v>248</v>
      </c>
      <c r="M5" s="227">
        <v>221</v>
      </c>
      <c r="N5" s="227">
        <v>2</v>
      </c>
      <c r="O5" s="227">
        <v>47</v>
      </c>
      <c r="P5" s="89">
        <f t="shared" si="4"/>
        <v>89.112903225806448</v>
      </c>
      <c r="Q5" s="188">
        <f t="shared" si="0"/>
        <v>-14.992952783650466</v>
      </c>
      <c r="R5" s="188">
        <f t="shared" si="1"/>
        <v>-15.469492373093274</v>
      </c>
    </row>
    <row r="6" spans="1:18" x14ac:dyDescent="0.25">
      <c r="A6" s="87" t="s">
        <v>42</v>
      </c>
      <c r="B6" s="227">
        <v>75</v>
      </c>
      <c r="C6" s="227">
        <v>64</v>
      </c>
      <c r="D6" s="89">
        <f t="shared" si="2"/>
        <v>85.333333333333343</v>
      </c>
      <c r="E6" s="227">
        <v>3</v>
      </c>
      <c r="F6" s="227">
        <v>17</v>
      </c>
      <c r="G6" s="227">
        <v>67</v>
      </c>
      <c r="H6" s="227">
        <v>63</v>
      </c>
      <c r="I6" s="89">
        <f t="shared" si="3"/>
        <v>94.029850746268664</v>
      </c>
      <c r="J6" s="227">
        <v>0</v>
      </c>
      <c r="K6" s="227">
        <v>21</v>
      </c>
      <c r="L6" s="227">
        <v>56</v>
      </c>
      <c r="M6" s="227">
        <v>53</v>
      </c>
      <c r="N6" s="227">
        <v>0</v>
      </c>
      <c r="O6" s="227">
        <v>10</v>
      </c>
      <c r="P6" s="89">
        <f t="shared" si="4"/>
        <v>94.642857142857139</v>
      </c>
      <c r="Q6" s="188">
        <f t="shared" si="0"/>
        <v>-8.6965174129353215</v>
      </c>
      <c r="R6" s="188">
        <f t="shared" si="1"/>
        <v>-9.309523809523796</v>
      </c>
    </row>
    <row r="7" spans="1:18" x14ac:dyDescent="0.25">
      <c r="A7" s="87" t="s">
        <v>37</v>
      </c>
      <c r="B7" s="227">
        <v>136</v>
      </c>
      <c r="C7" s="227">
        <v>104</v>
      </c>
      <c r="D7" s="89">
        <f t="shared" si="2"/>
        <v>76.470588235294116</v>
      </c>
      <c r="E7" s="227">
        <v>6</v>
      </c>
      <c r="F7" s="227">
        <v>41</v>
      </c>
      <c r="G7" s="227">
        <v>106</v>
      </c>
      <c r="H7" s="227">
        <v>96</v>
      </c>
      <c r="I7" s="89">
        <f t="shared" si="3"/>
        <v>90.566037735849065</v>
      </c>
      <c r="J7" s="227">
        <v>3</v>
      </c>
      <c r="K7" s="227">
        <v>48</v>
      </c>
      <c r="L7" s="227">
        <v>95</v>
      </c>
      <c r="M7" s="227">
        <v>89</v>
      </c>
      <c r="N7" s="227">
        <v>4</v>
      </c>
      <c r="O7" s="227">
        <v>14</v>
      </c>
      <c r="P7" s="89">
        <f t="shared" si="4"/>
        <v>93.684210526315795</v>
      </c>
      <c r="Q7" s="188">
        <f t="shared" si="0"/>
        <v>-14.095449500554949</v>
      </c>
      <c r="R7" s="188">
        <f t="shared" si="1"/>
        <v>-17.213622291021679</v>
      </c>
    </row>
    <row r="8" spans="1:18" x14ac:dyDescent="0.25">
      <c r="A8" s="87" t="s">
        <v>47</v>
      </c>
      <c r="B8" s="227">
        <v>324</v>
      </c>
      <c r="C8" s="227">
        <v>193</v>
      </c>
      <c r="D8" s="89">
        <f t="shared" si="2"/>
        <v>59.567901234567898</v>
      </c>
      <c r="E8" s="227">
        <v>4</v>
      </c>
      <c r="F8" s="227">
        <v>52</v>
      </c>
      <c r="G8" s="227">
        <v>128</v>
      </c>
      <c r="H8" s="227">
        <v>81</v>
      </c>
      <c r="I8" s="89">
        <f t="shared" si="3"/>
        <v>63.28125</v>
      </c>
      <c r="J8" s="227">
        <v>2</v>
      </c>
      <c r="K8" s="227">
        <v>47</v>
      </c>
      <c r="L8" s="227">
        <v>109</v>
      </c>
      <c r="M8" s="227">
        <v>83</v>
      </c>
      <c r="N8" s="227">
        <v>0</v>
      </c>
      <c r="O8" s="227">
        <v>6</v>
      </c>
      <c r="P8" s="89">
        <f t="shared" si="4"/>
        <v>76.146788990825684</v>
      </c>
      <c r="Q8" s="188">
        <f t="shared" si="0"/>
        <v>-3.7133487654321016</v>
      </c>
      <c r="R8" s="188">
        <f t="shared" si="1"/>
        <v>-16.578887756257785</v>
      </c>
    </row>
    <row r="9" spans="1:18" x14ac:dyDescent="0.25">
      <c r="A9" s="87" t="s">
        <v>38</v>
      </c>
      <c r="B9" s="227">
        <v>801</v>
      </c>
      <c r="C9" s="227">
        <v>545</v>
      </c>
      <c r="D9" s="89">
        <f t="shared" si="2"/>
        <v>68.039950062421966</v>
      </c>
      <c r="E9" s="227">
        <v>16</v>
      </c>
      <c r="F9" s="227">
        <v>97</v>
      </c>
      <c r="G9" s="227">
        <v>508</v>
      </c>
      <c r="H9" s="227">
        <v>453</v>
      </c>
      <c r="I9" s="89">
        <f t="shared" si="3"/>
        <v>89.173228346456696</v>
      </c>
      <c r="J9" s="227">
        <v>12</v>
      </c>
      <c r="K9" s="227">
        <v>116</v>
      </c>
      <c r="L9" s="227">
        <v>481</v>
      </c>
      <c r="M9" s="227">
        <v>435</v>
      </c>
      <c r="N9" s="227">
        <v>7</v>
      </c>
      <c r="O9" s="227">
        <v>65</v>
      </c>
      <c r="P9" s="89">
        <f t="shared" si="4"/>
        <v>90.436590436590436</v>
      </c>
      <c r="Q9" s="188">
        <f t="shared" si="0"/>
        <v>-21.133278284034731</v>
      </c>
      <c r="R9" s="188">
        <f t="shared" si="1"/>
        <v>-22.39664037416847</v>
      </c>
    </row>
    <row r="10" spans="1:18" x14ac:dyDescent="0.25">
      <c r="A10" s="87" t="s">
        <v>34</v>
      </c>
      <c r="B10" s="227">
        <v>83</v>
      </c>
      <c r="C10" s="227">
        <v>67</v>
      </c>
      <c r="D10" s="89">
        <f t="shared" si="2"/>
        <v>80.722891566265062</v>
      </c>
      <c r="E10" s="227">
        <v>7</v>
      </c>
      <c r="F10" s="227">
        <v>19</v>
      </c>
      <c r="G10" s="227">
        <v>65</v>
      </c>
      <c r="H10" s="227">
        <v>61</v>
      </c>
      <c r="I10" s="89">
        <f t="shared" si="3"/>
        <v>93.84615384615384</v>
      </c>
      <c r="J10" s="227">
        <v>5</v>
      </c>
      <c r="K10" s="227">
        <v>18</v>
      </c>
      <c r="L10" s="227">
        <v>61</v>
      </c>
      <c r="M10" s="227">
        <v>59</v>
      </c>
      <c r="N10" s="227">
        <v>6</v>
      </c>
      <c r="O10" s="227">
        <v>7</v>
      </c>
      <c r="P10" s="89">
        <f t="shared" si="4"/>
        <v>96.721311475409834</v>
      </c>
      <c r="Q10" s="188">
        <f t="shared" si="0"/>
        <v>-13.123262279888777</v>
      </c>
      <c r="R10" s="188">
        <f t="shared" si="1"/>
        <v>-15.998419909144772</v>
      </c>
    </row>
    <row r="11" spans="1:18" x14ac:dyDescent="0.25">
      <c r="A11" t="s">
        <v>48</v>
      </c>
      <c r="B11" s="227">
        <v>147</v>
      </c>
      <c r="C11" s="227">
        <v>119</v>
      </c>
      <c r="D11" s="89">
        <f t="shared" si="2"/>
        <v>80.952380952380949</v>
      </c>
      <c r="E11" s="227">
        <v>3</v>
      </c>
      <c r="F11" s="227">
        <v>11</v>
      </c>
      <c r="G11" s="227">
        <v>100</v>
      </c>
      <c r="H11" s="227">
        <v>88</v>
      </c>
      <c r="I11" s="89">
        <f t="shared" si="3"/>
        <v>88</v>
      </c>
      <c r="J11" s="227">
        <v>1</v>
      </c>
      <c r="K11" s="227">
        <v>50</v>
      </c>
      <c r="L11" s="227">
        <v>91</v>
      </c>
      <c r="M11" s="227">
        <v>87</v>
      </c>
      <c r="N11" s="227">
        <v>4</v>
      </c>
      <c r="O11" s="227">
        <v>0</v>
      </c>
      <c r="P11" s="89">
        <f t="shared" si="4"/>
        <v>95.604395604395606</v>
      </c>
      <c r="Q11" s="188">
        <f t="shared" si="0"/>
        <v>-7.047619047619051</v>
      </c>
      <c r="R11" s="188">
        <f t="shared" si="1"/>
        <v>-14.652014652014657</v>
      </c>
    </row>
    <row r="12" spans="1:18" x14ac:dyDescent="0.25">
      <c r="A12" s="87" t="s">
        <v>45</v>
      </c>
      <c r="B12" s="227">
        <v>346</v>
      </c>
      <c r="C12" s="227">
        <v>256</v>
      </c>
      <c r="D12" s="89">
        <f t="shared" si="2"/>
        <v>73.988439306358373</v>
      </c>
      <c r="E12" s="227">
        <v>2</v>
      </c>
      <c r="F12" s="227">
        <v>101</v>
      </c>
      <c r="G12" s="227">
        <v>217</v>
      </c>
      <c r="H12" s="227">
        <v>203</v>
      </c>
      <c r="I12" s="89">
        <f t="shared" si="3"/>
        <v>93.548387096774192</v>
      </c>
      <c r="J12" s="227">
        <v>4</v>
      </c>
      <c r="K12" s="227">
        <v>50</v>
      </c>
      <c r="L12" s="227">
        <v>183</v>
      </c>
      <c r="M12" s="227">
        <v>179</v>
      </c>
      <c r="N12" s="227">
        <v>4</v>
      </c>
      <c r="O12" s="227">
        <v>38</v>
      </c>
      <c r="P12" s="89">
        <f t="shared" si="4"/>
        <v>97.814207650273218</v>
      </c>
      <c r="Q12" s="188">
        <f t="shared" si="0"/>
        <v>-19.559947790415819</v>
      </c>
      <c r="R12" s="188">
        <f t="shared" si="1"/>
        <v>-23.825768343914845</v>
      </c>
    </row>
    <row r="13" spans="1:18" x14ac:dyDescent="0.25">
      <c r="A13" s="87" t="s">
        <v>44</v>
      </c>
      <c r="B13" s="227">
        <v>118</v>
      </c>
      <c r="C13" s="227">
        <v>98</v>
      </c>
      <c r="D13" s="89">
        <f t="shared" si="2"/>
        <v>83.050847457627114</v>
      </c>
      <c r="E13" s="227">
        <v>2</v>
      </c>
      <c r="F13" s="227">
        <v>32</v>
      </c>
      <c r="G13" s="227">
        <v>107</v>
      </c>
      <c r="H13" s="227">
        <v>83</v>
      </c>
      <c r="I13" s="89">
        <f t="shared" si="3"/>
        <v>77.570093457943926</v>
      </c>
      <c r="J13" s="227">
        <v>0</v>
      </c>
      <c r="K13" s="227">
        <v>35</v>
      </c>
      <c r="L13" s="227">
        <v>87</v>
      </c>
      <c r="M13" s="227">
        <v>81</v>
      </c>
      <c r="N13" s="227">
        <v>1</v>
      </c>
      <c r="O13" s="227">
        <v>24</v>
      </c>
      <c r="P13" s="89">
        <f t="shared" si="4"/>
        <v>93.103448275862064</v>
      </c>
      <c r="Q13" s="188">
        <f t="shared" si="0"/>
        <v>5.4807539996831878</v>
      </c>
      <c r="R13" s="188">
        <f t="shared" si="1"/>
        <v>-10.05260081823495</v>
      </c>
    </row>
    <row r="14" spans="1:18" x14ac:dyDescent="0.25">
      <c r="A14" s="87" t="s">
        <v>36</v>
      </c>
      <c r="B14" s="227">
        <v>231</v>
      </c>
      <c r="C14" s="227">
        <v>200</v>
      </c>
      <c r="D14" s="89">
        <f t="shared" si="2"/>
        <v>86.580086580086572</v>
      </c>
      <c r="E14" s="227">
        <v>7</v>
      </c>
      <c r="F14" s="227">
        <v>25</v>
      </c>
      <c r="G14" s="227">
        <v>202</v>
      </c>
      <c r="H14" s="227">
        <v>182</v>
      </c>
      <c r="I14" s="89">
        <f t="shared" si="3"/>
        <v>90.099009900990097</v>
      </c>
      <c r="J14" s="227">
        <v>7</v>
      </c>
      <c r="K14" s="227">
        <v>34</v>
      </c>
      <c r="L14" s="227">
        <v>187</v>
      </c>
      <c r="M14" s="227">
        <v>179</v>
      </c>
      <c r="N14" s="227">
        <v>8</v>
      </c>
      <c r="O14" s="227">
        <v>10</v>
      </c>
      <c r="P14" s="89">
        <f t="shared" si="4"/>
        <v>95.721925133689851</v>
      </c>
      <c r="Q14" s="188">
        <f t="shared" si="0"/>
        <v>-3.5189233209035251</v>
      </c>
      <c r="R14" s="188">
        <f t="shared" si="1"/>
        <v>-9.1418385536032787</v>
      </c>
    </row>
    <row r="15" spans="1:18" x14ac:dyDescent="0.25">
      <c r="A15" s="87" t="s">
        <v>46</v>
      </c>
      <c r="B15" s="227">
        <v>324</v>
      </c>
      <c r="C15" s="227">
        <v>258</v>
      </c>
      <c r="D15" s="89">
        <f t="shared" si="2"/>
        <v>79.629629629629633</v>
      </c>
      <c r="E15" s="227">
        <v>4</v>
      </c>
      <c r="F15" s="227">
        <v>43</v>
      </c>
      <c r="G15" s="227">
        <v>249</v>
      </c>
      <c r="H15" s="227">
        <v>222</v>
      </c>
      <c r="I15" s="89">
        <f t="shared" si="3"/>
        <v>89.156626506024097</v>
      </c>
      <c r="J15" s="227">
        <v>6</v>
      </c>
      <c r="K15" s="227">
        <v>56</v>
      </c>
      <c r="L15" s="227">
        <v>233</v>
      </c>
      <c r="M15" s="227">
        <v>218</v>
      </c>
      <c r="N15" s="227">
        <v>6</v>
      </c>
      <c r="O15" s="227">
        <v>28</v>
      </c>
      <c r="P15" s="89">
        <f t="shared" si="4"/>
        <v>93.562231759656655</v>
      </c>
      <c r="Q15" s="188">
        <f t="shared" si="0"/>
        <v>-9.5269968763944632</v>
      </c>
      <c r="R15" s="188">
        <f t="shared" si="1"/>
        <v>-13.932602130027021</v>
      </c>
    </row>
    <row r="16" spans="1:18" x14ac:dyDescent="0.25">
      <c r="A16" s="87" t="s">
        <v>40</v>
      </c>
      <c r="B16" s="227">
        <v>131</v>
      </c>
      <c r="C16" s="227">
        <v>113</v>
      </c>
      <c r="D16" s="89">
        <f t="shared" si="2"/>
        <v>86.25954198473282</v>
      </c>
      <c r="E16" s="227">
        <v>1</v>
      </c>
      <c r="F16" s="227">
        <v>34</v>
      </c>
      <c r="G16" s="227">
        <v>109</v>
      </c>
      <c r="H16" s="227">
        <v>100</v>
      </c>
      <c r="I16" s="89">
        <f t="shared" si="3"/>
        <v>91.743119266055047</v>
      </c>
      <c r="J16" s="227">
        <v>0</v>
      </c>
      <c r="K16" s="227">
        <v>21</v>
      </c>
      <c r="L16" s="227">
        <v>96</v>
      </c>
      <c r="M16" s="227">
        <v>91</v>
      </c>
      <c r="N16" s="227">
        <v>1</v>
      </c>
      <c r="O16" s="227">
        <v>10</v>
      </c>
      <c r="P16" s="89">
        <f t="shared" si="4"/>
        <v>94.791666666666657</v>
      </c>
      <c r="Q16" s="188">
        <f t="shared" si="0"/>
        <v>-5.4835772813222263</v>
      </c>
      <c r="R16" s="188">
        <f t="shared" si="1"/>
        <v>-8.532124681933837</v>
      </c>
    </row>
    <row r="17" spans="1:18" x14ac:dyDescent="0.25">
      <c r="A17" s="87" t="s">
        <v>43</v>
      </c>
      <c r="B17" s="227">
        <v>400</v>
      </c>
      <c r="C17" s="227">
        <v>342</v>
      </c>
      <c r="D17" s="89">
        <f t="shared" si="2"/>
        <v>85.5</v>
      </c>
      <c r="E17" s="227">
        <v>14</v>
      </c>
      <c r="F17" s="227">
        <v>55</v>
      </c>
      <c r="G17" s="227">
        <v>298</v>
      </c>
      <c r="H17" s="227">
        <v>280</v>
      </c>
      <c r="I17" s="89">
        <f t="shared" si="3"/>
        <v>93.959731543624159</v>
      </c>
      <c r="J17" s="227">
        <v>1</v>
      </c>
      <c r="K17" s="227">
        <v>55</v>
      </c>
      <c r="L17" s="227">
        <v>289</v>
      </c>
      <c r="M17" s="227">
        <v>267</v>
      </c>
      <c r="N17" s="227">
        <v>2</v>
      </c>
      <c r="O17" s="227">
        <v>23</v>
      </c>
      <c r="P17" s="89">
        <f t="shared" si="4"/>
        <v>92.387543252595165</v>
      </c>
      <c r="Q17" s="188">
        <f t="shared" si="0"/>
        <v>-8.4597315436241587</v>
      </c>
      <c r="R17" s="188">
        <f t="shared" si="1"/>
        <v>-6.8875432525951652</v>
      </c>
    </row>
    <row r="18" spans="1:18" x14ac:dyDescent="0.25">
      <c r="A18" s="87" t="s">
        <v>39</v>
      </c>
      <c r="B18" s="227">
        <v>551</v>
      </c>
      <c r="C18" s="227">
        <v>415</v>
      </c>
      <c r="D18" s="89">
        <f t="shared" si="2"/>
        <v>75.317604355716881</v>
      </c>
      <c r="E18" s="227">
        <v>12</v>
      </c>
      <c r="F18" s="227">
        <v>108</v>
      </c>
      <c r="G18" s="227">
        <v>413</v>
      </c>
      <c r="H18" s="227">
        <v>349</v>
      </c>
      <c r="I18" s="89">
        <f t="shared" si="3"/>
        <v>84.503631961259089</v>
      </c>
      <c r="J18" s="227">
        <v>13</v>
      </c>
      <c r="K18" s="227">
        <v>76</v>
      </c>
      <c r="L18" s="227">
        <v>418</v>
      </c>
      <c r="M18" s="227">
        <v>352</v>
      </c>
      <c r="N18" s="227">
        <v>3</v>
      </c>
      <c r="O18" s="227">
        <v>91</v>
      </c>
      <c r="P18" s="89">
        <f t="shared" si="4"/>
        <v>84.210526315789465</v>
      </c>
      <c r="Q18" s="188">
        <f t="shared" si="0"/>
        <v>-9.1860276055422077</v>
      </c>
      <c r="R18" s="188">
        <f t="shared" si="1"/>
        <v>-8.8929219600725844</v>
      </c>
    </row>
    <row r="19" spans="1:18" x14ac:dyDescent="0.25">
      <c r="A19" s="159" t="s">
        <v>338</v>
      </c>
      <c r="B19" s="226">
        <f>SUM(B3:B18)</f>
        <v>4534</v>
      </c>
      <c r="C19" s="226">
        <f>SUM(C3:C18)</f>
        <v>3475</v>
      </c>
      <c r="D19" s="118"/>
      <c r="E19" s="226">
        <f>SUM(E3:E18)</f>
        <v>105</v>
      </c>
      <c r="F19" s="226">
        <f>SUM(F3:F18)</f>
        <v>786</v>
      </c>
      <c r="G19" s="226">
        <f>SUM(G3:G18)</f>
        <v>3221</v>
      </c>
      <c r="H19" s="226">
        <f>SUM(H3:H18)</f>
        <v>2855</v>
      </c>
      <c r="I19" s="118"/>
      <c r="J19" s="226">
        <f t="shared" ref="J19:O19" si="5">SUM(J3:J18)</f>
        <v>71</v>
      </c>
      <c r="K19" s="226">
        <f t="shared" si="5"/>
        <v>832</v>
      </c>
      <c r="L19" s="226">
        <f t="shared" si="5"/>
        <v>3039</v>
      </c>
      <c r="M19" s="226">
        <f t="shared" si="5"/>
        <v>2782</v>
      </c>
      <c r="N19" s="226">
        <f t="shared" si="5"/>
        <v>57</v>
      </c>
      <c r="O19" s="226">
        <f t="shared" si="5"/>
        <v>411</v>
      </c>
      <c r="P19" s="118"/>
      <c r="Q19" s="118"/>
      <c r="R19" s="118"/>
    </row>
    <row r="20" spans="1:18" x14ac:dyDescent="0.25">
      <c r="E20" s="220"/>
      <c r="F20" s="220"/>
    </row>
    <row r="21" spans="1:18" x14ac:dyDescent="0.25">
      <c r="E21" s="220"/>
      <c r="F21" s="220"/>
    </row>
    <row r="22" spans="1:18" x14ac:dyDescent="0.25">
      <c r="E22" s="220"/>
      <c r="F22" s="220"/>
    </row>
    <row r="23" spans="1:18" x14ac:dyDescent="0.25">
      <c r="E23" s="220"/>
      <c r="F23" s="220"/>
    </row>
    <row r="24" spans="1:18" x14ac:dyDescent="0.25">
      <c r="E24" s="220"/>
      <c r="F24" s="220"/>
    </row>
    <row r="25" spans="1:18" x14ac:dyDescent="0.25">
      <c r="E25" s="220"/>
      <c r="F25" s="220"/>
    </row>
    <row r="26" spans="1:18" x14ac:dyDescent="0.25">
      <c r="E26" s="220"/>
      <c r="F26" s="220"/>
    </row>
    <row r="27" spans="1:18" x14ac:dyDescent="0.25">
      <c r="E27" s="220"/>
      <c r="F27" s="220"/>
    </row>
    <row r="28" spans="1:18" x14ac:dyDescent="0.25">
      <c r="E28" s="220"/>
      <c r="F28" s="220"/>
    </row>
    <row r="29" spans="1:18" x14ac:dyDescent="0.25">
      <c r="E29" s="220"/>
      <c r="F29" s="220"/>
    </row>
    <row r="30" spans="1:18" x14ac:dyDescent="0.25">
      <c r="E30" s="220"/>
      <c r="F30" s="220"/>
    </row>
    <row r="31" spans="1:18" x14ac:dyDescent="0.25">
      <c r="E31" s="220"/>
      <c r="F31" s="220"/>
    </row>
    <row r="32" spans="1:18" x14ac:dyDescent="0.25">
      <c r="E32" s="220"/>
      <c r="F32" s="220"/>
    </row>
    <row r="33" spans="5:6" x14ac:dyDescent="0.25">
      <c r="E33" s="220"/>
      <c r="F33" s="220"/>
    </row>
    <row r="34" spans="5:6" x14ac:dyDescent="0.25">
      <c r="E34" s="220"/>
      <c r="F34" s="220"/>
    </row>
    <row r="35" spans="5:6" x14ac:dyDescent="0.25">
      <c r="E35" s="220"/>
      <c r="F35" s="220"/>
    </row>
    <row r="36" spans="5:6" x14ac:dyDescent="0.25">
      <c r="E36" s="220"/>
      <c r="F36" s="220"/>
    </row>
    <row r="37" spans="5:6" x14ac:dyDescent="0.25">
      <c r="E37" s="220"/>
      <c r="F37" s="220"/>
    </row>
    <row r="38" spans="5:6" x14ac:dyDescent="0.25">
      <c r="E38" s="220"/>
      <c r="F38" s="220"/>
    </row>
    <row r="39" spans="5:6" x14ac:dyDescent="0.25">
      <c r="E39" s="220"/>
      <c r="F39" s="220"/>
    </row>
    <row r="40" spans="5:6" x14ac:dyDescent="0.25">
      <c r="E40" s="220"/>
      <c r="F40" s="220"/>
    </row>
    <row r="41" spans="5:6" x14ac:dyDescent="0.25">
      <c r="E41" s="220"/>
      <c r="F41" s="220"/>
    </row>
    <row r="42" spans="5:6" x14ac:dyDescent="0.25">
      <c r="E42" s="220"/>
      <c r="F42" s="220"/>
    </row>
    <row r="43" spans="5:6" x14ac:dyDescent="0.25">
      <c r="E43" s="220"/>
      <c r="F43" s="220"/>
    </row>
    <row r="44" spans="5:6" x14ac:dyDescent="0.25">
      <c r="E44" s="220"/>
      <c r="F44" s="220"/>
    </row>
    <row r="45" spans="5:6" x14ac:dyDescent="0.25">
      <c r="E45" s="220"/>
      <c r="F45" s="220"/>
    </row>
    <row r="46" spans="5:6" x14ac:dyDescent="0.25">
      <c r="E46" s="220"/>
      <c r="F46" s="220"/>
    </row>
    <row r="47" spans="5:6" x14ac:dyDescent="0.25">
      <c r="E47" s="220"/>
      <c r="F47" s="220"/>
    </row>
    <row r="48" spans="5:6" x14ac:dyDescent="0.25">
      <c r="E48" s="220"/>
      <c r="F48" s="220"/>
    </row>
    <row r="49" spans="5:6" x14ac:dyDescent="0.25">
      <c r="E49" s="220"/>
      <c r="F49" s="220"/>
    </row>
    <row r="50" spans="5:6" x14ac:dyDescent="0.25">
      <c r="E50" s="220"/>
      <c r="F50" s="220"/>
    </row>
    <row r="51" spans="5:6" x14ac:dyDescent="0.25">
      <c r="E51" s="220"/>
      <c r="F51" s="220"/>
    </row>
    <row r="52" spans="5:6" x14ac:dyDescent="0.25">
      <c r="E52" s="220"/>
      <c r="F52" s="220"/>
    </row>
    <row r="53" spans="5:6" x14ac:dyDescent="0.25">
      <c r="E53" s="220"/>
      <c r="F53" s="220"/>
    </row>
    <row r="54" spans="5:6" x14ac:dyDescent="0.25">
      <c r="E54" s="220"/>
      <c r="F54" s="220"/>
    </row>
    <row r="55" spans="5:6" x14ac:dyDescent="0.25">
      <c r="E55" s="220"/>
      <c r="F55" s="220"/>
    </row>
    <row r="56" spans="5:6" x14ac:dyDescent="0.25">
      <c r="E56" s="220"/>
      <c r="F56" s="220"/>
    </row>
    <row r="57" spans="5:6" x14ac:dyDescent="0.25">
      <c r="E57" s="220"/>
      <c r="F57" s="220"/>
    </row>
    <row r="58" spans="5:6" x14ac:dyDescent="0.25">
      <c r="E58" s="220"/>
      <c r="F58" s="220"/>
    </row>
    <row r="59" spans="5:6" x14ac:dyDescent="0.25">
      <c r="E59" s="220"/>
      <c r="F59" s="220"/>
    </row>
    <row r="60" spans="5:6" x14ac:dyDescent="0.25">
      <c r="E60" s="220"/>
      <c r="F60" s="220"/>
    </row>
    <row r="61" spans="5:6" x14ac:dyDescent="0.25">
      <c r="E61" s="220"/>
      <c r="F61" s="220"/>
    </row>
    <row r="62" spans="5:6" x14ac:dyDescent="0.25">
      <c r="E62" s="220"/>
      <c r="F62" s="220"/>
    </row>
    <row r="63" spans="5:6" x14ac:dyDescent="0.25">
      <c r="E63" s="220"/>
      <c r="F63" s="220"/>
    </row>
    <row r="64" spans="5:6" x14ac:dyDescent="0.25">
      <c r="E64" s="220"/>
      <c r="F64" s="220"/>
    </row>
    <row r="65" spans="5:6" x14ac:dyDescent="0.25">
      <c r="E65" s="220"/>
      <c r="F65" s="220"/>
    </row>
    <row r="66" spans="5:6" x14ac:dyDescent="0.25">
      <c r="E66" s="220"/>
      <c r="F66" s="220"/>
    </row>
    <row r="67" spans="5:6" x14ac:dyDescent="0.25">
      <c r="E67" s="220"/>
      <c r="F67" s="220"/>
    </row>
    <row r="68" spans="5:6" x14ac:dyDescent="0.25">
      <c r="E68" s="220"/>
      <c r="F68" s="220"/>
    </row>
    <row r="69" spans="5:6" x14ac:dyDescent="0.25">
      <c r="E69" s="220"/>
      <c r="F69" s="220"/>
    </row>
    <row r="70" spans="5:6" x14ac:dyDescent="0.25">
      <c r="E70" s="220"/>
      <c r="F70" s="220"/>
    </row>
    <row r="71" spans="5:6" x14ac:dyDescent="0.25">
      <c r="E71" s="220"/>
      <c r="F71" s="220"/>
    </row>
    <row r="72" spans="5:6" x14ac:dyDescent="0.25">
      <c r="E72" s="220"/>
      <c r="F72" s="220"/>
    </row>
    <row r="73" spans="5:6" x14ac:dyDescent="0.25">
      <c r="E73" s="220"/>
      <c r="F73" s="220"/>
    </row>
    <row r="74" spans="5:6" x14ac:dyDescent="0.25">
      <c r="E74" s="220"/>
      <c r="F74" s="220"/>
    </row>
    <row r="75" spans="5:6" x14ac:dyDescent="0.25">
      <c r="E75" s="220"/>
      <c r="F75" s="220"/>
    </row>
    <row r="76" spans="5:6" x14ac:dyDescent="0.25">
      <c r="E76" s="220"/>
      <c r="F76" s="220"/>
    </row>
    <row r="77" spans="5:6" x14ac:dyDescent="0.25">
      <c r="E77" s="220"/>
      <c r="F77" s="220"/>
    </row>
    <row r="78" spans="5:6" x14ac:dyDescent="0.25">
      <c r="E78" s="220"/>
      <c r="F78" s="220"/>
    </row>
    <row r="79" spans="5:6" x14ac:dyDescent="0.25">
      <c r="E79" s="220"/>
      <c r="F79" s="220"/>
    </row>
    <row r="80" spans="5:6" x14ac:dyDescent="0.25">
      <c r="E80" s="220"/>
      <c r="F80" s="220"/>
    </row>
    <row r="81" spans="5:6" x14ac:dyDescent="0.25">
      <c r="E81" s="220"/>
      <c r="F81" s="220"/>
    </row>
    <row r="82" spans="5:6" x14ac:dyDescent="0.25">
      <c r="E82" s="220"/>
      <c r="F82" s="220"/>
    </row>
    <row r="83" spans="5:6" x14ac:dyDescent="0.25">
      <c r="E83" s="220"/>
      <c r="F83" s="220"/>
    </row>
    <row r="84" spans="5:6" x14ac:dyDescent="0.25">
      <c r="E84" s="220"/>
      <c r="F84" s="220"/>
    </row>
    <row r="85" spans="5:6" x14ac:dyDescent="0.25">
      <c r="E85" s="220"/>
      <c r="F85" s="220"/>
    </row>
    <row r="86" spans="5:6" x14ac:dyDescent="0.25">
      <c r="E86" s="220"/>
      <c r="F86" s="220"/>
    </row>
    <row r="87" spans="5:6" x14ac:dyDescent="0.25">
      <c r="E87" s="220"/>
      <c r="F87" s="220"/>
    </row>
    <row r="88" spans="5:6" x14ac:dyDescent="0.25">
      <c r="E88" s="220"/>
      <c r="F88" s="220"/>
    </row>
    <row r="89" spans="5:6" x14ac:dyDescent="0.25">
      <c r="E89" s="220"/>
      <c r="F89" s="220"/>
    </row>
    <row r="90" spans="5:6" x14ac:dyDescent="0.25">
      <c r="E90" s="220"/>
      <c r="F90" s="220"/>
    </row>
    <row r="91" spans="5:6" x14ac:dyDescent="0.25">
      <c r="E91" s="220"/>
      <c r="F91" s="220"/>
    </row>
    <row r="92" spans="5:6" x14ac:dyDescent="0.25">
      <c r="E92" s="220"/>
      <c r="F92" s="220"/>
    </row>
    <row r="93" spans="5:6" x14ac:dyDescent="0.25">
      <c r="E93" s="220"/>
      <c r="F93" s="220"/>
    </row>
    <row r="94" spans="5:6" x14ac:dyDescent="0.25">
      <c r="E94" s="220"/>
      <c r="F94" s="220"/>
    </row>
    <row r="95" spans="5:6" x14ac:dyDescent="0.25">
      <c r="E95" s="220"/>
      <c r="F95" s="220"/>
    </row>
    <row r="96" spans="5:6" x14ac:dyDescent="0.25">
      <c r="E96" s="220"/>
      <c r="F96" s="220"/>
    </row>
    <row r="97" spans="5:6" x14ac:dyDescent="0.25">
      <c r="E97" s="220"/>
      <c r="F97" s="220"/>
    </row>
    <row r="98" spans="5:6" x14ac:dyDescent="0.25">
      <c r="E98" s="220"/>
      <c r="F98" s="220"/>
    </row>
    <row r="99" spans="5:6" x14ac:dyDescent="0.25">
      <c r="E99" s="220"/>
      <c r="F99" s="220"/>
    </row>
    <row r="100" spans="5:6" x14ac:dyDescent="0.25">
      <c r="E100" s="220"/>
      <c r="F100" s="220"/>
    </row>
    <row r="101" spans="5:6" x14ac:dyDescent="0.25">
      <c r="E101" s="220"/>
      <c r="F101" s="220"/>
    </row>
    <row r="102" spans="5:6" x14ac:dyDescent="0.25">
      <c r="E102" s="220"/>
      <c r="F102" s="220"/>
    </row>
    <row r="103" spans="5:6" x14ac:dyDescent="0.25">
      <c r="E103" s="220"/>
      <c r="F103" s="220"/>
    </row>
    <row r="104" spans="5:6" x14ac:dyDescent="0.25">
      <c r="E104" s="220"/>
      <c r="F104" s="220"/>
    </row>
    <row r="105" spans="5:6" x14ac:dyDescent="0.25">
      <c r="E105" s="220"/>
      <c r="F105" s="220"/>
    </row>
    <row r="106" spans="5:6" x14ac:dyDescent="0.25">
      <c r="E106" s="220"/>
      <c r="F106" s="220"/>
    </row>
    <row r="107" spans="5:6" x14ac:dyDescent="0.25">
      <c r="E107" s="220"/>
      <c r="F107" s="220"/>
    </row>
    <row r="108" spans="5:6" x14ac:dyDescent="0.25">
      <c r="E108" s="220"/>
      <c r="F108" s="220"/>
    </row>
    <row r="109" spans="5:6" x14ac:dyDescent="0.25">
      <c r="E109" s="220"/>
      <c r="F109" s="220"/>
    </row>
    <row r="110" spans="5:6" x14ac:dyDescent="0.25">
      <c r="E110" s="220"/>
      <c r="F110" s="220"/>
    </row>
    <row r="111" spans="5:6" x14ac:dyDescent="0.25">
      <c r="E111" s="220"/>
      <c r="F111" s="220"/>
    </row>
    <row r="112" spans="5:6" x14ac:dyDescent="0.25">
      <c r="E112" s="220"/>
      <c r="F112" s="220"/>
    </row>
    <row r="113" spans="5:6" x14ac:dyDescent="0.25">
      <c r="E113" s="220"/>
      <c r="F113" s="220"/>
    </row>
    <row r="114" spans="5:6" x14ac:dyDescent="0.25">
      <c r="E114" s="220"/>
      <c r="F114" s="220"/>
    </row>
    <row r="115" spans="5:6" x14ac:dyDescent="0.25">
      <c r="E115" s="220"/>
      <c r="F115" s="220"/>
    </row>
    <row r="116" spans="5:6" x14ac:dyDescent="0.25">
      <c r="E116" s="220"/>
      <c r="F116" s="220"/>
    </row>
    <row r="117" spans="5:6" x14ac:dyDescent="0.25">
      <c r="E117" s="220"/>
      <c r="F117" s="220"/>
    </row>
    <row r="118" spans="5:6" x14ac:dyDescent="0.25">
      <c r="E118" s="220"/>
      <c r="F118" s="220"/>
    </row>
    <row r="119" spans="5:6" x14ac:dyDescent="0.25">
      <c r="E119" s="220"/>
      <c r="F119" s="220"/>
    </row>
    <row r="120" spans="5:6" x14ac:dyDescent="0.25">
      <c r="E120" s="220"/>
      <c r="F120" s="220"/>
    </row>
    <row r="121" spans="5:6" x14ac:dyDescent="0.25">
      <c r="E121" s="220"/>
      <c r="F121" s="220"/>
    </row>
    <row r="122" spans="5:6" x14ac:dyDescent="0.25">
      <c r="E122" s="220"/>
      <c r="F122" s="220"/>
    </row>
    <row r="123" spans="5:6" x14ac:dyDescent="0.25">
      <c r="E123" s="220"/>
      <c r="F123" s="220"/>
    </row>
    <row r="124" spans="5:6" x14ac:dyDescent="0.25">
      <c r="E124" s="220"/>
      <c r="F124" s="220"/>
    </row>
    <row r="125" spans="5:6" x14ac:dyDescent="0.25">
      <c r="E125" s="220"/>
      <c r="F125" s="220"/>
    </row>
    <row r="126" spans="5:6" x14ac:dyDescent="0.25">
      <c r="E126" s="220"/>
      <c r="F126" s="220"/>
    </row>
    <row r="127" spans="5:6" x14ac:dyDescent="0.25">
      <c r="E127" s="220"/>
      <c r="F127" s="220"/>
    </row>
    <row r="128" spans="5:6" x14ac:dyDescent="0.25">
      <c r="E128" s="220"/>
      <c r="F128" s="220"/>
    </row>
    <row r="129" spans="5:6" x14ac:dyDescent="0.25">
      <c r="E129" s="220"/>
      <c r="F129" s="220"/>
    </row>
    <row r="130" spans="5:6" x14ac:dyDescent="0.25">
      <c r="E130" s="220"/>
      <c r="F130" s="220"/>
    </row>
    <row r="131" spans="5:6" x14ac:dyDescent="0.25">
      <c r="E131" s="220"/>
      <c r="F131" s="220"/>
    </row>
    <row r="132" spans="5:6" x14ac:dyDescent="0.25">
      <c r="E132" s="220"/>
      <c r="F132" s="220"/>
    </row>
    <row r="133" spans="5:6" x14ac:dyDescent="0.25">
      <c r="E133" s="220"/>
      <c r="F133" s="220"/>
    </row>
    <row r="134" spans="5:6" x14ac:dyDescent="0.25">
      <c r="E134" s="220"/>
      <c r="F134" s="220"/>
    </row>
    <row r="135" spans="5:6" x14ac:dyDescent="0.25">
      <c r="E135" s="220"/>
      <c r="F135" s="220"/>
    </row>
    <row r="136" spans="5:6" x14ac:dyDescent="0.25">
      <c r="E136" s="220"/>
      <c r="F136" s="220"/>
    </row>
    <row r="137" spans="5:6" x14ac:dyDescent="0.25">
      <c r="E137" s="220"/>
      <c r="F137" s="220"/>
    </row>
    <row r="138" spans="5:6" x14ac:dyDescent="0.25">
      <c r="E138" s="220"/>
      <c r="F138" s="220"/>
    </row>
    <row r="139" spans="5:6" x14ac:dyDescent="0.25">
      <c r="E139" s="220"/>
      <c r="F139" s="220"/>
    </row>
    <row r="140" spans="5:6" x14ac:dyDescent="0.25">
      <c r="E140" s="220"/>
      <c r="F140" s="220"/>
    </row>
    <row r="141" spans="5:6" x14ac:dyDescent="0.25">
      <c r="E141" s="220"/>
      <c r="F141" s="220"/>
    </row>
    <row r="142" spans="5:6" x14ac:dyDescent="0.25">
      <c r="E142" s="220"/>
      <c r="F142" s="220"/>
    </row>
    <row r="143" spans="5:6" x14ac:dyDescent="0.25">
      <c r="E143" s="220"/>
      <c r="F143" s="220"/>
    </row>
    <row r="144" spans="5:6" x14ac:dyDescent="0.25">
      <c r="E144" s="220"/>
      <c r="F144" s="220"/>
    </row>
    <row r="145" spans="5:6" x14ac:dyDescent="0.25">
      <c r="E145" s="220"/>
      <c r="F145" s="220"/>
    </row>
    <row r="146" spans="5:6" x14ac:dyDescent="0.25">
      <c r="E146" s="220"/>
      <c r="F146" s="220"/>
    </row>
    <row r="147" spans="5:6" x14ac:dyDescent="0.25">
      <c r="E147" s="220"/>
      <c r="F147" s="220"/>
    </row>
    <row r="148" spans="5:6" x14ac:dyDescent="0.25">
      <c r="E148" s="220"/>
      <c r="F148" s="220"/>
    </row>
    <row r="149" spans="5:6" x14ac:dyDescent="0.25">
      <c r="E149" s="220"/>
      <c r="F149" s="220"/>
    </row>
    <row r="150" spans="5:6" x14ac:dyDescent="0.25">
      <c r="E150" s="220"/>
      <c r="F150" s="220"/>
    </row>
    <row r="151" spans="5:6" x14ac:dyDescent="0.25">
      <c r="E151" s="220"/>
      <c r="F151" s="220"/>
    </row>
    <row r="152" spans="5:6" x14ac:dyDescent="0.25">
      <c r="E152" s="220"/>
      <c r="F152" s="220"/>
    </row>
    <row r="153" spans="5:6" x14ac:dyDescent="0.25">
      <c r="E153" s="220"/>
      <c r="F153" s="220"/>
    </row>
    <row r="154" spans="5:6" x14ac:dyDescent="0.25">
      <c r="E154" s="220"/>
      <c r="F154" s="220"/>
    </row>
    <row r="155" spans="5:6" x14ac:dyDescent="0.25">
      <c r="E155" s="220"/>
      <c r="F155" s="220"/>
    </row>
    <row r="156" spans="5:6" x14ac:dyDescent="0.25">
      <c r="E156" s="220"/>
      <c r="F156" s="220"/>
    </row>
    <row r="157" spans="5:6" x14ac:dyDescent="0.25">
      <c r="E157" s="220"/>
      <c r="F157" s="220"/>
    </row>
    <row r="158" spans="5:6" x14ac:dyDescent="0.25">
      <c r="E158" s="220"/>
      <c r="F158" s="220"/>
    </row>
    <row r="159" spans="5:6" x14ac:dyDescent="0.25">
      <c r="E159" s="220"/>
      <c r="F159" s="220"/>
    </row>
    <row r="160" spans="5:6" x14ac:dyDescent="0.25">
      <c r="E160" s="220"/>
      <c r="F160" s="220"/>
    </row>
    <row r="161" spans="5:6" x14ac:dyDescent="0.25">
      <c r="E161" s="220"/>
      <c r="F161" s="220"/>
    </row>
    <row r="162" spans="5:6" x14ac:dyDescent="0.25">
      <c r="E162" s="220"/>
      <c r="F162" s="220"/>
    </row>
    <row r="163" spans="5:6" x14ac:dyDescent="0.25">
      <c r="E163" s="220"/>
      <c r="F163" s="220"/>
    </row>
    <row r="164" spans="5:6" x14ac:dyDescent="0.25">
      <c r="E164" s="220"/>
      <c r="F164" s="220"/>
    </row>
    <row r="165" spans="5:6" x14ac:dyDescent="0.25">
      <c r="E165" s="220"/>
      <c r="F165" s="220"/>
    </row>
    <row r="166" spans="5:6" x14ac:dyDescent="0.25">
      <c r="E166" s="220"/>
      <c r="F166" s="220"/>
    </row>
    <row r="167" spans="5:6" x14ac:dyDescent="0.25">
      <c r="E167" s="220"/>
      <c r="F167" s="220"/>
    </row>
    <row r="168" spans="5:6" x14ac:dyDescent="0.25">
      <c r="E168" s="220"/>
      <c r="F168" s="220"/>
    </row>
    <row r="169" spans="5:6" x14ac:dyDescent="0.25">
      <c r="E169" s="220"/>
      <c r="F169" s="220"/>
    </row>
    <row r="170" spans="5:6" x14ac:dyDescent="0.25">
      <c r="E170" s="220"/>
      <c r="F170" s="220"/>
    </row>
    <row r="171" spans="5:6" x14ac:dyDescent="0.25">
      <c r="E171" s="220"/>
      <c r="F171" s="220"/>
    </row>
    <row r="172" spans="5:6" x14ac:dyDescent="0.25">
      <c r="E172" s="220"/>
      <c r="F172" s="220"/>
    </row>
    <row r="173" spans="5:6" x14ac:dyDescent="0.25">
      <c r="E173" s="220"/>
      <c r="F173" s="220"/>
    </row>
    <row r="174" spans="5:6" x14ac:dyDescent="0.25">
      <c r="E174" s="220"/>
      <c r="F174" s="220"/>
    </row>
    <row r="175" spans="5:6" x14ac:dyDescent="0.25">
      <c r="E175" s="220"/>
      <c r="F175" s="220"/>
    </row>
    <row r="176" spans="5:6" x14ac:dyDescent="0.25">
      <c r="E176" s="220"/>
      <c r="F176" s="220"/>
    </row>
    <row r="177" spans="5:6" x14ac:dyDescent="0.25">
      <c r="E177" s="220"/>
      <c r="F177" s="220"/>
    </row>
    <row r="178" spans="5:6" x14ac:dyDescent="0.25">
      <c r="E178" s="220"/>
      <c r="F178" s="220"/>
    </row>
    <row r="179" spans="5:6" x14ac:dyDescent="0.25">
      <c r="E179" s="220"/>
      <c r="F179" s="220"/>
    </row>
    <row r="180" spans="5:6" x14ac:dyDescent="0.25">
      <c r="E180" s="220"/>
      <c r="F180" s="220"/>
    </row>
    <row r="181" spans="5:6" x14ac:dyDescent="0.25">
      <c r="E181" s="220"/>
      <c r="F181" s="220"/>
    </row>
    <row r="182" spans="5:6" x14ac:dyDescent="0.25">
      <c r="E182" s="220"/>
      <c r="F182" s="220"/>
    </row>
    <row r="183" spans="5:6" x14ac:dyDescent="0.25">
      <c r="E183" s="220"/>
      <c r="F183" s="220"/>
    </row>
    <row r="184" spans="5:6" x14ac:dyDescent="0.25">
      <c r="E184" s="220"/>
      <c r="F184" s="220"/>
    </row>
    <row r="185" spans="5:6" x14ac:dyDescent="0.25">
      <c r="E185" s="220"/>
      <c r="F185" s="220"/>
    </row>
    <row r="186" spans="5:6" x14ac:dyDescent="0.25">
      <c r="E186" s="220"/>
      <c r="F186" s="220"/>
    </row>
    <row r="187" spans="5:6" x14ac:dyDescent="0.25">
      <c r="E187" s="220"/>
      <c r="F187" s="220"/>
    </row>
    <row r="188" spans="5:6" x14ac:dyDescent="0.25">
      <c r="E188" s="220"/>
      <c r="F188" s="220"/>
    </row>
    <row r="189" spans="5:6" x14ac:dyDescent="0.25">
      <c r="E189" s="220"/>
      <c r="F189" s="220"/>
    </row>
    <row r="190" spans="5:6" x14ac:dyDescent="0.25">
      <c r="E190" s="220"/>
      <c r="F190" s="220"/>
    </row>
    <row r="191" spans="5:6" x14ac:dyDescent="0.25">
      <c r="E191" s="220"/>
      <c r="F191" s="220"/>
    </row>
    <row r="192" spans="5:6" ht="15.75" x14ac:dyDescent="0.25">
      <c r="E192" s="221"/>
      <c r="F192" s="221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Y1007"/>
  <sheetViews>
    <sheetView topLeftCell="B1" zoomScaleNormal="100" workbookViewId="0">
      <selection activeCell="B1" sqref="B1"/>
    </sheetView>
  </sheetViews>
  <sheetFormatPr defaultColWidth="14.42578125" defaultRowHeight="15" customHeight="1" x14ac:dyDescent="0.25"/>
  <cols>
    <col min="1" max="1" width="8" hidden="1" customWidth="1"/>
    <col min="2" max="2" width="45.42578125" customWidth="1"/>
    <col min="3" max="3" width="6.85546875" customWidth="1"/>
    <col min="4" max="4" width="49.28515625" bestFit="1" customWidth="1"/>
    <col min="5" max="5" width="10.42578125" customWidth="1"/>
    <col min="6" max="6" width="12.28515625" customWidth="1"/>
    <col min="7" max="7" width="13.140625" customWidth="1"/>
    <col min="8" max="8" width="8.140625" customWidth="1"/>
    <col min="9" max="9" width="20.7109375" customWidth="1"/>
    <col min="10" max="10" width="18.7109375" customWidth="1"/>
    <col min="11" max="11" width="13.28515625" customWidth="1"/>
    <col min="12" max="12" width="12.42578125" customWidth="1"/>
    <col min="13" max="13" width="8.140625" customWidth="1"/>
    <col min="14" max="14" width="20.7109375" customWidth="1"/>
    <col min="15" max="15" width="18.85546875" customWidth="1"/>
    <col min="16" max="17" width="13.28515625" customWidth="1"/>
    <col min="18" max="18" width="8.42578125" customWidth="1"/>
    <col min="19" max="19" width="20.7109375" customWidth="1"/>
    <col min="20" max="20" width="18.7109375" customWidth="1"/>
    <col min="21" max="21" width="12.7109375" customWidth="1"/>
    <col min="22" max="22" width="12" customWidth="1"/>
    <col min="23" max="23" width="15.28515625" customWidth="1"/>
    <col min="24" max="24" width="11" bestFit="1" customWidth="1"/>
    <col min="25" max="34" width="8.7109375" customWidth="1"/>
  </cols>
  <sheetData>
    <row r="1" spans="1:23" ht="25.5" customHeight="1" x14ac:dyDescent="0.25">
      <c r="A1" s="26"/>
      <c r="B1" s="26" t="s">
        <v>450</v>
      </c>
      <c r="C1" s="26"/>
      <c r="D1" s="26"/>
      <c r="E1" s="26"/>
      <c r="F1" s="26"/>
      <c r="G1" s="26"/>
      <c r="H1" s="26"/>
      <c r="I1" s="26"/>
      <c r="K1" s="26"/>
      <c r="L1" s="26"/>
      <c r="M1" s="26"/>
      <c r="P1" s="105"/>
      <c r="Q1" s="105"/>
      <c r="R1" s="105"/>
      <c r="U1" s="26"/>
      <c r="W1" s="26"/>
    </row>
    <row r="2" spans="1:23" ht="42" customHeight="1" x14ac:dyDescent="0.25">
      <c r="A2" s="137" t="s">
        <v>49</v>
      </c>
      <c r="B2" s="1" t="s">
        <v>50</v>
      </c>
      <c r="C2" s="1" t="s">
        <v>51</v>
      </c>
      <c r="D2" s="1" t="s">
        <v>52</v>
      </c>
      <c r="E2" s="1" t="s">
        <v>53</v>
      </c>
      <c r="F2" s="1" t="s">
        <v>361</v>
      </c>
      <c r="G2" s="1" t="s">
        <v>362</v>
      </c>
      <c r="H2" s="3" t="s">
        <v>326</v>
      </c>
      <c r="I2" s="3" t="s">
        <v>407</v>
      </c>
      <c r="J2" s="1" t="s">
        <v>406</v>
      </c>
      <c r="K2" s="1" t="s">
        <v>329</v>
      </c>
      <c r="L2" s="1" t="s">
        <v>330</v>
      </c>
      <c r="M2" s="3" t="s">
        <v>326</v>
      </c>
      <c r="N2" s="3" t="s">
        <v>408</v>
      </c>
      <c r="O2" s="1" t="s">
        <v>410</v>
      </c>
      <c r="P2" s="1" t="s">
        <v>327</v>
      </c>
      <c r="Q2" s="1" t="s">
        <v>328</v>
      </c>
      <c r="R2" s="3" t="s">
        <v>326</v>
      </c>
      <c r="S2" s="3" t="s">
        <v>409</v>
      </c>
      <c r="T2" s="1" t="s">
        <v>411</v>
      </c>
      <c r="U2" s="5" t="s">
        <v>337</v>
      </c>
      <c r="V2" s="5" t="s">
        <v>332</v>
      </c>
      <c r="W2" s="1" t="s">
        <v>363</v>
      </c>
    </row>
    <row r="3" spans="1:23" x14ac:dyDescent="0.25">
      <c r="A3" s="98">
        <v>2228</v>
      </c>
      <c r="B3" s="7" t="s">
        <v>33</v>
      </c>
      <c r="C3" s="8" t="s">
        <v>55</v>
      </c>
      <c r="D3" s="99" t="s">
        <v>57</v>
      </c>
      <c r="E3" s="9" t="s">
        <v>56</v>
      </c>
      <c r="F3" s="223">
        <v>5</v>
      </c>
      <c r="G3" s="223">
        <v>0</v>
      </c>
      <c r="H3" s="10">
        <f t="shared" ref="H3:H91" si="0">G3/F3</f>
        <v>0</v>
      </c>
      <c r="I3" s="98"/>
      <c r="J3" s="98">
        <v>4</v>
      </c>
      <c r="K3" s="223">
        <v>7</v>
      </c>
      <c r="L3" s="223">
        <v>1</v>
      </c>
      <c r="M3" s="10">
        <f t="shared" ref="M3:M145" si="1">L3/K3</f>
        <v>0.14285714285714285</v>
      </c>
      <c r="N3" s="98"/>
      <c r="O3" s="98">
        <v>5</v>
      </c>
      <c r="P3" s="223">
        <v>7</v>
      </c>
      <c r="Q3" s="223">
        <v>0</v>
      </c>
      <c r="R3" s="8" t="s">
        <v>333</v>
      </c>
      <c r="S3" s="98"/>
      <c r="T3" s="98">
        <v>7</v>
      </c>
      <c r="U3" s="189">
        <f t="shared" ref="U3:U31" si="2">IF(M3="-","-",(H3-M3))</f>
        <v>-0.14285714285714285</v>
      </c>
      <c r="V3" s="189" t="str">
        <f t="shared" ref="V3:V31" si="3">IF(R3="-","-",(H3-R3))</f>
        <v>-</v>
      </c>
      <c r="W3" s="204"/>
    </row>
    <row r="4" spans="1:23" x14ac:dyDescent="0.25">
      <c r="A4" s="211">
        <v>2242</v>
      </c>
      <c r="B4" s="143" t="s">
        <v>33</v>
      </c>
      <c r="C4" s="138" t="s">
        <v>55</v>
      </c>
      <c r="D4" s="143" t="s">
        <v>60</v>
      </c>
      <c r="E4" s="117" t="s">
        <v>61</v>
      </c>
      <c r="F4" s="223">
        <v>14</v>
      </c>
      <c r="G4" s="223">
        <v>2</v>
      </c>
      <c r="H4" s="10">
        <f t="shared" si="0"/>
        <v>0.14285714285714285</v>
      </c>
      <c r="I4" s="98"/>
      <c r="J4" s="98">
        <v>15</v>
      </c>
      <c r="K4" s="223">
        <v>7</v>
      </c>
      <c r="L4" s="223">
        <v>1</v>
      </c>
      <c r="M4" s="10">
        <f t="shared" si="1"/>
        <v>0.14285714285714285</v>
      </c>
      <c r="N4" s="98"/>
      <c r="O4" s="98">
        <v>4</v>
      </c>
      <c r="P4" s="223">
        <v>0</v>
      </c>
      <c r="Q4" s="223">
        <v>0</v>
      </c>
      <c r="R4" s="8" t="s">
        <v>333</v>
      </c>
      <c r="S4" s="98"/>
      <c r="T4" s="98"/>
      <c r="U4" s="189">
        <f t="shared" si="2"/>
        <v>0</v>
      </c>
      <c r="V4" s="189" t="str">
        <f t="shared" si="3"/>
        <v>-</v>
      </c>
      <c r="W4" s="129" t="s">
        <v>59</v>
      </c>
    </row>
    <row r="5" spans="1:23" x14ac:dyDescent="0.25">
      <c r="A5" s="98">
        <v>2079</v>
      </c>
      <c r="B5" s="7" t="s">
        <v>33</v>
      </c>
      <c r="C5" s="8" t="s">
        <v>55</v>
      </c>
      <c r="D5" s="99" t="s">
        <v>62</v>
      </c>
      <c r="E5" s="9" t="s">
        <v>63</v>
      </c>
      <c r="F5" s="223">
        <v>39</v>
      </c>
      <c r="G5" s="223">
        <v>34</v>
      </c>
      <c r="H5" s="10">
        <f t="shared" si="0"/>
        <v>0.87179487179487181</v>
      </c>
      <c r="I5" s="98"/>
      <c r="J5" s="98">
        <v>29</v>
      </c>
      <c r="K5" s="223">
        <v>29</v>
      </c>
      <c r="L5" s="223">
        <v>25</v>
      </c>
      <c r="M5" s="10">
        <f t="shared" si="1"/>
        <v>0.86206896551724133</v>
      </c>
      <c r="N5" s="98">
        <v>3</v>
      </c>
      <c r="O5" s="98">
        <v>26</v>
      </c>
      <c r="P5" s="223">
        <v>40</v>
      </c>
      <c r="Q5" s="223">
        <v>39</v>
      </c>
      <c r="R5" s="10">
        <f>IF(P5=0,"",Q5/P5)</f>
        <v>0.97499999999999998</v>
      </c>
      <c r="S5" s="98"/>
      <c r="T5" s="98">
        <v>21</v>
      </c>
      <c r="U5" s="189">
        <f t="shared" si="2"/>
        <v>9.7259062776304805E-3</v>
      </c>
      <c r="V5" s="189">
        <f t="shared" si="3"/>
        <v>-0.10320512820512817</v>
      </c>
      <c r="W5" s="204"/>
    </row>
    <row r="6" spans="1:23" x14ac:dyDescent="0.25">
      <c r="A6" s="98">
        <v>2201</v>
      </c>
      <c r="B6" s="7" t="s">
        <v>33</v>
      </c>
      <c r="C6" s="8" t="s">
        <v>55</v>
      </c>
      <c r="D6" s="99" t="s">
        <v>64</v>
      </c>
      <c r="E6" s="9" t="s">
        <v>65</v>
      </c>
      <c r="F6" s="223">
        <v>21</v>
      </c>
      <c r="G6" s="223">
        <v>12</v>
      </c>
      <c r="H6" s="10">
        <f t="shared" si="0"/>
        <v>0.5714285714285714</v>
      </c>
      <c r="I6" s="98"/>
      <c r="J6" s="98">
        <v>20</v>
      </c>
      <c r="K6" s="223">
        <v>18</v>
      </c>
      <c r="L6" s="223">
        <v>11</v>
      </c>
      <c r="M6" s="10">
        <f t="shared" si="1"/>
        <v>0.61111111111111116</v>
      </c>
      <c r="N6" s="98"/>
      <c r="O6" s="98">
        <v>17</v>
      </c>
      <c r="P6" s="223">
        <v>17</v>
      </c>
      <c r="Q6" s="223">
        <v>8</v>
      </c>
      <c r="R6" s="10">
        <f>IF(P6=0,"",Q6/P6)</f>
        <v>0.47058823529411764</v>
      </c>
      <c r="S6" s="98"/>
      <c r="T6" s="98">
        <v>17</v>
      </c>
      <c r="U6" s="189">
        <f t="shared" si="2"/>
        <v>-3.9682539682539764E-2</v>
      </c>
      <c r="V6" s="189">
        <f t="shared" si="3"/>
        <v>0.10084033613445376</v>
      </c>
      <c r="W6" s="205"/>
    </row>
    <row r="7" spans="1:23" x14ac:dyDescent="0.25">
      <c r="A7" s="140">
        <v>2248</v>
      </c>
      <c r="B7" s="7" t="s">
        <v>33</v>
      </c>
      <c r="C7" s="8" t="s">
        <v>66</v>
      </c>
      <c r="D7" s="99" t="s">
        <v>364</v>
      </c>
      <c r="E7" s="9" t="s">
        <v>365</v>
      </c>
      <c r="F7" s="223">
        <v>7</v>
      </c>
      <c r="G7" s="223">
        <v>1</v>
      </c>
      <c r="H7" s="10">
        <f t="shared" si="0"/>
        <v>0.14285714285714285</v>
      </c>
      <c r="I7" s="98"/>
      <c r="J7" s="98">
        <v>8</v>
      </c>
      <c r="K7" s="223">
        <v>0</v>
      </c>
      <c r="L7" s="223">
        <v>0</v>
      </c>
      <c r="M7" s="8" t="s">
        <v>333</v>
      </c>
      <c r="N7" s="98"/>
      <c r="O7" s="98"/>
      <c r="P7" s="223">
        <v>0</v>
      </c>
      <c r="Q7" s="223">
        <v>0</v>
      </c>
      <c r="R7" s="8" t="s">
        <v>333</v>
      </c>
      <c r="S7" s="98"/>
      <c r="T7" s="98"/>
      <c r="U7" s="189" t="str">
        <f t="shared" si="2"/>
        <v>-</v>
      </c>
      <c r="V7" s="189" t="str">
        <f t="shared" si="3"/>
        <v>-</v>
      </c>
      <c r="W7" s="129" t="s">
        <v>58</v>
      </c>
    </row>
    <row r="8" spans="1:23" x14ac:dyDescent="0.25">
      <c r="A8" s="98">
        <v>2212</v>
      </c>
      <c r="B8" s="7" t="s">
        <v>33</v>
      </c>
      <c r="C8" s="8" t="s">
        <v>66</v>
      </c>
      <c r="D8" s="99" t="s">
        <v>67</v>
      </c>
      <c r="E8" s="9" t="s">
        <v>68</v>
      </c>
      <c r="F8" s="223">
        <v>13</v>
      </c>
      <c r="G8" s="223">
        <v>10</v>
      </c>
      <c r="H8" s="10">
        <f t="shared" si="0"/>
        <v>0.76923076923076927</v>
      </c>
      <c r="I8" s="98"/>
      <c r="J8" s="98">
        <v>14</v>
      </c>
      <c r="K8" s="223">
        <v>11</v>
      </c>
      <c r="L8" s="223">
        <v>5</v>
      </c>
      <c r="M8" s="10">
        <f t="shared" si="1"/>
        <v>0.45454545454545453</v>
      </c>
      <c r="N8" s="98"/>
      <c r="O8" s="98">
        <v>10</v>
      </c>
      <c r="P8" s="223">
        <v>10</v>
      </c>
      <c r="Q8" s="223">
        <v>7</v>
      </c>
      <c r="R8" s="10">
        <f t="shared" ref="R8:R16" si="4">IF(P8=0,"",Q8/P8)</f>
        <v>0.7</v>
      </c>
      <c r="S8" s="98"/>
      <c r="T8" s="98">
        <v>12</v>
      </c>
      <c r="U8" s="189">
        <f t="shared" si="2"/>
        <v>0.31468531468531474</v>
      </c>
      <c r="V8" s="189">
        <f t="shared" si="3"/>
        <v>6.9230769230769318E-2</v>
      </c>
      <c r="W8" s="205"/>
    </row>
    <row r="9" spans="1:23" x14ac:dyDescent="0.25">
      <c r="A9" s="98">
        <v>2046</v>
      </c>
      <c r="B9" s="7" t="s">
        <v>33</v>
      </c>
      <c r="C9" s="8" t="s">
        <v>66</v>
      </c>
      <c r="D9" s="99" t="s">
        <v>303</v>
      </c>
      <c r="E9" s="9" t="s">
        <v>70</v>
      </c>
      <c r="F9" s="223">
        <v>12</v>
      </c>
      <c r="G9" s="223">
        <v>3</v>
      </c>
      <c r="H9" s="10">
        <f t="shared" si="0"/>
        <v>0.25</v>
      </c>
      <c r="I9" s="98"/>
      <c r="J9" s="98">
        <v>12</v>
      </c>
      <c r="K9" s="223">
        <v>10</v>
      </c>
      <c r="L9" s="223">
        <v>6</v>
      </c>
      <c r="M9" s="10">
        <f t="shared" si="1"/>
        <v>0.6</v>
      </c>
      <c r="N9" s="98"/>
      <c r="O9" s="98">
        <v>12</v>
      </c>
      <c r="P9" s="223">
        <v>10</v>
      </c>
      <c r="Q9" s="223">
        <v>4</v>
      </c>
      <c r="R9" s="10">
        <f t="shared" si="4"/>
        <v>0.4</v>
      </c>
      <c r="S9" s="98">
        <v>1</v>
      </c>
      <c r="T9" s="98">
        <v>9</v>
      </c>
      <c r="U9" s="189">
        <f t="shared" si="2"/>
        <v>-0.35</v>
      </c>
      <c r="V9" s="189">
        <f t="shared" si="3"/>
        <v>-0.15000000000000002</v>
      </c>
      <c r="W9" s="206"/>
    </row>
    <row r="10" spans="1:23" x14ac:dyDescent="0.25">
      <c r="A10" s="98">
        <v>2005</v>
      </c>
      <c r="B10" s="7" t="s">
        <v>33</v>
      </c>
      <c r="C10" s="8" t="s">
        <v>71</v>
      </c>
      <c r="D10" s="99" t="s">
        <v>33</v>
      </c>
      <c r="E10" s="9" t="s">
        <v>72</v>
      </c>
      <c r="F10" s="223">
        <v>63</v>
      </c>
      <c r="G10" s="223">
        <v>50</v>
      </c>
      <c r="H10" s="10">
        <f t="shared" si="0"/>
        <v>0.79365079365079361</v>
      </c>
      <c r="I10" s="98">
        <v>2</v>
      </c>
      <c r="J10" s="98">
        <v>46</v>
      </c>
      <c r="K10" s="223">
        <v>51</v>
      </c>
      <c r="L10" s="223">
        <v>37</v>
      </c>
      <c r="M10" s="10">
        <f t="shared" si="1"/>
        <v>0.72549019607843135</v>
      </c>
      <c r="N10" s="98"/>
      <c r="O10" s="98">
        <v>43</v>
      </c>
      <c r="P10" s="223">
        <v>56</v>
      </c>
      <c r="Q10" s="223">
        <v>43</v>
      </c>
      <c r="R10" s="10">
        <f t="shared" si="4"/>
        <v>0.7678571428571429</v>
      </c>
      <c r="S10" s="98"/>
      <c r="T10" s="98">
        <v>47</v>
      </c>
      <c r="U10" s="189">
        <f t="shared" si="2"/>
        <v>6.8160597572362258E-2</v>
      </c>
      <c r="V10" s="189">
        <f t="shared" si="3"/>
        <v>2.5793650793650702E-2</v>
      </c>
      <c r="W10" s="204"/>
    </row>
    <row r="11" spans="1:23" x14ac:dyDescent="0.25">
      <c r="A11" s="98">
        <v>2030</v>
      </c>
      <c r="B11" s="7" t="s">
        <v>33</v>
      </c>
      <c r="C11" s="8" t="s">
        <v>71</v>
      </c>
      <c r="D11" s="99" t="s">
        <v>74</v>
      </c>
      <c r="E11" s="9" t="s">
        <v>72</v>
      </c>
      <c r="F11" s="223">
        <v>10</v>
      </c>
      <c r="G11" s="223">
        <v>5</v>
      </c>
      <c r="H11" s="10">
        <f t="shared" si="0"/>
        <v>0.5</v>
      </c>
      <c r="I11" s="98"/>
      <c r="J11" s="98">
        <v>7</v>
      </c>
      <c r="K11" s="223">
        <v>13</v>
      </c>
      <c r="L11" s="223">
        <v>4</v>
      </c>
      <c r="M11" s="10">
        <f t="shared" si="1"/>
        <v>0.30769230769230771</v>
      </c>
      <c r="N11" s="98"/>
      <c r="O11" s="98">
        <v>12</v>
      </c>
      <c r="P11" s="223">
        <v>19</v>
      </c>
      <c r="Q11" s="223">
        <v>9</v>
      </c>
      <c r="R11" s="10">
        <f t="shared" si="4"/>
        <v>0.47368421052631576</v>
      </c>
      <c r="S11" s="98"/>
      <c r="T11" s="98">
        <v>22</v>
      </c>
      <c r="U11" s="189">
        <f t="shared" si="2"/>
        <v>0.19230769230769229</v>
      </c>
      <c r="V11" s="189">
        <f t="shared" si="3"/>
        <v>2.6315789473684237E-2</v>
      </c>
      <c r="W11" s="129" t="s">
        <v>129</v>
      </c>
    </row>
    <row r="12" spans="1:23" x14ac:dyDescent="0.25">
      <c r="A12" s="98">
        <v>2170</v>
      </c>
      <c r="B12" s="7" t="s">
        <v>35</v>
      </c>
      <c r="C12" s="8" t="s">
        <v>55</v>
      </c>
      <c r="D12" s="99" t="s">
        <v>75</v>
      </c>
      <c r="E12" s="9" t="s">
        <v>76</v>
      </c>
      <c r="F12" s="223">
        <v>23</v>
      </c>
      <c r="G12" s="223">
        <v>9</v>
      </c>
      <c r="H12" s="10">
        <f t="shared" si="0"/>
        <v>0.39130434782608697</v>
      </c>
      <c r="I12" s="98"/>
      <c r="J12" s="98">
        <v>29</v>
      </c>
      <c r="K12" s="223">
        <v>18</v>
      </c>
      <c r="L12" s="223">
        <v>9</v>
      </c>
      <c r="M12" s="10">
        <f t="shared" si="1"/>
        <v>0.5</v>
      </c>
      <c r="N12" s="98"/>
      <c r="O12" s="98">
        <v>25</v>
      </c>
      <c r="P12" s="223">
        <v>17</v>
      </c>
      <c r="Q12" s="223">
        <v>10</v>
      </c>
      <c r="R12" s="10">
        <f t="shared" si="4"/>
        <v>0.58823529411764708</v>
      </c>
      <c r="S12" s="98"/>
      <c r="T12" s="98">
        <v>28</v>
      </c>
      <c r="U12" s="189">
        <f t="shared" si="2"/>
        <v>-0.10869565217391303</v>
      </c>
      <c r="V12" s="189">
        <f t="shared" si="3"/>
        <v>-0.1969309462915601</v>
      </c>
      <c r="W12" s="204"/>
    </row>
    <row r="13" spans="1:23" x14ac:dyDescent="0.25">
      <c r="A13" s="98">
        <v>2173</v>
      </c>
      <c r="B13" s="7" t="s">
        <v>35</v>
      </c>
      <c r="C13" s="8" t="s">
        <v>55</v>
      </c>
      <c r="D13" s="99" t="s">
        <v>77</v>
      </c>
      <c r="E13" s="9" t="s">
        <v>76</v>
      </c>
      <c r="F13" s="223">
        <v>22</v>
      </c>
      <c r="G13" s="223">
        <v>4</v>
      </c>
      <c r="H13" s="10">
        <f t="shared" si="0"/>
        <v>0.18181818181818182</v>
      </c>
      <c r="I13" s="98"/>
      <c r="J13" s="98">
        <v>23</v>
      </c>
      <c r="K13" s="223">
        <v>18</v>
      </c>
      <c r="L13" s="223">
        <v>7</v>
      </c>
      <c r="M13" s="10">
        <f t="shared" si="1"/>
        <v>0.3888888888888889</v>
      </c>
      <c r="N13" s="98"/>
      <c r="O13" s="98">
        <v>25</v>
      </c>
      <c r="P13" s="223">
        <v>18</v>
      </c>
      <c r="Q13" s="223">
        <v>9</v>
      </c>
      <c r="R13" s="10">
        <f t="shared" si="4"/>
        <v>0.5</v>
      </c>
      <c r="S13" s="98"/>
      <c r="T13" s="98">
        <v>25</v>
      </c>
      <c r="U13" s="189">
        <f t="shared" si="2"/>
        <v>-0.20707070707070707</v>
      </c>
      <c r="V13" s="189">
        <f t="shared" si="3"/>
        <v>-0.31818181818181818</v>
      </c>
      <c r="W13" s="204"/>
    </row>
    <row r="14" spans="1:23" x14ac:dyDescent="0.25">
      <c r="A14" s="98">
        <v>2175</v>
      </c>
      <c r="B14" s="7" t="s">
        <v>35</v>
      </c>
      <c r="C14" s="8" t="s">
        <v>55</v>
      </c>
      <c r="D14" s="99" t="s">
        <v>78</v>
      </c>
      <c r="E14" s="9" t="s">
        <v>76</v>
      </c>
      <c r="F14" s="223">
        <v>19</v>
      </c>
      <c r="G14" s="223">
        <v>6</v>
      </c>
      <c r="H14" s="10">
        <f t="shared" si="0"/>
        <v>0.31578947368421051</v>
      </c>
      <c r="I14" s="98"/>
      <c r="J14" s="98">
        <v>26</v>
      </c>
      <c r="K14" s="223">
        <v>15</v>
      </c>
      <c r="L14" s="223">
        <v>2</v>
      </c>
      <c r="M14" s="10">
        <f t="shared" si="1"/>
        <v>0.13333333333333333</v>
      </c>
      <c r="N14" s="98"/>
      <c r="O14" s="98">
        <v>15</v>
      </c>
      <c r="P14" s="223">
        <v>14</v>
      </c>
      <c r="Q14" s="223">
        <v>3</v>
      </c>
      <c r="R14" s="10">
        <f t="shared" si="4"/>
        <v>0.21428571428571427</v>
      </c>
      <c r="S14" s="98"/>
      <c r="T14" s="98">
        <v>27</v>
      </c>
      <c r="U14" s="189">
        <f t="shared" si="2"/>
        <v>0.18245614035087718</v>
      </c>
      <c r="V14" s="189">
        <f t="shared" si="3"/>
        <v>0.10150375939849623</v>
      </c>
      <c r="W14" s="204"/>
    </row>
    <row r="15" spans="1:23" x14ac:dyDescent="0.25">
      <c r="A15" s="98">
        <v>2165</v>
      </c>
      <c r="B15" s="7" t="s">
        <v>35</v>
      </c>
      <c r="C15" s="8" t="s">
        <v>55</v>
      </c>
      <c r="D15" s="99" t="s">
        <v>305</v>
      </c>
      <c r="E15" s="9" t="s">
        <v>81</v>
      </c>
      <c r="F15" s="223">
        <v>17</v>
      </c>
      <c r="G15" s="223">
        <v>2</v>
      </c>
      <c r="H15" s="10">
        <f t="shared" si="0"/>
        <v>0.11764705882352941</v>
      </c>
      <c r="I15" s="98"/>
      <c r="J15" s="98">
        <v>29</v>
      </c>
      <c r="K15" s="223">
        <v>13</v>
      </c>
      <c r="L15" s="223">
        <v>1</v>
      </c>
      <c r="M15" s="10">
        <f t="shared" si="1"/>
        <v>7.6923076923076927E-2</v>
      </c>
      <c r="N15" s="98"/>
      <c r="O15" s="98">
        <v>22</v>
      </c>
      <c r="P15" s="223">
        <v>11</v>
      </c>
      <c r="Q15" s="223">
        <v>3</v>
      </c>
      <c r="R15" s="10">
        <f t="shared" si="4"/>
        <v>0.27272727272727271</v>
      </c>
      <c r="S15" s="98"/>
      <c r="T15" s="98">
        <v>27</v>
      </c>
      <c r="U15" s="189">
        <f t="shared" si="2"/>
        <v>4.0723981900452483E-2</v>
      </c>
      <c r="V15" s="189">
        <f t="shared" si="3"/>
        <v>-0.1550802139037433</v>
      </c>
      <c r="W15" s="204"/>
    </row>
    <row r="16" spans="1:23" x14ac:dyDescent="0.25">
      <c r="A16" s="98">
        <v>2168</v>
      </c>
      <c r="B16" s="7" t="s">
        <v>35</v>
      </c>
      <c r="C16" s="8" t="s">
        <v>55</v>
      </c>
      <c r="D16" s="99" t="s">
        <v>304</v>
      </c>
      <c r="E16" s="9" t="s">
        <v>76</v>
      </c>
      <c r="F16" s="223">
        <v>18</v>
      </c>
      <c r="G16" s="223">
        <v>3</v>
      </c>
      <c r="H16" s="10">
        <f t="shared" si="0"/>
        <v>0.16666666666666666</v>
      </c>
      <c r="I16" s="98"/>
      <c r="J16" s="98">
        <v>27</v>
      </c>
      <c r="K16" s="223">
        <v>14</v>
      </c>
      <c r="L16" s="223">
        <v>2</v>
      </c>
      <c r="M16" s="10">
        <f t="shared" si="1"/>
        <v>0.14285714285714285</v>
      </c>
      <c r="N16" s="98"/>
      <c r="O16" s="98">
        <v>25</v>
      </c>
      <c r="P16" s="223">
        <v>12</v>
      </c>
      <c r="Q16" s="223">
        <v>6</v>
      </c>
      <c r="R16" s="10">
        <f t="shared" si="4"/>
        <v>0.5</v>
      </c>
      <c r="S16" s="98"/>
      <c r="T16" s="98">
        <v>26</v>
      </c>
      <c r="U16" s="189">
        <f t="shared" si="2"/>
        <v>2.3809523809523808E-2</v>
      </c>
      <c r="V16" s="189">
        <f t="shared" si="3"/>
        <v>-0.33333333333333337</v>
      </c>
      <c r="W16" s="204"/>
    </row>
    <row r="17" spans="1:25" x14ac:dyDescent="0.25">
      <c r="A17" s="98">
        <v>2237</v>
      </c>
      <c r="B17" s="7" t="s">
        <v>35</v>
      </c>
      <c r="C17" s="8" t="s">
        <v>55</v>
      </c>
      <c r="D17" s="99" t="s">
        <v>80</v>
      </c>
      <c r="E17" s="9" t="s">
        <v>81</v>
      </c>
      <c r="F17" s="223">
        <v>24</v>
      </c>
      <c r="G17" s="223">
        <v>5</v>
      </c>
      <c r="H17" s="10">
        <f t="shared" si="0"/>
        <v>0.20833333333333334</v>
      </c>
      <c r="I17" s="98"/>
      <c r="J17" s="98">
        <v>30</v>
      </c>
      <c r="K17" s="223">
        <v>12</v>
      </c>
      <c r="L17" s="223">
        <v>2</v>
      </c>
      <c r="M17" s="10">
        <f t="shared" si="1"/>
        <v>0.16666666666666666</v>
      </c>
      <c r="N17" s="98"/>
      <c r="O17" s="98">
        <v>16</v>
      </c>
      <c r="P17" s="223">
        <v>6</v>
      </c>
      <c r="Q17" s="223">
        <v>2</v>
      </c>
      <c r="R17" s="10">
        <f t="shared" ref="R17:R19" si="5">IF(P17=0,"",Q17/P17)</f>
        <v>0.33333333333333331</v>
      </c>
      <c r="S17" s="98"/>
      <c r="T17" s="98">
        <v>11</v>
      </c>
      <c r="U17" s="189">
        <f t="shared" si="2"/>
        <v>4.1666666666666685E-2</v>
      </c>
      <c r="V17" s="189">
        <f t="shared" si="3"/>
        <v>-0.12499999999999997</v>
      </c>
      <c r="W17" s="204"/>
      <c r="Y17" s="29"/>
    </row>
    <row r="18" spans="1:25" x14ac:dyDescent="0.25">
      <c r="A18" s="98">
        <v>2166</v>
      </c>
      <c r="B18" s="7" t="s">
        <v>35</v>
      </c>
      <c r="C18" s="8" t="s">
        <v>55</v>
      </c>
      <c r="D18" s="99" t="s">
        <v>82</v>
      </c>
      <c r="E18" s="9" t="s">
        <v>81</v>
      </c>
      <c r="F18" s="223">
        <v>20</v>
      </c>
      <c r="G18" s="223">
        <v>9</v>
      </c>
      <c r="H18" s="10">
        <f t="shared" si="0"/>
        <v>0.45</v>
      </c>
      <c r="I18" s="98"/>
      <c r="J18" s="98">
        <v>27</v>
      </c>
      <c r="K18" s="223">
        <v>16</v>
      </c>
      <c r="L18" s="223">
        <v>6</v>
      </c>
      <c r="M18" s="10">
        <f t="shared" si="1"/>
        <v>0.375</v>
      </c>
      <c r="N18" s="98"/>
      <c r="O18" s="98">
        <v>23</v>
      </c>
      <c r="P18" s="223">
        <v>15</v>
      </c>
      <c r="Q18" s="223">
        <v>7</v>
      </c>
      <c r="R18" s="10">
        <f t="shared" si="5"/>
        <v>0.46666666666666667</v>
      </c>
      <c r="S18" s="98"/>
      <c r="T18" s="98">
        <v>27</v>
      </c>
      <c r="U18" s="189">
        <f t="shared" si="2"/>
        <v>7.5000000000000011E-2</v>
      </c>
      <c r="V18" s="189">
        <f t="shared" si="3"/>
        <v>-1.6666666666666663E-2</v>
      </c>
      <c r="W18" s="204"/>
    </row>
    <row r="19" spans="1:25" x14ac:dyDescent="0.25">
      <c r="A19" s="98">
        <v>2011</v>
      </c>
      <c r="B19" s="192" t="s">
        <v>35</v>
      </c>
      <c r="C19" s="95" t="s">
        <v>66</v>
      </c>
      <c r="D19" s="104" t="s">
        <v>306</v>
      </c>
      <c r="E19" s="117" t="s">
        <v>85</v>
      </c>
      <c r="F19" s="223">
        <v>13</v>
      </c>
      <c r="G19" s="223">
        <v>7</v>
      </c>
      <c r="H19" s="10">
        <f t="shared" si="0"/>
        <v>0.53846153846153844</v>
      </c>
      <c r="I19" s="98"/>
      <c r="J19" s="98">
        <v>16</v>
      </c>
      <c r="K19" s="223">
        <v>12</v>
      </c>
      <c r="L19" s="223">
        <v>9</v>
      </c>
      <c r="M19" s="10">
        <f t="shared" si="1"/>
        <v>0.75</v>
      </c>
      <c r="N19" s="98"/>
      <c r="O19" s="98">
        <v>16</v>
      </c>
      <c r="P19" s="223">
        <v>11</v>
      </c>
      <c r="Q19" s="223">
        <v>5</v>
      </c>
      <c r="R19" s="10">
        <f t="shared" si="5"/>
        <v>0.45454545454545453</v>
      </c>
      <c r="S19" s="98"/>
      <c r="T19" s="98">
        <v>16</v>
      </c>
      <c r="U19" s="189">
        <f t="shared" si="2"/>
        <v>-0.21153846153846156</v>
      </c>
      <c r="V19" s="189">
        <f t="shared" si="3"/>
        <v>8.3916083916083906E-2</v>
      </c>
      <c r="W19" s="204"/>
    </row>
    <row r="20" spans="1:25" x14ac:dyDescent="0.25">
      <c r="A20" s="211">
        <v>2241</v>
      </c>
      <c r="B20" s="201" t="s">
        <v>35</v>
      </c>
      <c r="C20" s="202" t="s">
        <v>66</v>
      </c>
      <c r="D20" s="201" t="s">
        <v>86</v>
      </c>
      <c r="E20" s="9" t="s">
        <v>87</v>
      </c>
      <c r="F20" s="223">
        <v>1</v>
      </c>
      <c r="G20" s="223">
        <v>0</v>
      </c>
      <c r="H20" s="10">
        <f t="shared" si="0"/>
        <v>0</v>
      </c>
      <c r="I20" s="98"/>
      <c r="J20" s="98">
        <v>3</v>
      </c>
      <c r="K20" s="223">
        <v>7</v>
      </c>
      <c r="L20" s="223">
        <v>0</v>
      </c>
      <c r="M20" s="10">
        <f t="shared" si="1"/>
        <v>0</v>
      </c>
      <c r="N20" s="98"/>
      <c r="O20" s="98">
        <v>8</v>
      </c>
      <c r="P20" s="223">
        <v>0</v>
      </c>
      <c r="Q20" s="223">
        <v>0</v>
      </c>
      <c r="R20" s="8" t="s">
        <v>333</v>
      </c>
      <c r="S20" s="98"/>
      <c r="T20" s="98"/>
      <c r="U20" s="189">
        <f t="shared" si="2"/>
        <v>0</v>
      </c>
      <c r="V20" s="189" t="str">
        <f t="shared" si="3"/>
        <v>-</v>
      </c>
      <c r="W20" s="204"/>
    </row>
    <row r="21" spans="1:25" x14ac:dyDescent="0.25">
      <c r="A21" s="140">
        <v>2264</v>
      </c>
      <c r="B21" s="7" t="s">
        <v>35</v>
      </c>
      <c r="C21" s="8" t="s">
        <v>66</v>
      </c>
      <c r="D21" s="99" t="s">
        <v>366</v>
      </c>
      <c r="E21" s="9" t="s">
        <v>87</v>
      </c>
      <c r="F21" s="223">
        <v>6</v>
      </c>
      <c r="G21" s="223">
        <v>2</v>
      </c>
      <c r="H21" s="10">
        <f t="shared" si="0"/>
        <v>0.33333333333333331</v>
      </c>
      <c r="I21" s="98"/>
      <c r="J21" s="98">
        <v>9</v>
      </c>
      <c r="K21" s="223">
        <v>0</v>
      </c>
      <c r="L21" s="223">
        <v>0</v>
      </c>
      <c r="M21" s="8" t="s">
        <v>333</v>
      </c>
      <c r="N21" s="98"/>
      <c r="O21" s="98"/>
      <c r="P21" s="223">
        <v>0</v>
      </c>
      <c r="Q21" s="223">
        <v>0</v>
      </c>
      <c r="R21" s="8" t="s">
        <v>333</v>
      </c>
      <c r="S21" s="98"/>
      <c r="T21" s="98"/>
      <c r="U21" s="189" t="str">
        <f t="shared" si="2"/>
        <v>-</v>
      </c>
      <c r="V21" s="189" t="str">
        <f t="shared" si="3"/>
        <v>-</v>
      </c>
      <c r="W21" s="129" t="s">
        <v>58</v>
      </c>
    </row>
    <row r="22" spans="1:25" ht="15.75" customHeight="1" x14ac:dyDescent="0.25">
      <c r="A22" s="98">
        <v>2174</v>
      </c>
      <c r="B22" s="7" t="s">
        <v>35</v>
      </c>
      <c r="C22" s="8" t="s">
        <v>66</v>
      </c>
      <c r="D22" s="99" t="s">
        <v>88</v>
      </c>
      <c r="E22" s="9" t="s">
        <v>89</v>
      </c>
      <c r="F22" s="223">
        <v>13</v>
      </c>
      <c r="G22" s="223">
        <v>7</v>
      </c>
      <c r="H22" s="10">
        <f t="shared" si="0"/>
        <v>0.53846153846153844</v>
      </c>
      <c r="I22" s="98"/>
      <c r="J22" s="98">
        <v>22</v>
      </c>
      <c r="K22" s="223">
        <v>9</v>
      </c>
      <c r="L22" s="223">
        <v>4</v>
      </c>
      <c r="M22" s="10">
        <f t="shared" si="1"/>
        <v>0.44444444444444442</v>
      </c>
      <c r="N22" s="98"/>
      <c r="O22" s="98">
        <v>19</v>
      </c>
      <c r="P22" s="223">
        <v>9</v>
      </c>
      <c r="Q22" s="223">
        <v>1</v>
      </c>
      <c r="R22" s="10">
        <f>IF(P22=0,"",Q22/P22)</f>
        <v>0.1111111111111111</v>
      </c>
      <c r="S22" s="98"/>
      <c r="T22" s="98">
        <v>16</v>
      </c>
      <c r="U22" s="189">
        <f t="shared" si="2"/>
        <v>9.4017094017094016E-2</v>
      </c>
      <c r="V22" s="189">
        <f t="shared" si="3"/>
        <v>0.42735042735042733</v>
      </c>
      <c r="W22" s="204"/>
    </row>
    <row r="23" spans="1:25" ht="15.75" customHeight="1" x14ac:dyDescent="0.25">
      <c r="A23" s="98">
        <v>2041</v>
      </c>
      <c r="B23" s="7" t="s">
        <v>35</v>
      </c>
      <c r="C23" s="8" t="s">
        <v>71</v>
      </c>
      <c r="D23" s="99" t="s">
        <v>90</v>
      </c>
      <c r="E23" s="9" t="s">
        <v>91</v>
      </c>
      <c r="F23" s="223">
        <v>106</v>
      </c>
      <c r="G23" s="223">
        <v>102</v>
      </c>
      <c r="H23" s="10">
        <f t="shared" si="0"/>
        <v>0.96226415094339623</v>
      </c>
      <c r="I23" s="98">
        <v>2</v>
      </c>
      <c r="J23" s="98">
        <v>45</v>
      </c>
      <c r="K23" s="223">
        <v>102</v>
      </c>
      <c r="L23" s="223">
        <v>102</v>
      </c>
      <c r="M23" s="10">
        <f t="shared" si="1"/>
        <v>1</v>
      </c>
      <c r="N23" s="98">
        <v>2</v>
      </c>
      <c r="O23" s="98">
        <v>63</v>
      </c>
      <c r="P23" s="223">
        <v>99</v>
      </c>
      <c r="Q23" s="223">
        <v>99</v>
      </c>
      <c r="R23" s="10">
        <f>IF(P23=0,"",Q23/P23)</f>
        <v>1</v>
      </c>
      <c r="S23" s="98">
        <v>4</v>
      </c>
      <c r="T23" s="98">
        <v>51</v>
      </c>
      <c r="U23" s="189">
        <f t="shared" si="2"/>
        <v>-3.7735849056603765E-2</v>
      </c>
      <c r="V23" s="189">
        <f t="shared" si="3"/>
        <v>-3.7735849056603765E-2</v>
      </c>
      <c r="W23" s="204"/>
    </row>
    <row r="24" spans="1:25" ht="15.75" customHeight="1" x14ac:dyDescent="0.25">
      <c r="A24" s="140">
        <v>2265</v>
      </c>
      <c r="B24" s="7" t="s">
        <v>35</v>
      </c>
      <c r="C24" s="8" t="s">
        <v>71</v>
      </c>
      <c r="D24" s="99" t="s">
        <v>367</v>
      </c>
      <c r="E24" s="9" t="s">
        <v>91</v>
      </c>
      <c r="F24" s="223">
        <v>14</v>
      </c>
      <c r="G24" s="223">
        <v>5</v>
      </c>
      <c r="H24" s="10">
        <f t="shared" si="0"/>
        <v>0.35714285714285715</v>
      </c>
      <c r="I24" s="98"/>
      <c r="J24" s="98">
        <v>9</v>
      </c>
      <c r="K24" s="223">
        <v>0</v>
      </c>
      <c r="L24" s="223">
        <v>0</v>
      </c>
      <c r="M24" s="8" t="s">
        <v>333</v>
      </c>
      <c r="N24" s="98"/>
      <c r="O24" s="98"/>
      <c r="P24" s="223">
        <v>0</v>
      </c>
      <c r="Q24" s="223">
        <v>0</v>
      </c>
      <c r="R24" s="8" t="s">
        <v>333</v>
      </c>
      <c r="S24" s="98"/>
      <c r="T24" s="98"/>
      <c r="U24" s="189" t="str">
        <f t="shared" si="2"/>
        <v>-</v>
      </c>
      <c r="V24" s="189" t="str">
        <f t="shared" si="3"/>
        <v>-</v>
      </c>
      <c r="W24" s="129" t="s">
        <v>58</v>
      </c>
    </row>
    <row r="25" spans="1:25" ht="15.75" customHeight="1" x14ac:dyDescent="0.25">
      <c r="A25" s="98">
        <v>2194</v>
      </c>
      <c r="B25" s="7" t="s">
        <v>41</v>
      </c>
      <c r="C25" s="8" t="s">
        <v>55</v>
      </c>
      <c r="D25" s="99" t="s">
        <v>92</v>
      </c>
      <c r="E25" s="9" t="s">
        <v>93</v>
      </c>
      <c r="F25" s="223">
        <v>42</v>
      </c>
      <c r="G25" s="223">
        <v>25</v>
      </c>
      <c r="H25" s="10">
        <f t="shared" si="0"/>
        <v>0.59523809523809523</v>
      </c>
      <c r="I25" s="98">
        <v>2</v>
      </c>
      <c r="J25" s="98">
        <v>19</v>
      </c>
      <c r="K25" s="223">
        <v>26</v>
      </c>
      <c r="L25" s="223">
        <v>20</v>
      </c>
      <c r="M25" s="10">
        <f t="shared" si="1"/>
        <v>0.76923076923076927</v>
      </c>
      <c r="N25" s="98">
        <v>1</v>
      </c>
      <c r="O25" s="98">
        <v>14</v>
      </c>
      <c r="P25" s="223">
        <v>31</v>
      </c>
      <c r="Q25" s="223">
        <v>28</v>
      </c>
      <c r="R25" s="10">
        <f t="shared" ref="R25:R29" si="6">IF(P25=0,"",Q25/P25)</f>
        <v>0.90322580645161288</v>
      </c>
      <c r="S25" s="98"/>
      <c r="T25" s="98">
        <v>12</v>
      </c>
      <c r="U25" s="189">
        <f t="shared" si="2"/>
        <v>-0.17399267399267404</v>
      </c>
      <c r="V25" s="189">
        <f t="shared" si="3"/>
        <v>-0.30798771121351765</v>
      </c>
      <c r="W25" s="204"/>
    </row>
    <row r="26" spans="1:25" ht="15.75" customHeight="1" x14ac:dyDescent="0.25">
      <c r="A26" s="98">
        <v>2114</v>
      </c>
      <c r="B26" s="7" t="s">
        <v>41</v>
      </c>
      <c r="C26" s="8" t="s">
        <v>55</v>
      </c>
      <c r="D26" s="99" t="s">
        <v>307</v>
      </c>
      <c r="E26" s="9" t="s">
        <v>95</v>
      </c>
      <c r="F26" s="223">
        <v>42</v>
      </c>
      <c r="G26" s="223">
        <v>30</v>
      </c>
      <c r="H26" s="10">
        <f t="shared" si="0"/>
        <v>0.7142857142857143</v>
      </c>
      <c r="I26" s="98"/>
      <c r="J26" s="98">
        <v>12</v>
      </c>
      <c r="K26" s="223">
        <v>31</v>
      </c>
      <c r="L26" s="223">
        <v>27</v>
      </c>
      <c r="M26" s="10">
        <f t="shared" si="1"/>
        <v>0.87096774193548387</v>
      </c>
      <c r="N26" s="98">
        <v>1</v>
      </c>
      <c r="O26" s="98">
        <v>8</v>
      </c>
      <c r="P26" s="223">
        <v>29</v>
      </c>
      <c r="Q26" s="223">
        <v>25</v>
      </c>
      <c r="R26" s="10">
        <f t="shared" si="6"/>
        <v>0.86206896551724133</v>
      </c>
      <c r="S26" s="98"/>
      <c r="T26" s="98">
        <v>4</v>
      </c>
      <c r="U26" s="189">
        <f t="shared" si="2"/>
        <v>-0.15668202764976957</v>
      </c>
      <c r="V26" s="189">
        <f t="shared" si="3"/>
        <v>-0.14778325123152702</v>
      </c>
      <c r="W26" s="204"/>
    </row>
    <row r="27" spans="1:25" ht="15.75" customHeight="1" x14ac:dyDescent="0.25">
      <c r="A27" s="98">
        <v>2113</v>
      </c>
      <c r="B27" s="7" t="s">
        <v>41</v>
      </c>
      <c r="C27" s="8" t="s">
        <v>55</v>
      </c>
      <c r="D27" s="99" t="s">
        <v>308</v>
      </c>
      <c r="E27" s="9" t="s">
        <v>95</v>
      </c>
      <c r="F27" s="223">
        <v>27</v>
      </c>
      <c r="G27" s="223">
        <v>22</v>
      </c>
      <c r="H27" s="10">
        <f t="shared" si="0"/>
        <v>0.81481481481481477</v>
      </c>
      <c r="I27" s="98"/>
      <c r="J27" s="98">
        <v>5</v>
      </c>
      <c r="K27" s="223">
        <v>25</v>
      </c>
      <c r="L27" s="223">
        <v>24</v>
      </c>
      <c r="M27" s="10">
        <f t="shared" si="1"/>
        <v>0.96</v>
      </c>
      <c r="N27" s="98"/>
      <c r="O27" s="98">
        <v>3</v>
      </c>
      <c r="P27" s="223">
        <v>25</v>
      </c>
      <c r="Q27" s="223">
        <v>24</v>
      </c>
      <c r="R27" s="10">
        <f t="shared" si="6"/>
        <v>0.96</v>
      </c>
      <c r="S27" s="98"/>
      <c r="T27" s="98">
        <v>3</v>
      </c>
      <c r="U27" s="189">
        <f t="shared" si="2"/>
        <v>-0.14518518518518519</v>
      </c>
      <c r="V27" s="189">
        <f t="shared" si="3"/>
        <v>-0.14518518518518519</v>
      </c>
      <c r="W27" s="204"/>
    </row>
    <row r="28" spans="1:25" ht="15.75" customHeight="1" x14ac:dyDescent="0.25">
      <c r="A28" s="98">
        <v>2136</v>
      </c>
      <c r="B28" s="7" t="s">
        <v>41</v>
      </c>
      <c r="C28" s="8" t="s">
        <v>55</v>
      </c>
      <c r="D28" s="99" t="s">
        <v>97</v>
      </c>
      <c r="E28" s="9" t="s">
        <v>98</v>
      </c>
      <c r="F28" s="223">
        <v>23</v>
      </c>
      <c r="G28" s="223">
        <v>7</v>
      </c>
      <c r="H28" s="10">
        <f t="shared" si="0"/>
        <v>0.30434782608695654</v>
      </c>
      <c r="I28" s="98"/>
      <c r="J28" s="98">
        <v>19</v>
      </c>
      <c r="K28" s="223">
        <v>20</v>
      </c>
      <c r="L28" s="223">
        <v>9</v>
      </c>
      <c r="M28" s="10">
        <f t="shared" si="1"/>
        <v>0.45</v>
      </c>
      <c r="N28" s="98"/>
      <c r="O28" s="98">
        <v>19</v>
      </c>
      <c r="P28" s="223">
        <v>22</v>
      </c>
      <c r="Q28" s="223">
        <v>13</v>
      </c>
      <c r="R28" s="10">
        <f t="shared" si="6"/>
        <v>0.59090909090909094</v>
      </c>
      <c r="S28" s="98"/>
      <c r="T28" s="98">
        <v>22</v>
      </c>
      <c r="U28" s="189">
        <f t="shared" si="2"/>
        <v>-0.14565217391304347</v>
      </c>
      <c r="V28" s="189">
        <f t="shared" si="3"/>
        <v>-0.2865612648221344</v>
      </c>
      <c r="W28" s="204"/>
    </row>
    <row r="29" spans="1:25" ht="15.75" customHeight="1" x14ac:dyDescent="0.25">
      <c r="A29" s="98">
        <v>2137</v>
      </c>
      <c r="B29" s="7" t="s">
        <v>41</v>
      </c>
      <c r="C29" s="8" t="s">
        <v>55</v>
      </c>
      <c r="D29" s="99" t="s">
        <v>99</v>
      </c>
      <c r="E29" s="9" t="s">
        <v>98</v>
      </c>
      <c r="F29" s="223">
        <v>20</v>
      </c>
      <c r="G29" s="223">
        <v>15</v>
      </c>
      <c r="H29" s="10">
        <f t="shared" si="0"/>
        <v>0.75</v>
      </c>
      <c r="I29" s="98"/>
      <c r="J29" s="98">
        <v>15</v>
      </c>
      <c r="K29" s="223">
        <v>22</v>
      </c>
      <c r="L29" s="223">
        <v>15</v>
      </c>
      <c r="M29" s="10">
        <f t="shared" si="1"/>
        <v>0.68181818181818177</v>
      </c>
      <c r="N29" s="98"/>
      <c r="O29" s="98">
        <v>16</v>
      </c>
      <c r="P29" s="223">
        <v>21</v>
      </c>
      <c r="Q29" s="223">
        <v>16</v>
      </c>
      <c r="R29" s="10">
        <f t="shared" si="6"/>
        <v>0.76190476190476186</v>
      </c>
      <c r="S29" s="98"/>
      <c r="T29" s="98">
        <v>15</v>
      </c>
      <c r="U29" s="189">
        <f t="shared" si="2"/>
        <v>6.8181818181818232E-2</v>
      </c>
      <c r="V29" s="189">
        <f t="shared" si="3"/>
        <v>-1.1904761904761862E-2</v>
      </c>
      <c r="W29" s="204"/>
    </row>
    <row r="30" spans="1:25" ht="15.75" customHeight="1" x14ac:dyDescent="0.25">
      <c r="A30" s="140">
        <v>2249</v>
      </c>
      <c r="B30" s="7" t="s">
        <v>41</v>
      </c>
      <c r="C30" s="8" t="s">
        <v>55</v>
      </c>
      <c r="D30" s="99" t="s">
        <v>368</v>
      </c>
      <c r="E30" s="9" t="s">
        <v>369</v>
      </c>
      <c r="F30" s="223">
        <v>13</v>
      </c>
      <c r="G30" s="223">
        <v>10</v>
      </c>
      <c r="H30" s="10">
        <f t="shared" si="0"/>
        <v>0.76923076923076927</v>
      </c>
      <c r="I30" s="98"/>
      <c r="J30" s="98">
        <v>11</v>
      </c>
      <c r="K30" s="223">
        <v>0</v>
      </c>
      <c r="L30" s="223">
        <v>0</v>
      </c>
      <c r="M30" s="8" t="s">
        <v>333</v>
      </c>
      <c r="N30" s="98"/>
      <c r="O30" s="98"/>
      <c r="P30" s="223">
        <v>0</v>
      </c>
      <c r="Q30" s="223">
        <v>0</v>
      </c>
      <c r="R30" s="8" t="s">
        <v>333</v>
      </c>
      <c r="S30" s="98"/>
      <c r="T30" s="98"/>
      <c r="U30" s="189" t="str">
        <f t="shared" si="2"/>
        <v>-</v>
      </c>
      <c r="V30" s="189" t="str">
        <f t="shared" si="3"/>
        <v>-</v>
      </c>
      <c r="W30" s="129" t="s">
        <v>58</v>
      </c>
    </row>
    <row r="31" spans="1:25" ht="15.75" customHeight="1" x14ac:dyDescent="0.25">
      <c r="A31" s="98">
        <v>2218</v>
      </c>
      <c r="B31" s="7" t="s">
        <v>41</v>
      </c>
      <c r="C31" s="8" t="s">
        <v>66</v>
      </c>
      <c r="D31" s="99" t="s">
        <v>100</v>
      </c>
      <c r="E31" s="9" t="s">
        <v>101</v>
      </c>
      <c r="F31" s="223">
        <v>33</v>
      </c>
      <c r="G31" s="223">
        <v>6</v>
      </c>
      <c r="H31" s="10">
        <f t="shared" si="0"/>
        <v>0.18181818181818182</v>
      </c>
      <c r="I31" s="98"/>
      <c r="J31" s="98">
        <v>20</v>
      </c>
      <c r="K31" s="223">
        <v>17</v>
      </c>
      <c r="L31" s="223">
        <v>8</v>
      </c>
      <c r="M31" s="10">
        <f t="shared" si="1"/>
        <v>0.47058823529411764</v>
      </c>
      <c r="N31" s="98"/>
      <c r="O31" s="98">
        <v>12</v>
      </c>
      <c r="P31" s="223">
        <v>13</v>
      </c>
      <c r="Q31" s="223">
        <v>7</v>
      </c>
      <c r="R31" s="10">
        <f t="shared" ref="R31:R34" si="7">IF(P31=0,"",Q31/P31)</f>
        <v>0.53846153846153844</v>
      </c>
      <c r="S31" s="98"/>
      <c r="T31" s="98">
        <v>14</v>
      </c>
      <c r="U31" s="189">
        <f t="shared" si="2"/>
        <v>-0.28877005347593582</v>
      </c>
      <c r="V31" s="189">
        <f t="shared" si="3"/>
        <v>-0.35664335664335661</v>
      </c>
      <c r="W31" s="204"/>
    </row>
    <row r="32" spans="1:25" ht="15.75" customHeight="1" x14ac:dyDescent="0.25">
      <c r="A32" s="98">
        <v>2231</v>
      </c>
      <c r="B32" s="7" t="s">
        <v>41</v>
      </c>
      <c r="C32" s="8" t="s">
        <v>66</v>
      </c>
      <c r="D32" s="99" t="s">
        <v>309</v>
      </c>
      <c r="E32" s="9" t="s">
        <v>105</v>
      </c>
      <c r="F32" s="223">
        <v>16</v>
      </c>
      <c r="G32" s="223">
        <v>12</v>
      </c>
      <c r="H32" s="10">
        <f t="shared" si="0"/>
        <v>0.75</v>
      </c>
      <c r="I32" s="98">
        <v>1</v>
      </c>
      <c r="J32" s="98">
        <v>3</v>
      </c>
      <c r="K32" s="223">
        <v>13</v>
      </c>
      <c r="L32" s="223">
        <v>10</v>
      </c>
      <c r="M32" s="10">
        <f t="shared" si="1"/>
        <v>0.76923076923076927</v>
      </c>
      <c r="N32" s="98">
        <v>1</v>
      </c>
      <c r="O32" s="98">
        <v>3</v>
      </c>
      <c r="P32" s="223">
        <v>8</v>
      </c>
      <c r="Q32" s="223">
        <v>5</v>
      </c>
      <c r="R32" s="10">
        <f t="shared" si="7"/>
        <v>0.625</v>
      </c>
      <c r="S32" s="98"/>
      <c r="T32" s="98">
        <v>4</v>
      </c>
      <c r="U32" s="189">
        <f t="shared" ref="U32:U58" si="8">IF(M32="-","-",(H32-M32))</f>
        <v>-1.9230769230769273E-2</v>
      </c>
      <c r="V32" s="189">
        <f t="shared" ref="V32:V58" si="9">IF(R32="-","-",(H32-R32))</f>
        <v>0.125</v>
      </c>
      <c r="W32" s="204"/>
    </row>
    <row r="33" spans="1:23" ht="15.75" customHeight="1" x14ac:dyDescent="0.25">
      <c r="A33" s="98">
        <v>2215</v>
      </c>
      <c r="B33" s="7" t="s">
        <v>41</v>
      </c>
      <c r="C33" s="8" t="s">
        <v>66</v>
      </c>
      <c r="D33" s="99" t="s">
        <v>102</v>
      </c>
      <c r="E33" s="9" t="s">
        <v>103</v>
      </c>
      <c r="F33" s="223">
        <v>26</v>
      </c>
      <c r="G33" s="223">
        <v>17</v>
      </c>
      <c r="H33" s="10">
        <f t="shared" si="0"/>
        <v>0.65384615384615385</v>
      </c>
      <c r="I33" s="98"/>
      <c r="J33" s="98">
        <v>22</v>
      </c>
      <c r="K33" s="223">
        <v>15</v>
      </c>
      <c r="L33" s="223">
        <v>8</v>
      </c>
      <c r="M33" s="10">
        <f t="shared" si="1"/>
        <v>0.53333333333333333</v>
      </c>
      <c r="N33" s="98"/>
      <c r="O33" s="98">
        <v>17</v>
      </c>
      <c r="P33" s="223">
        <v>14</v>
      </c>
      <c r="Q33" s="223">
        <v>8</v>
      </c>
      <c r="R33" s="10">
        <f t="shared" si="7"/>
        <v>0.5714285714285714</v>
      </c>
      <c r="S33" s="98"/>
      <c r="T33" s="98">
        <v>18</v>
      </c>
      <c r="U33" s="189">
        <f t="shared" si="8"/>
        <v>0.12051282051282053</v>
      </c>
      <c r="V33" s="189">
        <f t="shared" si="9"/>
        <v>8.2417582417582458E-2</v>
      </c>
      <c r="W33" s="204"/>
    </row>
    <row r="34" spans="1:23" ht="15.75" customHeight="1" x14ac:dyDescent="0.25">
      <c r="A34" s="98">
        <v>2232</v>
      </c>
      <c r="B34" s="7" t="s">
        <v>41</v>
      </c>
      <c r="C34" s="8" t="s">
        <v>66</v>
      </c>
      <c r="D34" s="99" t="s">
        <v>107</v>
      </c>
      <c r="E34" s="9" t="s">
        <v>106</v>
      </c>
      <c r="F34" s="223">
        <v>20</v>
      </c>
      <c r="G34" s="223">
        <v>11</v>
      </c>
      <c r="H34" s="10">
        <f t="shared" si="0"/>
        <v>0.55000000000000004</v>
      </c>
      <c r="I34" s="98"/>
      <c r="J34" s="98">
        <v>15</v>
      </c>
      <c r="K34" s="223">
        <v>17</v>
      </c>
      <c r="L34" s="223">
        <v>8</v>
      </c>
      <c r="M34" s="10">
        <f t="shared" si="1"/>
        <v>0.47058823529411764</v>
      </c>
      <c r="N34" s="98"/>
      <c r="O34" s="98">
        <v>20</v>
      </c>
      <c r="P34" s="223">
        <v>8</v>
      </c>
      <c r="Q34" s="223">
        <v>6</v>
      </c>
      <c r="R34" s="10">
        <f t="shared" si="7"/>
        <v>0.75</v>
      </c>
      <c r="S34" s="98"/>
      <c r="T34" s="98">
        <v>11</v>
      </c>
      <c r="U34" s="189">
        <f t="shared" si="8"/>
        <v>7.9411764705882404E-2</v>
      </c>
      <c r="V34" s="189">
        <f t="shared" si="9"/>
        <v>-0.19999999999999996</v>
      </c>
      <c r="W34" s="204"/>
    </row>
    <row r="35" spans="1:23" ht="15.75" customHeight="1" x14ac:dyDescent="0.25">
      <c r="A35" s="140">
        <v>2250</v>
      </c>
      <c r="B35" s="7" t="s">
        <v>41</v>
      </c>
      <c r="C35" s="8" t="s">
        <v>66</v>
      </c>
      <c r="D35" s="99" t="s">
        <v>370</v>
      </c>
      <c r="E35" s="9" t="s">
        <v>371</v>
      </c>
      <c r="F35" s="223">
        <v>22</v>
      </c>
      <c r="G35" s="223">
        <v>8</v>
      </c>
      <c r="H35" s="10">
        <f t="shared" si="0"/>
        <v>0.36363636363636365</v>
      </c>
      <c r="I35" s="98"/>
      <c r="J35" s="98">
        <v>8</v>
      </c>
      <c r="K35" s="223">
        <v>0</v>
      </c>
      <c r="L35" s="223">
        <v>0</v>
      </c>
      <c r="M35" s="8" t="s">
        <v>333</v>
      </c>
      <c r="N35" s="98"/>
      <c r="O35" s="98"/>
      <c r="P35" s="223">
        <v>0</v>
      </c>
      <c r="Q35" s="223">
        <v>0</v>
      </c>
      <c r="R35" s="8" t="s">
        <v>333</v>
      </c>
      <c r="S35" s="98"/>
      <c r="T35" s="98"/>
      <c r="U35" s="189" t="str">
        <f t="shared" si="8"/>
        <v>-</v>
      </c>
      <c r="V35" s="189" t="str">
        <f t="shared" si="9"/>
        <v>-</v>
      </c>
      <c r="W35" s="129" t="s">
        <v>58</v>
      </c>
    </row>
    <row r="36" spans="1:23" ht="15.75" customHeight="1" x14ac:dyDescent="0.25">
      <c r="A36" s="98">
        <v>2057</v>
      </c>
      <c r="B36" s="7" t="s">
        <v>41</v>
      </c>
      <c r="C36" s="8" t="s">
        <v>66</v>
      </c>
      <c r="D36" s="99" t="s">
        <v>109</v>
      </c>
      <c r="E36" s="9" t="s">
        <v>110</v>
      </c>
      <c r="F36" s="223">
        <v>30</v>
      </c>
      <c r="G36" s="223">
        <v>11</v>
      </c>
      <c r="H36" s="10">
        <f t="shared" si="0"/>
        <v>0.36666666666666664</v>
      </c>
      <c r="I36" s="98">
        <v>1</v>
      </c>
      <c r="J36" s="98">
        <v>22</v>
      </c>
      <c r="K36" s="223">
        <v>25</v>
      </c>
      <c r="L36" s="223">
        <v>10</v>
      </c>
      <c r="M36" s="10">
        <f t="shared" si="1"/>
        <v>0.4</v>
      </c>
      <c r="N36" s="98"/>
      <c r="O36" s="98">
        <v>20</v>
      </c>
      <c r="P36" s="223">
        <v>24</v>
      </c>
      <c r="Q36" s="223">
        <v>13</v>
      </c>
      <c r="R36" s="10">
        <f t="shared" ref="R36:R37" si="10">IF(P36=0,"",Q36/P36)</f>
        <v>0.54166666666666663</v>
      </c>
      <c r="S36" s="98"/>
      <c r="T36" s="98">
        <v>15</v>
      </c>
      <c r="U36" s="189">
        <f t="shared" si="8"/>
        <v>-3.3333333333333381E-2</v>
      </c>
      <c r="V36" s="189">
        <f t="shared" si="9"/>
        <v>-0.17499999999999999</v>
      </c>
      <c r="W36" s="204"/>
    </row>
    <row r="37" spans="1:23" ht="15.75" customHeight="1" x14ac:dyDescent="0.25">
      <c r="A37" s="98">
        <v>2069</v>
      </c>
      <c r="B37" s="7" t="s">
        <v>41</v>
      </c>
      <c r="C37" s="8" t="s">
        <v>66</v>
      </c>
      <c r="D37" s="99" t="s">
        <v>111</v>
      </c>
      <c r="E37" s="9" t="s">
        <v>112</v>
      </c>
      <c r="F37" s="223">
        <v>5</v>
      </c>
      <c r="G37" s="223">
        <v>3</v>
      </c>
      <c r="H37" s="10">
        <f t="shared" si="0"/>
        <v>0.6</v>
      </c>
      <c r="I37" s="98"/>
      <c r="J37" s="98">
        <v>4</v>
      </c>
      <c r="K37" s="223">
        <v>15</v>
      </c>
      <c r="L37" s="223">
        <v>12</v>
      </c>
      <c r="M37" s="10">
        <f t="shared" si="1"/>
        <v>0.8</v>
      </c>
      <c r="N37" s="98">
        <v>1</v>
      </c>
      <c r="O37" s="98">
        <v>6</v>
      </c>
      <c r="P37" s="223">
        <v>11</v>
      </c>
      <c r="Q37" s="223">
        <v>10</v>
      </c>
      <c r="R37" s="10">
        <f t="shared" si="10"/>
        <v>0.90909090909090906</v>
      </c>
      <c r="S37" s="98"/>
      <c r="T37" s="98">
        <v>1</v>
      </c>
      <c r="U37" s="189">
        <f t="shared" si="8"/>
        <v>-0.20000000000000007</v>
      </c>
      <c r="V37" s="189">
        <f t="shared" si="9"/>
        <v>-0.30909090909090908</v>
      </c>
      <c r="W37" s="129" t="s">
        <v>108</v>
      </c>
    </row>
    <row r="38" spans="1:23" ht="15.75" customHeight="1" x14ac:dyDescent="0.25">
      <c r="A38" s="140">
        <v>2251</v>
      </c>
      <c r="B38" s="7" t="s">
        <v>41</v>
      </c>
      <c r="C38" s="8" t="s">
        <v>66</v>
      </c>
      <c r="D38" s="99" t="s">
        <v>372</v>
      </c>
      <c r="E38" s="9" t="s">
        <v>112</v>
      </c>
      <c r="F38" s="223">
        <v>23</v>
      </c>
      <c r="G38" s="223">
        <v>14</v>
      </c>
      <c r="H38" s="10">
        <f t="shared" si="0"/>
        <v>0.60869565217391308</v>
      </c>
      <c r="I38" s="98"/>
      <c r="J38" s="98">
        <v>14</v>
      </c>
      <c r="K38" s="223">
        <v>0</v>
      </c>
      <c r="L38" s="223">
        <v>0</v>
      </c>
      <c r="M38" s="8" t="s">
        <v>333</v>
      </c>
      <c r="N38" s="98"/>
      <c r="O38" s="98"/>
      <c r="P38" s="223">
        <v>0</v>
      </c>
      <c r="Q38" s="223">
        <v>0</v>
      </c>
      <c r="R38" s="8" t="s">
        <v>333</v>
      </c>
      <c r="S38" s="98"/>
      <c r="T38" s="98"/>
      <c r="U38" s="189" t="str">
        <f t="shared" si="8"/>
        <v>-</v>
      </c>
      <c r="V38" s="189" t="str">
        <f t="shared" si="9"/>
        <v>-</v>
      </c>
      <c r="W38" s="129" t="s">
        <v>58</v>
      </c>
    </row>
    <row r="39" spans="1:23" ht="15.75" customHeight="1" x14ac:dyDescent="0.25">
      <c r="A39" s="98">
        <v>2070</v>
      </c>
      <c r="B39" s="7" t="s">
        <v>41</v>
      </c>
      <c r="C39" s="8" t="s">
        <v>66</v>
      </c>
      <c r="D39" s="99" t="s">
        <v>113</v>
      </c>
      <c r="E39" s="9" t="s">
        <v>114</v>
      </c>
      <c r="F39" s="223">
        <v>19</v>
      </c>
      <c r="G39" s="223">
        <v>12</v>
      </c>
      <c r="H39" s="10">
        <f t="shared" si="0"/>
        <v>0.63157894736842102</v>
      </c>
      <c r="I39" s="98"/>
      <c r="J39" s="98">
        <v>4</v>
      </c>
      <c r="K39" s="223">
        <v>16</v>
      </c>
      <c r="L39" s="223">
        <v>12</v>
      </c>
      <c r="M39" s="10">
        <f t="shared" si="1"/>
        <v>0.75</v>
      </c>
      <c r="N39" s="98"/>
      <c r="O39" s="98">
        <v>4</v>
      </c>
      <c r="P39" s="223">
        <v>12</v>
      </c>
      <c r="Q39" s="223">
        <v>12</v>
      </c>
      <c r="R39" s="10">
        <f t="shared" ref="R39:R93" si="11">IF(P39=0,"",Q39/P39)</f>
        <v>1</v>
      </c>
      <c r="S39" s="98"/>
      <c r="T39" s="98">
        <v>4</v>
      </c>
      <c r="U39" s="189">
        <f t="shared" si="8"/>
        <v>-0.11842105263157898</v>
      </c>
      <c r="V39" s="189">
        <f t="shared" si="9"/>
        <v>-0.36842105263157898</v>
      </c>
      <c r="W39" s="204"/>
    </row>
    <row r="40" spans="1:23" ht="15.75" customHeight="1" x14ac:dyDescent="0.25">
      <c r="A40" s="98">
        <v>2042</v>
      </c>
      <c r="B40" s="7" t="s">
        <v>41</v>
      </c>
      <c r="C40" s="8" t="s">
        <v>66</v>
      </c>
      <c r="D40" s="99" t="s">
        <v>115</v>
      </c>
      <c r="E40" s="9" t="s">
        <v>116</v>
      </c>
      <c r="F40" s="223">
        <v>26</v>
      </c>
      <c r="G40" s="223">
        <v>20</v>
      </c>
      <c r="H40" s="10">
        <f t="shared" si="0"/>
        <v>0.76923076923076927</v>
      </c>
      <c r="I40" s="98"/>
      <c r="J40" s="98">
        <v>16</v>
      </c>
      <c r="K40" s="223">
        <v>22</v>
      </c>
      <c r="L40" s="223">
        <v>17</v>
      </c>
      <c r="M40" s="10">
        <f t="shared" si="1"/>
        <v>0.77272727272727271</v>
      </c>
      <c r="N40" s="98">
        <v>1</v>
      </c>
      <c r="O40" s="98">
        <v>12</v>
      </c>
      <c r="P40" s="223">
        <v>18</v>
      </c>
      <c r="Q40" s="223">
        <v>16</v>
      </c>
      <c r="R40" s="10">
        <f t="shared" si="11"/>
        <v>0.88888888888888884</v>
      </c>
      <c r="S40" s="98">
        <v>1</v>
      </c>
      <c r="T40" s="98">
        <v>14</v>
      </c>
      <c r="U40" s="189">
        <f t="shared" si="8"/>
        <v>-3.4965034965034336E-3</v>
      </c>
      <c r="V40" s="189">
        <f t="shared" si="9"/>
        <v>-0.11965811965811957</v>
      </c>
      <c r="W40" s="204"/>
    </row>
    <row r="41" spans="1:23" ht="15.75" customHeight="1" x14ac:dyDescent="0.25">
      <c r="A41" s="98">
        <v>2208</v>
      </c>
      <c r="B41" s="7" t="s">
        <v>42</v>
      </c>
      <c r="C41" s="8" t="s">
        <v>55</v>
      </c>
      <c r="D41" s="99" t="s">
        <v>117</v>
      </c>
      <c r="E41" s="9" t="s">
        <v>81</v>
      </c>
      <c r="F41" s="223">
        <v>22</v>
      </c>
      <c r="G41" s="223">
        <v>6</v>
      </c>
      <c r="H41" s="10">
        <f t="shared" si="0"/>
        <v>0.27272727272727271</v>
      </c>
      <c r="I41" s="98"/>
      <c r="J41" s="98">
        <v>29</v>
      </c>
      <c r="K41" s="223">
        <v>17</v>
      </c>
      <c r="L41" s="223">
        <v>4</v>
      </c>
      <c r="M41" s="10">
        <f t="shared" si="1"/>
        <v>0.23529411764705882</v>
      </c>
      <c r="N41" s="98"/>
      <c r="O41" s="98">
        <v>22</v>
      </c>
      <c r="P41" s="223">
        <v>17</v>
      </c>
      <c r="Q41" s="223">
        <v>2</v>
      </c>
      <c r="R41" s="10">
        <f t="shared" si="11"/>
        <v>0.11764705882352941</v>
      </c>
      <c r="S41" s="98"/>
      <c r="T41" s="98">
        <v>28</v>
      </c>
      <c r="U41" s="189">
        <f t="shared" si="8"/>
        <v>3.7433155080213887E-2</v>
      </c>
      <c r="V41" s="189">
        <f t="shared" si="9"/>
        <v>0.1550802139037433</v>
      </c>
      <c r="W41" s="204"/>
    </row>
    <row r="42" spans="1:23" ht="15.75" customHeight="1" x14ac:dyDescent="0.25">
      <c r="A42" s="98">
        <v>2045</v>
      </c>
      <c r="B42" s="7" t="s">
        <v>42</v>
      </c>
      <c r="C42" s="8" t="s">
        <v>71</v>
      </c>
      <c r="D42" s="99" t="s">
        <v>118</v>
      </c>
      <c r="E42" s="9" t="s">
        <v>119</v>
      </c>
      <c r="F42" s="223">
        <v>53</v>
      </c>
      <c r="G42" s="223">
        <v>32</v>
      </c>
      <c r="H42" s="10">
        <f t="shared" si="0"/>
        <v>0.60377358490566035</v>
      </c>
      <c r="I42" s="98"/>
      <c r="J42" s="98">
        <v>69</v>
      </c>
      <c r="K42" s="223">
        <v>50</v>
      </c>
      <c r="L42" s="223">
        <v>34</v>
      </c>
      <c r="M42" s="10">
        <f t="shared" si="1"/>
        <v>0.68</v>
      </c>
      <c r="N42" s="98"/>
      <c r="O42" s="98">
        <v>74</v>
      </c>
      <c r="P42" s="223">
        <v>39</v>
      </c>
      <c r="Q42" s="223">
        <v>16</v>
      </c>
      <c r="R42" s="10">
        <f t="shared" si="11"/>
        <v>0.41025641025641024</v>
      </c>
      <c r="S42" s="98"/>
      <c r="T42" s="98">
        <v>67</v>
      </c>
      <c r="U42" s="189">
        <f t="shared" si="8"/>
        <v>-7.6226415094339695E-2</v>
      </c>
      <c r="V42" s="189">
        <f t="shared" si="9"/>
        <v>0.19351717464925011</v>
      </c>
      <c r="W42" s="204"/>
    </row>
    <row r="43" spans="1:23" ht="15.75" customHeight="1" x14ac:dyDescent="0.25">
      <c r="A43" s="98">
        <v>2219</v>
      </c>
      <c r="B43" s="7" t="s">
        <v>37</v>
      </c>
      <c r="C43" s="8" t="s">
        <v>55</v>
      </c>
      <c r="D43" s="99" t="s">
        <v>120</v>
      </c>
      <c r="E43" s="9" t="s">
        <v>121</v>
      </c>
      <c r="F43" s="223">
        <v>28</v>
      </c>
      <c r="G43" s="223">
        <v>6</v>
      </c>
      <c r="H43" s="10">
        <f t="shared" si="0"/>
        <v>0.21428571428571427</v>
      </c>
      <c r="I43" s="98"/>
      <c r="J43" s="98">
        <v>21</v>
      </c>
      <c r="K43" s="223">
        <v>18</v>
      </c>
      <c r="L43" s="223">
        <v>6</v>
      </c>
      <c r="M43" s="10">
        <f t="shared" si="1"/>
        <v>0.33333333333333331</v>
      </c>
      <c r="N43" s="98"/>
      <c r="O43" s="98">
        <v>8</v>
      </c>
      <c r="P43" s="223">
        <v>9</v>
      </c>
      <c r="Q43" s="223">
        <v>2</v>
      </c>
      <c r="R43" s="10">
        <f t="shared" si="11"/>
        <v>0.22222222222222221</v>
      </c>
      <c r="S43" s="98"/>
      <c r="T43" s="98">
        <v>6</v>
      </c>
      <c r="U43" s="189">
        <f t="shared" si="8"/>
        <v>-0.11904761904761904</v>
      </c>
      <c r="V43" s="189">
        <f t="shared" si="9"/>
        <v>-7.9365079365079361E-3</v>
      </c>
      <c r="W43" s="204"/>
    </row>
    <row r="44" spans="1:23" ht="15.75" customHeight="1" x14ac:dyDescent="0.25">
      <c r="A44" s="98">
        <v>2124</v>
      </c>
      <c r="B44" s="7" t="s">
        <v>37</v>
      </c>
      <c r="C44" s="8" t="s">
        <v>55</v>
      </c>
      <c r="D44" s="99" t="s">
        <v>122</v>
      </c>
      <c r="E44" s="9" t="s">
        <v>121</v>
      </c>
      <c r="F44" s="223">
        <v>27</v>
      </c>
      <c r="G44" s="223">
        <v>18</v>
      </c>
      <c r="H44" s="10">
        <f t="shared" si="0"/>
        <v>0.66666666666666663</v>
      </c>
      <c r="I44" s="98"/>
      <c r="J44" s="98">
        <v>15</v>
      </c>
      <c r="K44" s="223">
        <v>19</v>
      </c>
      <c r="L44" s="223">
        <v>17</v>
      </c>
      <c r="M44" s="10">
        <f t="shared" si="1"/>
        <v>0.89473684210526316</v>
      </c>
      <c r="N44" s="98"/>
      <c r="O44" s="98">
        <v>13</v>
      </c>
      <c r="P44" s="223">
        <v>19</v>
      </c>
      <c r="Q44" s="223">
        <v>17</v>
      </c>
      <c r="R44" s="10">
        <f t="shared" si="11"/>
        <v>0.89473684210526316</v>
      </c>
      <c r="S44" s="98">
        <v>1</v>
      </c>
      <c r="T44" s="98">
        <v>14</v>
      </c>
      <c r="U44" s="189">
        <f t="shared" si="8"/>
        <v>-0.22807017543859653</v>
      </c>
      <c r="V44" s="189">
        <f t="shared" si="9"/>
        <v>-0.22807017543859653</v>
      </c>
      <c r="W44" s="204"/>
    </row>
    <row r="45" spans="1:23" ht="15.75" customHeight="1" x14ac:dyDescent="0.25">
      <c r="A45" s="98">
        <v>2159</v>
      </c>
      <c r="B45" s="192" t="s">
        <v>37</v>
      </c>
      <c r="C45" s="95" t="s">
        <v>66</v>
      </c>
      <c r="D45" s="104" t="s">
        <v>123</v>
      </c>
      <c r="E45" s="117" t="s">
        <v>124</v>
      </c>
      <c r="F45" s="223">
        <v>25</v>
      </c>
      <c r="G45" s="223">
        <v>8</v>
      </c>
      <c r="H45" s="10">
        <f t="shared" si="0"/>
        <v>0.32</v>
      </c>
      <c r="I45" s="98"/>
      <c r="J45" s="98">
        <v>19</v>
      </c>
      <c r="K45" s="223">
        <v>19</v>
      </c>
      <c r="L45" s="223">
        <v>7</v>
      </c>
      <c r="M45" s="10">
        <f t="shared" si="1"/>
        <v>0.36842105263157893</v>
      </c>
      <c r="N45" s="98"/>
      <c r="O45" s="98">
        <v>15</v>
      </c>
      <c r="P45" s="223">
        <v>18</v>
      </c>
      <c r="Q45" s="223">
        <v>6</v>
      </c>
      <c r="R45" s="10">
        <f t="shared" si="11"/>
        <v>0.33333333333333331</v>
      </c>
      <c r="S45" s="98"/>
      <c r="T45" s="98">
        <v>15</v>
      </c>
      <c r="U45" s="189">
        <f t="shared" si="8"/>
        <v>-4.842105263157892E-2</v>
      </c>
      <c r="V45" s="189">
        <f t="shared" si="9"/>
        <v>-1.3333333333333308E-2</v>
      </c>
      <c r="W45" s="204"/>
    </row>
    <row r="46" spans="1:23" ht="15.75" customHeight="1" x14ac:dyDescent="0.25">
      <c r="A46" s="98">
        <v>2020</v>
      </c>
      <c r="B46" s="7" t="s">
        <v>37</v>
      </c>
      <c r="C46" s="8" t="s">
        <v>66</v>
      </c>
      <c r="D46" s="99" t="s">
        <v>125</v>
      </c>
      <c r="E46" s="9" t="s">
        <v>126</v>
      </c>
      <c r="F46" s="223">
        <v>31</v>
      </c>
      <c r="G46" s="223">
        <v>9</v>
      </c>
      <c r="H46" s="10">
        <f t="shared" si="0"/>
        <v>0.29032258064516131</v>
      </c>
      <c r="I46" s="98"/>
      <c r="J46" s="98">
        <v>28</v>
      </c>
      <c r="K46" s="223">
        <v>25</v>
      </c>
      <c r="L46" s="223">
        <v>8</v>
      </c>
      <c r="M46" s="10">
        <f t="shared" si="1"/>
        <v>0.32</v>
      </c>
      <c r="N46" s="98"/>
      <c r="O46" s="98">
        <v>21</v>
      </c>
      <c r="P46" s="223">
        <v>24</v>
      </c>
      <c r="Q46" s="223">
        <v>12</v>
      </c>
      <c r="R46" s="10">
        <f t="shared" si="11"/>
        <v>0.5</v>
      </c>
      <c r="S46" s="98"/>
      <c r="T46" s="98">
        <v>19</v>
      </c>
      <c r="U46" s="189">
        <f t="shared" si="8"/>
        <v>-2.9677419354838697E-2</v>
      </c>
      <c r="V46" s="189">
        <f t="shared" si="9"/>
        <v>-0.20967741935483869</v>
      </c>
      <c r="W46" s="204"/>
    </row>
    <row r="47" spans="1:23" ht="15.75" customHeight="1" x14ac:dyDescent="0.25">
      <c r="A47" s="98">
        <v>2177</v>
      </c>
      <c r="B47" s="7" t="s">
        <v>37</v>
      </c>
      <c r="C47" s="8" t="s">
        <v>71</v>
      </c>
      <c r="D47" s="99" t="s">
        <v>127</v>
      </c>
      <c r="E47" s="9" t="s">
        <v>128</v>
      </c>
      <c r="F47" s="223">
        <v>3</v>
      </c>
      <c r="G47" s="223">
        <v>3</v>
      </c>
      <c r="H47" s="10">
        <f t="shared" si="0"/>
        <v>1</v>
      </c>
      <c r="I47" s="98"/>
      <c r="J47" s="98">
        <v>3</v>
      </c>
      <c r="K47" s="223">
        <v>8</v>
      </c>
      <c r="L47" s="223">
        <v>2</v>
      </c>
      <c r="M47" s="10">
        <f t="shared" si="1"/>
        <v>0.25</v>
      </c>
      <c r="N47" s="98"/>
      <c r="O47" s="98">
        <v>9</v>
      </c>
      <c r="P47" s="223">
        <v>10</v>
      </c>
      <c r="Q47" s="223">
        <v>4</v>
      </c>
      <c r="R47" s="10">
        <f t="shared" si="11"/>
        <v>0.4</v>
      </c>
      <c r="S47" s="98"/>
      <c r="T47" s="98">
        <v>12</v>
      </c>
      <c r="U47" s="189">
        <f t="shared" si="8"/>
        <v>0.75</v>
      </c>
      <c r="V47" s="189">
        <f t="shared" si="9"/>
        <v>0.6</v>
      </c>
      <c r="W47" s="129" t="s">
        <v>73</v>
      </c>
    </row>
    <row r="48" spans="1:23" ht="15.75" customHeight="1" x14ac:dyDescent="0.25">
      <c r="A48" s="98">
        <v>2217</v>
      </c>
      <c r="B48" s="7" t="s">
        <v>37</v>
      </c>
      <c r="C48" s="8" t="s">
        <v>71</v>
      </c>
      <c r="D48" s="99" t="s">
        <v>127</v>
      </c>
      <c r="E48" s="9" t="s">
        <v>128</v>
      </c>
      <c r="F48" s="223">
        <v>22</v>
      </c>
      <c r="G48" s="223">
        <v>11</v>
      </c>
      <c r="H48" s="10">
        <f t="shared" si="0"/>
        <v>0.5</v>
      </c>
      <c r="I48" s="98"/>
      <c r="J48" s="98">
        <v>27</v>
      </c>
      <c r="K48" s="223">
        <v>17</v>
      </c>
      <c r="L48" s="223">
        <v>8</v>
      </c>
      <c r="M48" s="10">
        <f t="shared" si="1"/>
        <v>0.47058823529411764</v>
      </c>
      <c r="N48" s="98"/>
      <c r="O48" s="98">
        <v>15</v>
      </c>
      <c r="P48" s="223">
        <v>12</v>
      </c>
      <c r="Q48" s="223">
        <v>6</v>
      </c>
      <c r="R48" s="10">
        <f t="shared" si="11"/>
        <v>0.5</v>
      </c>
      <c r="S48" s="98"/>
      <c r="T48" s="98">
        <v>13</v>
      </c>
      <c r="U48" s="189">
        <f t="shared" si="8"/>
        <v>2.9411764705882359E-2</v>
      </c>
      <c r="V48" s="189">
        <f t="shared" si="9"/>
        <v>0</v>
      </c>
      <c r="W48" s="129" t="s">
        <v>399</v>
      </c>
    </row>
    <row r="49" spans="1:23" ht="15.75" customHeight="1" x14ac:dyDescent="0.25">
      <c r="A49" s="98">
        <v>2146</v>
      </c>
      <c r="B49" s="7" t="s">
        <v>47</v>
      </c>
      <c r="C49" s="8" t="s">
        <v>55</v>
      </c>
      <c r="D49" s="99" t="s">
        <v>130</v>
      </c>
      <c r="E49" s="9" t="s">
        <v>131</v>
      </c>
      <c r="F49" s="223">
        <v>26</v>
      </c>
      <c r="G49" s="223">
        <v>23</v>
      </c>
      <c r="H49" s="10">
        <f t="shared" si="0"/>
        <v>0.88461538461538458</v>
      </c>
      <c r="I49" s="98"/>
      <c r="J49" s="98">
        <v>18</v>
      </c>
      <c r="K49" s="223">
        <v>22</v>
      </c>
      <c r="L49" s="223">
        <v>21</v>
      </c>
      <c r="M49" s="10">
        <f t="shared" si="1"/>
        <v>0.95454545454545459</v>
      </c>
      <c r="N49" s="98"/>
      <c r="O49" s="98">
        <v>12</v>
      </c>
      <c r="P49" s="223">
        <v>25</v>
      </c>
      <c r="Q49" s="223">
        <v>21</v>
      </c>
      <c r="R49" s="10">
        <f t="shared" si="11"/>
        <v>0.84</v>
      </c>
      <c r="S49" s="98"/>
      <c r="T49" s="98">
        <v>13</v>
      </c>
      <c r="U49" s="189">
        <f t="shared" si="8"/>
        <v>-6.9930069930070005E-2</v>
      </c>
      <c r="V49" s="189">
        <f t="shared" si="9"/>
        <v>4.4615384615384612E-2</v>
      </c>
      <c r="W49" s="204"/>
    </row>
    <row r="50" spans="1:23" ht="15.75" customHeight="1" x14ac:dyDescent="0.25">
      <c r="A50" s="211">
        <v>2244</v>
      </c>
      <c r="B50" s="201" t="s">
        <v>47</v>
      </c>
      <c r="C50" s="202" t="s">
        <v>66</v>
      </c>
      <c r="D50" s="201" t="s">
        <v>132</v>
      </c>
      <c r="E50" s="9" t="s">
        <v>133</v>
      </c>
      <c r="F50" s="223">
        <v>22</v>
      </c>
      <c r="G50" s="223">
        <v>13</v>
      </c>
      <c r="H50" s="10">
        <f t="shared" si="0"/>
        <v>0.59090909090909094</v>
      </c>
      <c r="I50" s="98"/>
      <c r="J50" s="98">
        <v>23</v>
      </c>
      <c r="K50" s="223">
        <v>8</v>
      </c>
      <c r="L50" s="223">
        <v>8</v>
      </c>
      <c r="M50" s="10">
        <f t="shared" si="1"/>
        <v>1</v>
      </c>
      <c r="N50" s="98"/>
      <c r="O50" s="98">
        <v>12</v>
      </c>
      <c r="P50" s="223">
        <v>0</v>
      </c>
      <c r="Q50" s="223">
        <v>0</v>
      </c>
      <c r="R50" s="8" t="s">
        <v>333</v>
      </c>
      <c r="S50" s="98"/>
      <c r="T50" s="98"/>
      <c r="U50" s="189">
        <f t="shared" si="8"/>
        <v>-0.40909090909090906</v>
      </c>
      <c r="V50" s="189" t="str">
        <f t="shared" si="9"/>
        <v>-</v>
      </c>
      <c r="W50" s="204"/>
    </row>
    <row r="51" spans="1:23" ht="15.75" customHeight="1" x14ac:dyDescent="0.25">
      <c r="A51" s="98">
        <v>470</v>
      </c>
      <c r="B51" s="7" t="s">
        <v>47</v>
      </c>
      <c r="C51" s="8" t="s">
        <v>71</v>
      </c>
      <c r="D51" s="99" t="s">
        <v>47</v>
      </c>
      <c r="E51" s="9" t="s">
        <v>134</v>
      </c>
      <c r="F51" s="223">
        <v>180</v>
      </c>
      <c r="G51" s="223">
        <v>104</v>
      </c>
      <c r="H51" s="10">
        <f t="shared" si="0"/>
        <v>0.57777777777777772</v>
      </c>
      <c r="I51" s="98">
        <v>3</v>
      </c>
      <c r="J51" s="98">
        <v>39</v>
      </c>
      <c r="K51" s="223">
        <v>59</v>
      </c>
      <c r="L51" s="223">
        <v>34</v>
      </c>
      <c r="M51" s="10">
        <f t="shared" si="1"/>
        <v>0.57627118644067798</v>
      </c>
      <c r="N51" s="98">
        <v>2</v>
      </c>
      <c r="O51" s="98">
        <v>27</v>
      </c>
      <c r="P51" s="223">
        <v>45</v>
      </c>
      <c r="Q51" s="223">
        <v>34</v>
      </c>
      <c r="R51" s="10">
        <f t="shared" si="11"/>
        <v>0.75555555555555554</v>
      </c>
      <c r="S51" s="98">
        <v>1</v>
      </c>
      <c r="T51" s="98">
        <v>3</v>
      </c>
      <c r="U51" s="189">
        <f t="shared" si="8"/>
        <v>1.5065913370997386E-3</v>
      </c>
      <c r="V51" s="189">
        <f t="shared" si="9"/>
        <v>-0.17777777777777781</v>
      </c>
      <c r="W51" s="204"/>
    </row>
    <row r="52" spans="1:23" ht="15.75" customHeight="1" x14ac:dyDescent="0.25">
      <c r="A52" s="98">
        <v>471</v>
      </c>
      <c r="B52" s="7" t="s">
        <v>47</v>
      </c>
      <c r="C52" s="8" t="s">
        <v>71</v>
      </c>
      <c r="D52" s="99" t="s">
        <v>135</v>
      </c>
      <c r="E52" s="9" t="s">
        <v>134</v>
      </c>
      <c r="F52" s="223">
        <v>96</v>
      </c>
      <c r="G52" s="223">
        <v>36</v>
      </c>
      <c r="H52" s="10">
        <f t="shared" si="0"/>
        <v>0.375</v>
      </c>
      <c r="I52" s="98">
        <v>2</v>
      </c>
      <c r="J52" s="98">
        <v>35</v>
      </c>
      <c r="K52" s="223">
        <v>39</v>
      </c>
      <c r="L52" s="223">
        <v>13</v>
      </c>
      <c r="M52" s="10">
        <f t="shared" si="1"/>
        <v>0.33333333333333331</v>
      </c>
      <c r="N52" s="98"/>
      <c r="O52" s="98">
        <v>30</v>
      </c>
      <c r="P52" s="223">
        <v>33</v>
      </c>
      <c r="Q52" s="223">
        <v>18</v>
      </c>
      <c r="R52" s="10">
        <f t="shared" si="11"/>
        <v>0.54545454545454541</v>
      </c>
      <c r="S52" s="98"/>
      <c r="T52" s="98">
        <v>16</v>
      </c>
      <c r="U52" s="189">
        <f t="shared" si="8"/>
        <v>4.1666666666666685E-2</v>
      </c>
      <c r="V52" s="189">
        <f t="shared" si="9"/>
        <v>-0.17045454545454541</v>
      </c>
      <c r="W52" s="204"/>
    </row>
    <row r="53" spans="1:23" ht="15.75" customHeight="1" x14ac:dyDescent="0.25">
      <c r="A53" s="98">
        <v>2223</v>
      </c>
      <c r="B53" s="7" t="s">
        <v>38</v>
      </c>
      <c r="C53" s="8" t="s">
        <v>55</v>
      </c>
      <c r="D53" s="99" t="s">
        <v>310</v>
      </c>
      <c r="E53" s="9" t="s">
        <v>137</v>
      </c>
      <c r="F53" s="223">
        <v>35</v>
      </c>
      <c r="G53" s="223">
        <v>17</v>
      </c>
      <c r="H53" s="10">
        <f t="shared" si="0"/>
        <v>0.48571428571428571</v>
      </c>
      <c r="I53" s="98"/>
      <c r="J53" s="98">
        <v>26</v>
      </c>
      <c r="K53" s="223">
        <v>11</v>
      </c>
      <c r="L53" s="223">
        <v>8</v>
      </c>
      <c r="M53" s="10">
        <f t="shared" si="1"/>
        <v>0.72727272727272729</v>
      </c>
      <c r="N53" s="98"/>
      <c r="O53" s="98">
        <v>14</v>
      </c>
      <c r="P53" s="223">
        <v>7</v>
      </c>
      <c r="Q53" s="223">
        <v>6</v>
      </c>
      <c r="R53" s="10">
        <f t="shared" si="11"/>
        <v>0.8571428571428571</v>
      </c>
      <c r="S53" s="98"/>
      <c r="T53" s="98">
        <v>7</v>
      </c>
      <c r="U53" s="189">
        <f t="shared" si="8"/>
        <v>-0.24155844155844158</v>
      </c>
      <c r="V53" s="189">
        <f t="shared" si="9"/>
        <v>-0.37142857142857139</v>
      </c>
      <c r="W53" s="204"/>
    </row>
    <row r="54" spans="1:23" ht="15.75" customHeight="1" x14ac:dyDescent="0.25">
      <c r="A54" s="98">
        <v>2226</v>
      </c>
      <c r="B54" s="7" t="s">
        <v>38</v>
      </c>
      <c r="C54" s="8" t="s">
        <v>55</v>
      </c>
      <c r="D54" s="99" t="s">
        <v>311</v>
      </c>
      <c r="E54" s="9" t="s">
        <v>61</v>
      </c>
      <c r="F54" s="223">
        <v>32</v>
      </c>
      <c r="G54" s="223">
        <v>13</v>
      </c>
      <c r="H54" s="10">
        <f t="shared" si="0"/>
        <v>0.40625</v>
      </c>
      <c r="I54" s="98">
        <v>1</v>
      </c>
      <c r="J54" s="98">
        <v>29</v>
      </c>
      <c r="K54" s="223">
        <v>14</v>
      </c>
      <c r="L54" s="223">
        <v>3</v>
      </c>
      <c r="M54" s="10">
        <f t="shared" si="1"/>
        <v>0.21428571428571427</v>
      </c>
      <c r="N54" s="98">
        <v>1</v>
      </c>
      <c r="O54" s="98">
        <v>16</v>
      </c>
      <c r="P54" s="223">
        <v>5</v>
      </c>
      <c r="Q54" s="223">
        <v>3</v>
      </c>
      <c r="R54" s="10">
        <f t="shared" si="11"/>
        <v>0.6</v>
      </c>
      <c r="S54" s="98"/>
      <c r="T54" s="98">
        <v>9</v>
      </c>
      <c r="U54" s="189">
        <f t="shared" si="8"/>
        <v>0.19196428571428573</v>
      </c>
      <c r="V54" s="189">
        <f t="shared" si="9"/>
        <v>-0.19374999999999998</v>
      </c>
      <c r="W54" s="204"/>
    </row>
    <row r="55" spans="1:23" ht="15.75" customHeight="1" x14ac:dyDescent="0.25">
      <c r="A55" s="98">
        <v>2179</v>
      </c>
      <c r="B55" s="7" t="s">
        <v>38</v>
      </c>
      <c r="C55" s="8" t="s">
        <v>55</v>
      </c>
      <c r="D55" s="99" t="s">
        <v>139</v>
      </c>
      <c r="E55" s="9" t="s">
        <v>140</v>
      </c>
      <c r="F55" s="223">
        <v>30</v>
      </c>
      <c r="G55" s="223">
        <v>13</v>
      </c>
      <c r="H55" s="10">
        <f t="shared" si="0"/>
        <v>0.43333333333333335</v>
      </c>
      <c r="I55" s="98"/>
      <c r="J55" s="98">
        <v>24</v>
      </c>
      <c r="K55" s="223">
        <v>25</v>
      </c>
      <c r="L55" s="223">
        <v>17</v>
      </c>
      <c r="M55" s="10">
        <f t="shared" si="1"/>
        <v>0.68</v>
      </c>
      <c r="N55" s="98">
        <v>1</v>
      </c>
      <c r="O55" s="98">
        <v>19</v>
      </c>
      <c r="P55" s="223">
        <v>26</v>
      </c>
      <c r="Q55" s="223">
        <v>18</v>
      </c>
      <c r="R55" s="10">
        <f t="shared" si="11"/>
        <v>0.69230769230769229</v>
      </c>
      <c r="S55" s="98">
        <v>1</v>
      </c>
      <c r="T55" s="98">
        <v>19</v>
      </c>
      <c r="U55" s="189">
        <f t="shared" si="8"/>
        <v>-0.2466666666666667</v>
      </c>
      <c r="V55" s="189">
        <f t="shared" si="9"/>
        <v>-0.25897435897435894</v>
      </c>
      <c r="W55" s="204"/>
    </row>
    <row r="56" spans="1:23" ht="15.75" customHeight="1" x14ac:dyDescent="0.25">
      <c r="A56" s="98">
        <v>2140</v>
      </c>
      <c r="B56" s="7" t="s">
        <v>38</v>
      </c>
      <c r="C56" s="8" t="s">
        <v>55</v>
      </c>
      <c r="D56" s="99" t="s">
        <v>141</v>
      </c>
      <c r="E56" s="9" t="s">
        <v>137</v>
      </c>
      <c r="F56" s="223">
        <v>29</v>
      </c>
      <c r="G56" s="223">
        <v>22</v>
      </c>
      <c r="H56" s="10">
        <f t="shared" si="0"/>
        <v>0.75862068965517238</v>
      </c>
      <c r="I56" s="98">
        <v>2</v>
      </c>
      <c r="J56" s="98">
        <v>6</v>
      </c>
      <c r="K56" s="223">
        <v>21</v>
      </c>
      <c r="L56" s="223">
        <v>20</v>
      </c>
      <c r="M56" s="10">
        <f t="shared" si="1"/>
        <v>0.95238095238095233</v>
      </c>
      <c r="N56" s="98"/>
      <c r="O56" s="98">
        <v>4</v>
      </c>
      <c r="P56" s="223">
        <v>29</v>
      </c>
      <c r="Q56" s="223">
        <v>21</v>
      </c>
      <c r="R56" s="10">
        <f t="shared" si="11"/>
        <v>0.72413793103448276</v>
      </c>
      <c r="S56" s="98"/>
      <c r="T56" s="98">
        <v>12</v>
      </c>
      <c r="U56" s="189">
        <f t="shared" si="8"/>
        <v>-0.19376026272577995</v>
      </c>
      <c r="V56" s="189">
        <f t="shared" si="9"/>
        <v>3.4482758620689613E-2</v>
      </c>
      <c r="W56" s="204"/>
    </row>
    <row r="57" spans="1:23" ht="15.75" customHeight="1" x14ac:dyDescent="0.25">
      <c r="A57" s="98">
        <v>2222</v>
      </c>
      <c r="B57" s="7" t="s">
        <v>38</v>
      </c>
      <c r="C57" s="8" t="s">
        <v>55</v>
      </c>
      <c r="D57" s="99" t="s">
        <v>142</v>
      </c>
      <c r="E57" s="9" t="s">
        <v>137</v>
      </c>
      <c r="F57" s="223">
        <v>29</v>
      </c>
      <c r="G57" s="223">
        <v>20</v>
      </c>
      <c r="H57" s="10">
        <f t="shared" si="0"/>
        <v>0.68965517241379315</v>
      </c>
      <c r="I57" s="98"/>
      <c r="J57" s="98">
        <v>18</v>
      </c>
      <c r="K57" s="223">
        <v>15</v>
      </c>
      <c r="L57" s="223">
        <v>13</v>
      </c>
      <c r="M57" s="10">
        <f t="shared" si="1"/>
        <v>0.8666666666666667</v>
      </c>
      <c r="N57" s="98"/>
      <c r="O57" s="98">
        <v>10</v>
      </c>
      <c r="P57" s="223">
        <v>8</v>
      </c>
      <c r="Q57" s="223">
        <v>6</v>
      </c>
      <c r="R57" s="10">
        <f t="shared" si="11"/>
        <v>0.75</v>
      </c>
      <c r="S57" s="98"/>
      <c r="T57" s="98">
        <v>7</v>
      </c>
      <c r="U57" s="189">
        <f t="shared" si="8"/>
        <v>-0.17701149425287355</v>
      </c>
      <c r="V57" s="189">
        <f t="shared" si="9"/>
        <v>-6.0344827586206851E-2</v>
      </c>
      <c r="W57" s="204"/>
    </row>
    <row r="58" spans="1:23" ht="15.75" customHeight="1" x14ac:dyDescent="0.25">
      <c r="A58" s="98">
        <v>2211</v>
      </c>
      <c r="B58" s="7" t="s">
        <v>38</v>
      </c>
      <c r="C58" s="8" t="s">
        <v>55</v>
      </c>
      <c r="D58" s="99" t="s">
        <v>144</v>
      </c>
      <c r="E58" s="9" t="s">
        <v>137</v>
      </c>
      <c r="F58" s="223">
        <v>28</v>
      </c>
      <c r="G58" s="223">
        <v>18</v>
      </c>
      <c r="H58" s="10">
        <f t="shared" si="0"/>
        <v>0.6428571428571429</v>
      </c>
      <c r="I58" s="98"/>
      <c r="J58" s="98">
        <v>4</v>
      </c>
      <c r="K58" s="223">
        <v>22</v>
      </c>
      <c r="L58" s="223">
        <v>20</v>
      </c>
      <c r="M58" s="10">
        <f t="shared" si="1"/>
        <v>0.90909090909090906</v>
      </c>
      <c r="N58" s="98"/>
      <c r="O58" s="98">
        <v>10</v>
      </c>
      <c r="P58" s="223">
        <v>13</v>
      </c>
      <c r="Q58" s="223">
        <v>11</v>
      </c>
      <c r="R58" s="10">
        <f t="shared" si="11"/>
        <v>0.84615384615384615</v>
      </c>
      <c r="S58" s="98"/>
      <c r="T58" s="98">
        <v>5</v>
      </c>
      <c r="U58" s="189">
        <f t="shared" si="8"/>
        <v>-0.26623376623376616</v>
      </c>
      <c r="V58" s="189">
        <f t="shared" si="9"/>
        <v>-0.20329670329670324</v>
      </c>
      <c r="W58" s="204"/>
    </row>
    <row r="59" spans="1:23" ht="15.75" customHeight="1" x14ac:dyDescent="0.25">
      <c r="A59" s="98">
        <v>2188</v>
      </c>
      <c r="B59" s="7" t="s">
        <v>38</v>
      </c>
      <c r="C59" s="8" t="s">
        <v>55</v>
      </c>
      <c r="D59" s="99" t="s">
        <v>145</v>
      </c>
      <c r="E59" s="9" t="s">
        <v>146</v>
      </c>
      <c r="F59" s="223">
        <v>33</v>
      </c>
      <c r="G59" s="223">
        <v>28</v>
      </c>
      <c r="H59" s="10">
        <f t="shared" si="0"/>
        <v>0.84848484848484851</v>
      </c>
      <c r="I59" s="98"/>
      <c r="J59" s="98">
        <v>10</v>
      </c>
      <c r="K59" s="223">
        <v>20</v>
      </c>
      <c r="L59" s="223">
        <v>16</v>
      </c>
      <c r="M59" s="10">
        <f t="shared" si="1"/>
        <v>0.8</v>
      </c>
      <c r="N59" s="98"/>
      <c r="O59" s="98">
        <v>9</v>
      </c>
      <c r="P59" s="223">
        <v>22</v>
      </c>
      <c r="Q59" s="223">
        <v>20</v>
      </c>
      <c r="R59" s="10">
        <f t="shared" si="11"/>
        <v>0.90909090909090906</v>
      </c>
      <c r="S59" s="98"/>
      <c r="T59" s="98">
        <v>13</v>
      </c>
      <c r="U59" s="189">
        <f t="shared" ref="U59:U84" si="12">IF(M59="-","-",(H59-M59))</f>
        <v>4.8484848484848464E-2</v>
      </c>
      <c r="V59" s="189">
        <f t="shared" ref="V59:V84" si="13">IF(R59="-","-",(H59-R59))</f>
        <v>-6.0606060606060552E-2</v>
      </c>
      <c r="W59" s="204"/>
    </row>
    <row r="60" spans="1:23" ht="15.75" customHeight="1" x14ac:dyDescent="0.25">
      <c r="A60" s="98">
        <v>2221</v>
      </c>
      <c r="B60" s="7" t="s">
        <v>38</v>
      </c>
      <c r="C60" s="8" t="s">
        <v>55</v>
      </c>
      <c r="D60" s="99" t="s">
        <v>147</v>
      </c>
      <c r="E60" s="9" t="s">
        <v>140</v>
      </c>
      <c r="F60" s="223">
        <v>27</v>
      </c>
      <c r="G60" s="223">
        <v>9</v>
      </c>
      <c r="H60" s="10">
        <f t="shared" si="0"/>
        <v>0.33333333333333331</v>
      </c>
      <c r="I60" s="98">
        <v>1</v>
      </c>
      <c r="J60" s="98">
        <v>20</v>
      </c>
      <c r="K60" s="223">
        <v>11</v>
      </c>
      <c r="L60" s="223">
        <v>6</v>
      </c>
      <c r="M60" s="10">
        <f t="shared" si="1"/>
        <v>0.54545454545454541</v>
      </c>
      <c r="N60" s="98"/>
      <c r="O60" s="98">
        <v>14</v>
      </c>
      <c r="P60" s="223">
        <v>6</v>
      </c>
      <c r="Q60" s="223">
        <v>3</v>
      </c>
      <c r="R60" s="10">
        <f t="shared" si="11"/>
        <v>0.5</v>
      </c>
      <c r="S60" s="98"/>
      <c r="T60" s="98">
        <v>8</v>
      </c>
      <c r="U60" s="189">
        <f t="shared" si="12"/>
        <v>-0.2121212121212121</v>
      </c>
      <c r="V60" s="189">
        <f t="shared" si="13"/>
        <v>-0.16666666666666669</v>
      </c>
      <c r="W60" s="204"/>
    </row>
    <row r="61" spans="1:23" ht="15.75" customHeight="1" x14ac:dyDescent="0.25">
      <c r="A61" s="98">
        <v>2210</v>
      </c>
      <c r="B61" s="7" t="s">
        <v>38</v>
      </c>
      <c r="C61" s="8" t="s">
        <v>55</v>
      </c>
      <c r="D61" s="99" t="s">
        <v>148</v>
      </c>
      <c r="E61" s="9" t="s">
        <v>137</v>
      </c>
      <c r="F61" s="223">
        <v>17</v>
      </c>
      <c r="G61" s="223">
        <v>7</v>
      </c>
      <c r="H61" s="10">
        <f t="shared" si="0"/>
        <v>0.41176470588235292</v>
      </c>
      <c r="I61" s="98"/>
      <c r="J61" s="98">
        <v>11</v>
      </c>
      <c r="K61" s="223">
        <v>15</v>
      </c>
      <c r="L61" s="223">
        <v>7</v>
      </c>
      <c r="M61" s="10">
        <f t="shared" si="1"/>
        <v>0.46666666666666667</v>
      </c>
      <c r="N61" s="98"/>
      <c r="O61" s="98">
        <v>19</v>
      </c>
      <c r="P61" s="223">
        <v>14</v>
      </c>
      <c r="Q61" s="223">
        <v>9</v>
      </c>
      <c r="R61" s="10">
        <f t="shared" si="11"/>
        <v>0.6428571428571429</v>
      </c>
      <c r="S61" s="98"/>
      <c r="T61" s="98">
        <v>13</v>
      </c>
      <c r="U61" s="189">
        <f t="shared" si="12"/>
        <v>-5.4901960784313752E-2</v>
      </c>
      <c r="V61" s="189">
        <f t="shared" si="13"/>
        <v>-0.23109243697478998</v>
      </c>
      <c r="W61" s="204"/>
    </row>
    <row r="62" spans="1:23" ht="15.75" customHeight="1" x14ac:dyDescent="0.25">
      <c r="A62" s="140">
        <v>2253</v>
      </c>
      <c r="B62" s="7" t="s">
        <v>38</v>
      </c>
      <c r="C62" s="8" t="s">
        <v>55</v>
      </c>
      <c r="D62" s="99" t="s">
        <v>374</v>
      </c>
      <c r="E62" s="9" t="s">
        <v>137</v>
      </c>
      <c r="F62" s="223">
        <v>7</v>
      </c>
      <c r="G62" s="223">
        <v>3</v>
      </c>
      <c r="H62" s="10">
        <f t="shared" si="0"/>
        <v>0.42857142857142855</v>
      </c>
      <c r="I62" s="98"/>
      <c r="J62" s="98">
        <v>9</v>
      </c>
      <c r="K62" s="223">
        <v>0</v>
      </c>
      <c r="L62" s="223">
        <v>0</v>
      </c>
      <c r="M62" s="8" t="s">
        <v>333</v>
      </c>
      <c r="N62" s="98"/>
      <c r="O62" s="98"/>
      <c r="P62" s="223">
        <v>0</v>
      </c>
      <c r="Q62" s="223">
        <v>0</v>
      </c>
      <c r="R62" s="8" t="s">
        <v>333</v>
      </c>
      <c r="S62" s="98"/>
      <c r="T62" s="98"/>
      <c r="U62" s="189" t="str">
        <f t="shared" si="12"/>
        <v>-</v>
      </c>
      <c r="V62" s="189" t="str">
        <f t="shared" si="13"/>
        <v>-</v>
      </c>
      <c r="W62" s="129" t="s">
        <v>58</v>
      </c>
    </row>
    <row r="63" spans="1:23" ht="15.75" customHeight="1" x14ac:dyDescent="0.25">
      <c r="A63" s="98">
        <v>2193</v>
      </c>
      <c r="B63" s="7" t="s">
        <v>38</v>
      </c>
      <c r="C63" s="8" t="s">
        <v>55</v>
      </c>
      <c r="D63" s="99" t="s">
        <v>149</v>
      </c>
      <c r="E63" s="9" t="s">
        <v>146</v>
      </c>
      <c r="F63" s="223">
        <v>26</v>
      </c>
      <c r="G63" s="223">
        <v>21</v>
      </c>
      <c r="H63" s="10">
        <f t="shared" si="0"/>
        <v>0.80769230769230771</v>
      </c>
      <c r="I63" s="98"/>
      <c r="J63" s="98">
        <v>4</v>
      </c>
      <c r="K63" s="223">
        <v>19</v>
      </c>
      <c r="L63" s="223">
        <v>18</v>
      </c>
      <c r="M63" s="10">
        <f t="shared" si="1"/>
        <v>0.94736842105263153</v>
      </c>
      <c r="N63" s="98"/>
      <c r="O63" s="98">
        <v>5</v>
      </c>
      <c r="P63" s="223">
        <v>20</v>
      </c>
      <c r="Q63" s="223">
        <v>18</v>
      </c>
      <c r="R63" s="10">
        <f t="shared" si="11"/>
        <v>0.9</v>
      </c>
      <c r="S63" s="98">
        <v>1</v>
      </c>
      <c r="T63" s="98">
        <v>2</v>
      </c>
      <c r="U63" s="189">
        <f t="shared" si="12"/>
        <v>-0.13967611336032382</v>
      </c>
      <c r="V63" s="189">
        <f t="shared" si="13"/>
        <v>-9.2307692307692313E-2</v>
      </c>
      <c r="W63" s="204"/>
    </row>
    <row r="64" spans="1:23" ht="15.75" customHeight="1" x14ac:dyDescent="0.25">
      <c r="A64" s="98">
        <v>2224</v>
      </c>
      <c r="B64" s="7" t="s">
        <v>38</v>
      </c>
      <c r="C64" s="8" t="s">
        <v>55</v>
      </c>
      <c r="D64" s="99" t="s">
        <v>151</v>
      </c>
      <c r="E64" s="9" t="s">
        <v>137</v>
      </c>
      <c r="F64" s="223">
        <v>19</v>
      </c>
      <c r="G64" s="223">
        <v>17</v>
      </c>
      <c r="H64" s="10">
        <f t="shared" si="0"/>
        <v>0.89473684210526316</v>
      </c>
      <c r="I64" s="98">
        <v>1</v>
      </c>
      <c r="J64" s="98">
        <v>9</v>
      </c>
      <c r="K64" s="223">
        <v>11</v>
      </c>
      <c r="L64" s="223">
        <v>6</v>
      </c>
      <c r="M64" s="10">
        <f t="shared" si="1"/>
        <v>0.54545454545454541</v>
      </c>
      <c r="N64" s="98"/>
      <c r="O64" s="98">
        <v>9</v>
      </c>
      <c r="P64" s="223">
        <v>4</v>
      </c>
      <c r="Q64" s="223">
        <v>3</v>
      </c>
      <c r="R64" s="10">
        <f t="shared" si="11"/>
        <v>0.75</v>
      </c>
      <c r="S64" s="98"/>
      <c r="T64" s="98">
        <v>5</v>
      </c>
      <c r="U64" s="189">
        <f t="shared" si="12"/>
        <v>0.34928229665071775</v>
      </c>
      <c r="V64" s="189">
        <f t="shared" si="13"/>
        <v>0.14473684210526316</v>
      </c>
      <c r="W64" s="204"/>
    </row>
    <row r="65" spans="1:23" ht="15.75" customHeight="1" x14ac:dyDescent="0.25">
      <c r="A65" s="98">
        <v>2092</v>
      </c>
      <c r="B65" s="7" t="s">
        <v>38</v>
      </c>
      <c r="C65" s="8" t="s">
        <v>55</v>
      </c>
      <c r="D65" s="99" t="s">
        <v>152</v>
      </c>
      <c r="E65" s="9" t="s">
        <v>146</v>
      </c>
      <c r="F65" s="223">
        <v>20</v>
      </c>
      <c r="G65" s="223">
        <v>15</v>
      </c>
      <c r="H65" s="10">
        <f t="shared" si="0"/>
        <v>0.75</v>
      </c>
      <c r="I65" s="98"/>
      <c r="J65" s="98">
        <v>9</v>
      </c>
      <c r="K65" s="223">
        <v>22</v>
      </c>
      <c r="L65" s="223">
        <v>16</v>
      </c>
      <c r="M65" s="10">
        <f t="shared" si="1"/>
        <v>0.72727272727272729</v>
      </c>
      <c r="N65" s="98"/>
      <c r="O65" s="98">
        <v>11</v>
      </c>
      <c r="P65" s="223">
        <v>18</v>
      </c>
      <c r="Q65" s="223">
        <v>17</v>
      </c>
      <c r="R65" s="10">
        <f t="shared" si="11"/>
        <v>0.94444444444444442</v>
      </c>
      <c r="S65" s="98"/>
      <c r="T65" s="98">
        <v>8</v>
      </c>
      <c r="U65" s="189">
        <f t="shared" si="12"/>
        <v>2.2727272727272707E-2</v>
      </c>
      <c r="V65" s="189">
        <f t="shared" si="13"/>
        <v>-0.19444444444444442</v>
      </c>
      <c r="W65" s="204"/>
    </row>
    <row r="66" spans="1:23" ht="15.75" customHeight="1" x14ac:dyDescent="0.25">
      <c r="A66" s="140">
        <v>2252</v>
      </c>
      <c r="B66" s="7" t="s">
        <v>38</v>
      </c>
      <c r="C66" s="8" t="s">
        <v>55</v>
      </c>
      <c r="D66" s="99" t="s">
        <v>375</v>
      </c>
      <c r="E66" s="9" t="s">
        <v>146</v>
      </c>
      <c r="F66" s="223">
        <v>12</v>
      </c>
      <c r="G66" s="223">
        <v>5</v>
      </c>
      <c r="H66" s="10">
        <f t="shared" si="0"/>
        <v>0.41666666666666669</v>
      </c>
      <c r="I66" s="98"/>
      <c r="J66" s="98">
        <v>4</v>
      </c>
      <c r="K66" s="223"/>
      <c r="L66" s="223"/>
      <c r="M66" s="8" t="s">
        <v>333</v>
      </c>
      <c r="N66" s="98"/>
      <c r="O66" s="98"/>
      <c r="P66" s="223">
        <v>0</v>
      </c>
      <c r="Q66" s="223">
        <v>0</v>
      </c>
      <c r="R66" s="8" t="s">
        <v>333</v>
      </c>
      <c r="S66" s="98"/>
      <c r="T66" s="98"/>
      <c r="U66" s="189" t="str">
        <f t="shared" si="12"/>
        <v>-</v>
      </c>
      <c r="V66" s="189" t="str">
        <f t="shared" si="13"/>
        <v>-</v>
      </c>
      <c r="W66" s="129" t="s">
        <v>58</v>
      </c>
    </row>
    <row r="67" spans="1:23" ht="15.75" customHeight="1" x14ac:dyDescent="0.25">
      <c r="A67" s="98">
        <v>2094</v>
      </c>
      <c r="B67" s="7" t="s">
        <v>38</v>
      </c>
      <c r="C67" s="8" t="s">
        <v>55</v>
      </c>
      <c r="D67" s="99" t="s">
        <v>153</v>
      </c>
      <c r="E67" s="9" t="s">
        <v>137</v>
      </c>
      <c r="F67" s="223">
        <v>24</v>
      </c>
      <c r="G67" s="223">
        <v>20</v>
      </c>
      <c r="H67" s="10">
        <f t="shared" si="0"/>
        <v>0.83333333333333337</v>
      </c>
      <c r="I67" s="98"/>
      <c r="J67" s="98"/>
      <c r="K67" s="223">
        <v>20</v>
      </c>
      <c r="L67" s="223">
        <v>19</v>
      </c>
      <c r="M67" s="10">
        <f t="shared" si="1"/>
        <v>0.95</v>
      </c>
      <c r="N67" s="98"/>
      <c r="O67" s="98"/>
      <c r="P67" s="223">
        <v>20</v>
      </c>
      <c r="Q67" s="223">
        <v>19</v>
      </c>
      <c r="R67" s="10">
        <f t="shared" si="11"/>
        <v>0.95</v>
      </c>
      <c r="S67" s="98"/>
      <c r="T67" s="98"/>
      <c r="U67" s="189">
        <f t="shared" si="12"/>
        <v>-0.11666666666666659</v>
      </c>
      <c r="V67" s="189">
        <f t="shared" si="13"/>
        <v>-0.11666666666666659</v>
      </c>
      <c r="W67" s="204"/>
    </row>
    <row r="68" spans="1:23" ht="15.75" customHeight="1" x14ac:dyDescent="0.25">
      <c r="A68" s="98">
        <v>2178</v>
      </c>
      <c r="B68" s="7" t="s">
        <v>38</v>
      </c>
      <c r="C68" s="8" t="s">
        <v>55</v>
      </c>
      <c r="D68" s="99" t="s">
        <v>154</v>
      </c>
      <c r="E68" s="9" t="s">
        <v>146</v>
      </c>
      <c r="F68" s="223">
        <v>24</v>
      </c>
      <c r="G68" s="223">
        <v>19</v>
      </c>
      <c r="H68" s="10">
        <f t="shared" si="0"/>
        <v>0.79166666666666663</v>
      </c>
      <c r="I68" s="98">
        <v>3</v>
      </c>
      <c r="J68" s="98">
        <v>1</v>
      </c>
      <c r="K68" s="223">
        <v>18</v>
      </c>
      <c r="L68" s="223">
        <v>17</v>
      </c>
      <c r="M68" s="10">
        <f t="shared" si="1"/>
        <v>0.94444444444444442</v>
      </c>
      <c r="N68" s="98"/>
      <c r="O68" s="98">
        <v>2</v>
      </c>
      <c r="P68" s="223">
        <v>21</v>
      </c>
      <c r="Q68" s="223">
        <v>18</v>
      </c>
      <c r="R68" s="10">
        <f t="shared" si="11"/>
        <v>0.8571428571428571</v>
      </c>
      <c r="S68" s="98">
        <v>1</v>
      </c>
      <c r="T68" s="98">
        <v>3</v>
      </c>
      <c r="U68" s="189">
        <f t="shared" si="12"/>
        <v>-0.15277777777777779</v>
      </c>
      <c r="V68" s="189">
        <f t="shared" si="13"/>
        <v>-6.5476190476190466E-2</v>
      </c>
      <c r="W68" s="204"/>
    </row>
    <row r="69" spans="1:23" ht="15.75" customHeight="1" x14ac:dyDescent="0.25">
      <c r="A69" s="98">
        <v>2055</v>
      </c>
      <c r="B69" s="7" t="s">
        <v>38</v>
      </c>
      <c r="C69" s="8" t="s">
        <v>55</v>
      </c>
      <c r="D69" s="99" t="s">
        <v>155</v>
      </c>
      <c r="E69" s="9" t="s">
        <v>137</v>
      </c>
      <c r="F69" s="223">
        <v>31</v>
      </c>
      <c r="G69" s="223">
        <v>20</v>
      </c>
      <c r="H69" s="10">
        <f t="shared" si="0"/>
        <v>0.64516129032258063</v>
      </c>
      <c r="I69" s="98"/>
      <c r="J69" s="98">
        <v>6</v>
      </c>
      <c r="K69" s="223">
        <v>26</v>
      </c>
      <c r="L69" s="223">
        <v>19</v>
      </c>
      <c r="M69" s="10">
        <f t="shared" si="1"/>
        <v>0.73076923076923073</v>
      </c>
      <c r="N69" s="98">
        <v>1</v>
      </c>
      <c r="O69" s="98">
        <v>6</v>
      </c>
      <c r="P69" s="223">
        <v>23</v>
      </c>
      <c r="Q69" s="223">
        <v>17</v>
      </c>
      <c r="R69" s="10">
        <f t="shared" si="11"/>
        <v>0.73913043478260865</v>
      </c>
      <c r="S69" s="98"/>
      <c r="T69" s="98">
        <v>9</v>
      </c>
      <c r="U69" s="189">
        <f t="shared" si="12"/>
        <v>-8.5607940446650099E-2</v>
      </c>
      <c r="V69" s="189">
        <f t="shared" si="13"/>
        <v>-9.396914446002802E-2</v>
      </c>
      <c r="W69" s="204"/>
    </row>
    <row r="70" spans="1:23" ht="15.75" customHeight="1" x14ac:dyDescent="0.25">
      <c r="A70" s="140">
        <v>2257</v>
      </c>
      <c r="B70" s="7" t="s">
        <v>38</v>
      </c>
      <c r="C70" s="8" t="s">
        <v>66</v>
      </c>
      <c r="D70" s="99" t="s">
        <v>376</v>
      </c>
      <c r="E70" s="9" t="s">
        <v>377</v>
      </c>
      <c r="F70" s="223">
        <v>16</v>
      </c>
      <c r="G70" s="223">
        <v>0</v>
      </c>
      <c r="H70" s="10">
        <f t="shared" si="0"/>
        <v>0</v>
      </c>
      <c r="I70" s="98"/>
      <c r="J70" s="98"/>
      <c r="K70" s="223">
        <v>0</v>
      </c>
      <c r="L70" s="223">
        <v>0</v>
      </c>
      <c r="M70" s="8" t="s">
        <v>333</v>
      </c>
      <c r="N70" s="98"/>
      <c r="O70" s="98"/>
      <c r="P70" s="223">
        <v>0</v>
      </c>
      <c r="Q70" s="223">
        <v>0</v>
      </c>
      <c r="R70" s="8" t="s">
        <v>333</v>
      </c>
      <c r="S70" s="98"/>
      <c r="T70" s="98"/>
      <c r="U70" s="189" t="str">
        <f t="shared" si="12"/>
        <v>-</v>
      </c>
      <c r="V70" s="189" t="str">
        <f t="shared" si="13"/>
        <v>-</v>
      </c>
      <c r="W70" s="129" t="s">
        <v>58</v>
      </c>
    </row>
    <row r="71" spans="1:23" ht="15.75" customHeight="1" x14ac:dyDescent="0.25">
      <c r="A71" s="140">
        <v>2258</v>
      </c>
      <c r="B71" s="7" t="s">
        <v>38</v>
      </c>
      <c r="C71" s="8" t="s">
        <v>66</v>
      </c>
      <c r="D71" s="99" t="s">
        <v>376</v>
      </c>
      <c r="E71" s="9" t="s">
        <v>157</v>
      </c>
      <c r="F71" s="223">
        <v>16</v>
      </c>
      <c r="G71" s="223">
        <v>0</v>
      </c>
      <c r="H71" s="10">
        <f t="shared" si="0"/>
        <v>0</v>
      </c>
      <c r="I71" s="98"/>
      <c r="J71" s="98"/>
      <c r="K71" s="223">
        <v>0</v>
      </c>
      <c r="L71" s="223">
        <v>0</v>
      </c>
      <c r="M71" s="8" t="s">
        <v>333</v>
      </c>
      <c r="N71" s="98"/>
      <c r="O71" s="98"/>
      <c r="P71" s="223">
        <v>0</v>
      </c>
      <c r="Q71" s="223">
        <v>0</v>
      </c>
      <c r="R71" s="8" t="s">
        <v>333</v>
      </c>
      <c r="S71" s="98"/>
      <c r="T71" s="98"/>
      <c r="U71" s="189" t="str">
        <f t="shared" si="12"/>
        <v>-</v>
      </c>
      <c r="V71" s="189" t="str">
        <f t="shared" si="13"/>
        <v>-</v>
      </c>
      <c r="W71" s="129" t="s">
        <v>58</v>
      </c>
    </row>
    <row r="72" spans="1:23" ht="15.75" customHeight="1" x14ac:dyDescent="0.25">
      <c r="A72" s="98">
        <v>2234</v>
      </c>
      <c r="B72" s="7" t="s">
        <v>38</v>
      </c>
      <c r="C72" s="8" t="s">
        <v>66</v>
      </c>
      <c r="D72" s="99" t="s">
        <v>156</v>
      </c>
      <c r="E72" s="9" t="s">
        <v>157</v>
      </c>
      <c r="F72" s="223">
        <v>38</v>
      </c>
      <c r="G72" s="223">
        <v>17</v>
      </c>
      <c r="H72" s="10">
        <f t="shared" si="0"/>
        <v>0.44736842105263158</v>
      </c>
      <c r="I72" s="98">
        <v>1</v>
      </c>
      <c r="J72" s="98">
        <v>18</v>
      </c>
      <c r="K72" s="223">
        <v>16</v>
      </c>
      <c r="L72" s="223">
        <v>9</v>
      </c>
      <c r="M72" s="10">
        <f t="shared" si="1"/>
        <v>0.5625</v>
      </c>
      <c r="N72" s="98"/>
      <c r="O72" s="98">
        <v>19</v>
      </c>
      <c r="P72" s="223">
        <v>12</v>
      </c>
      <c r="Q72" s="223">
        <v>10</v>
      </c>
      <c r="R72" s="10">
        <f t="shared" si="11"/>
        <v>0.83333333333333337</v>
      </c>
      <c r="S72" s="98"/>
      <c r="T72" s="98">
        <v>14</v>
      </c>
      <c r="U72" s="189">
        <f t="shared" si="12"/>
        <v>-0.11513157894736842</v>
      </c>
      <c r="V72" s="189">
        <f t="shared" si="13"/>
        <v>-0.38596491228070179</v>
      </c>
      <c r="W72" s="204"/>
    </row>
    <row r="73" spans="1:23" ht="15.75" customHeight="1" x14ac:dyDescent="0.25">
      <c r="A73" s="98">
        <v>2024</v>
      </c>
      <c r="B73" s="7" t="s">
        <v>38</v>
      </c>
      <c r="C73" s="8" t="s">
        <v>66</v>
      </c>
      <c r="D73" s="99" t="s">
        <v>158</v>
      </c>
      <c r="E73" s="9" t="s">
        <v>159</v>
      </c>
      <c r="F73" s="223">
        <v>24</v>
      </c>
      <c r="G73" s="223">
        <v>9</v>
      </c>
      <c r="H73" s="10">
        <f t="shared" si="0"/>
        <v>0.375</v>
      </c>
      <c r="I73" s="98"/>
      <c r="J73" s="98">
        <v>11</v>
      </c>
      <c r="K73" s="223">
        <v>12</v>
      </c>
      <c r="L73" s="223">
        <v>8</v>
      </c>
      <c r="M73" s="10">
        <f t="shared" si="1"/>
        <v>0.66666666666666663</v>
      </c>
      <c r="N73" s="98"/>
      <c r="O73" s="98">
        <v>11</v>
      </c>
      <c r="P73" s="223">
        <v>8</v>
      </c>
      <c r="Q73" s="223">
        <v>6</v>
      </c>
      <c r="R73" s="10">
        <f t="shared" si="11"/>
        <v>0.75</v>
      </c>
      <c r="S73" s="98"/>
      <c r="T73" s="98">
        <v>11</v>
      </c>
      <c r="U73" s="189">
        <f t="shared" si="12"/>
        <v>-0.29166666666666663</v>
      </c>
      <c r="V73" s="189">
        <f t="shared" si="13"/>
        <v>-0.375</v>
      </c>
      <c r="W73" s="204"/>
    </row>
    <row r="74" spans="1:23" ht="15.75" customHeight="1" x14ac:dyDescent="0.25">
      <c r="A74" s="98">
        <v>2236</v>
      </c>
      <c r="B74" s="7" t="s">
        <v>38</v>
      </c>
      <c r="C74" s="8" t="s">
        <v>66</v>
      </c>
      <c r="D74" s="99" t="s">
        <v>141</v>
      </c>
      <c r="E74" s="9" t="s">
        <v>160</v>
      </c>
      <c r="F74" s="223">
        <v>24</v>
      </c>
      <c r="G74" s="223">
        <v>13</v>
      </c>
      <c r="H74" s="10">
        <f t="shared" si="0"/>
        <v>0.54166666666666663</v>
      </c>
      <c r="I74" s="98"/>
      <c r="J74" s="98">
        <v>15</v>
      </c>
      <c r="K74" s="223">
        <v>17</v>
      </c>
      <c r="L74" s="223">
        <v>8</v>
      </c>
      <c r="M74" s="10">
        <f t="shared" si="1"/>
        <v>0.47058823529411764</v>
      </c>
      <c r="N74" s="98"/>
      <c r="O74" s="98">
        <v>13</v>
      </c>
      <c r="P74" s="223">
        <v>7</v>
      </c>
      <c r="Q74" s="223">
        <v>2</v>
      </c>
      <c r="R74" s="10">
        <f t="shared" si="11"/>
        <v>0.2857142857142857</v>
      </c>
      <c r="S74" s="98"/>
      <c r="T74" s="98">
        <v>7</v>
      </c>
      <c r="U74" s="189">
        <f t="shared" si="12"/>
        <v>7.1078431372548989E-2</v>
      </c>
      <c r="V74" s="189">
        <f t="shared" si="13"/>
        <v>0.25595238095238093</v>
      </c>
      <c r="W74" s="204"/>
    </row>
    <row r="75" spans="1:23" ht="15.75" customHeight="1" x14ac:dyDescent="0.25">
      <c r="A75" s="98">
        <v>2025</v>
      </c>
      <c r="B75" s="7" t="s">
        <v>38</v>
      </c>
      <c r="C75" s="8" t="s">
        <v>66</v>
      </c>
      <c r="D75" s="99" t="s">
        <v>143</v>
      </c>
      <c r="E75" s="9" t="s">
        <v>161</v>
      </c>
      <c r="F75" s="223">
        <v>21</v>
      </c>
      <c r="G75" s="223">
        <v>8</v>
      </c>
      <c r="H75" s="10">
        <f t="shared" si="0"/>
        <v>0.38095238095238093</v>
      </c>
      <c r="I75" s="98"/>
      <c r="J75" s="98">
        <v>16</v>
      </c>
      <c r="K75" s="223">
        <v>21</v>
      </c>
      <c r="L75" s="223">
        <v>15</v>
      </c>
      <c r="M75" s="10">
        <f t="shared" si="1"/>
        <v>0.7142857142857143</v>
      </c>
      <c r="N75" s="98"/>
      <c r="O75" s="98">
        <v>13</v>
      </c>
      <c r="P75" s="223">
        <v>21</v>
      </c>
      <c r="Q75" s="223">
        <v>10</v>
      </c>
      <c r="R75" s="10">
        <f t="shared" si="11"/>
        <v>0.47619047619047616</v>
      </c>
      <c r="S75" s="98"/>
      <c r="T75" s="98">
        <v>13</v>
      </c>
      <c r="U75" s="189">
        <f t="shared" si="12"/>
        <v>-0.33333333333333337</v>
      </c>
      <c r="V75" s="189">
        <f t="shared" si="13"/>
        <v>-9.5238095238095233E-2</v>
      </c>
      <c r="W75" s="204"/>
    </row>
    <row r="76" spans="1:23" ht="15.75" customHeight="1" x14ac:dyDescent="0.25">
      <c r="A76" s="98">
        <v>2026</v>
      </c>
      <c r="B76" s="7" t="s">
        <v>38</v>
      </c>
      <c r="C76" s="8" t="s">
        <v>66</v>
      </c>
      <c r="D76" s="99" t="s">
        <v>147</v>
      </c>
      <c r="E76" s="9" t="s">
        <v>162</v>
      </c>
      <c r="F76" s="223">
        <v>37</v>
      </c>
      <c r="G76" s="223">
        <v>13</v>
      </c>
      <c r="H76" s="10">
        <f t="shared" si="0"/>
        <v>0.35135135135135137</v>
      </c>
      <c r="I76" s="98"/>
      <c r="J76" s="98">
        <v>19</v>
      </c>
      <c r="K76" s="223">
        <v>18</v>
      </c>
      <c r="L76" s="223">
        <v>9</v>
      </c>
      <c r="M76" s="10">
        <f t="shared" si="1"/>
        <v>0.5</v>
      </c>
      <c r="N76" s="98"/>
      <c r="O76" s="98">
        <v>15</v>
      </c>
      <c r="P76" s="223">
        <v>19</v>
      </c>
      <c r="Q76" s="223">
        <v>12</v>
      </c>
      <c r="R76" s="10">
        <f t="shared" si="11"/>
        <v>0.63157894736842102</v>
      </c>
      <c r="S76" s="98"/>
      <c r="T76" s="98">
        <v>16</v>
      </c>
      <c r="U76" s="189">
        <f t="shared" si="12"/>
        <v>-0.14864864864864863</v>
      </c>
      <c r="V76" s="189">
        <f t="shared" si="13"/>
        <v>-0.28022759601706965</v>
      </c>
      <c r="W76" s="204"/>
    </row>
    <row r="77" spans="1:23" ht="15.75" customHeight="1" x14ac:dyDescent="0.25">
      <c r="A77" s="140">
        <v>2254</v>
      </c>
      <c r="B77" s="7" t="s">
        <v>38</v>
      </c>
      <c r="C77" s="8" t="s">
        <v>66</v>
      </c>
      <c r="D77" s="99" t="s">
        <v>378</v>
      </c>
      <c r="E77" s="9" t="s">
        <v>379</v>
      </c>
      <c r="F77" s="223">
        <v>10</v>
      </c>
      <c r="G77" s="223">
        <v>4</v>
      </c>
      <c r="H77" s="10">
        <f t="shared" si="0"/>
        <v>0.4</v>
      </c>
      <c r="I77" s="98"/>
      <c r="J77" s="98">
        <v>11</v>
      </c>
      <c r="K77" s="223">
        <v>0</v>
      </c>
      <c r="L77" s="223">
        <v>0</v>
      </c>
      <c r="M77" s="8" t="s">
        <v>333</v>
      </c>
      <c r="N77" s="98"/>
      <c r="O77" s="98"/>
      <c r="P77" s="223">
        <v>0</v>
      </c>
      <c r="Q77" s="223">
        <v>0</v>
      </c>
      <c r="R77" s="8" t="s">
        <v>333</v>
      </c>
      <c r="S77" s="98"/>
      <c r="T77" s="98"/>
      <c r="U77" s="189" t="str">
        <f t="shared" si="12"/>
        <v>-</v>
      </c>
      <c r="V77" s="189" t="str">
        <f t="shared" si="13"/>
        <v>-</v>
      </c>
      <c r="W77" s="129" t="s">
        <v>58</v>
      </c>
    </row>
    <row r="78" spans="1:23" ht="15.75" customHeight="1" x14ac:dyDescent="0.25">
      <c r="A78" s="98">
        <v>2027</v>
      </c>
      <c r="B78" s="7" t="s">
        <v>38</v>
      </c>
      <c r="C78" s="8" t="s">
        <v>66</v>
      </c>
      <c r="D78" s="99" t="s">
        <v>163</v>
      </c>
      <c r="E78" s="9" t="s">
        <v>164</v>
      </c>
      <c r="F78" s="223">
        <v>17</v>
      </c>
      <c r="G78" s="223">
        <v>4</v>
      </c>
      <c r="H78" s="10">
        <f t="shared" si="0"/>
        <v>0.23529411764705882</v>
      </c>
      <c r="I78" s="98"/>
      <c r="J78" s="98">
        <v>17</v>
      </c>
      <c r="K78" s="223">
        <v>14</v>
      </c>
      <c r="L78" s="223">
        <v>8</v>
      </c>
      <c r="M78" s="10">
        <f t="shared" si="1"/>
        <v>0.5714285714285714</v>
      </c>
      <c r="N78" s="98"/>
      <c r="O78" s="98">
        <v>18</v>
      </c>
      <c r="P78" s="223">
        <v>13</v>
      </c>
      <c r="Q78" s="223">
        <v>7</v>
      </c>
      <c r="R78" s="10">
        <f t="shared" si="11"/>
        <v>0.53846153846153844</v>
      </c>
      <c r="S78" s="98"/>
      <c r="T78" s="98">
        <v>15</v>
      </c>
      <c r="U78" s="189">
        <f t="shared" si="12"/>
        <v>-0.33613445378151258</v>
      </c>
      <c r="V78" s="189">
        <f t="shared" si="13"/>
        <v>-0.30316742081447962</v>
      </c>
      <c r="W78" s="204"/>
    </row>
    <row r="79" spans="1:23" ht="15.75" customHeight="1" x14ac:dyDescent="0.25">
      <c r="A79" s="98">
        <v>2202</v>
      </c>
      <c r="B79" s="7" t="s">
        <v>38</v>
      </c>
      <c r="C79" s="8" t="s">
        <v>66</v>
      </c>
      <c r="D79" s="99" t="s">
        <v>165</v>
      </c>
      <c r="E79" s="9" t="s">
        <v>166</v>
      </c>
      <c r="F79" s="223">
        <v>34</v>
      </c>
      <c r="G79" s="223">
        <v>14</v>
      </c>
      <c r="H79" s="10">
        <f t="shared" si="0"/>
        <v>0.41176470588235292</v>
      </c>
      <c r="I79" s="98"/>
      <c r="J79" s="98">
        <v>20</v>
      </c>
      <c r="K79" s="223">
        <v>18</v>
      </c>
      <c r="L79" s="223">
        <v>7</v>
      </c>
      <c r="M79" s="10">
        <f t="shared" si="1"/>
        <v>0.3888888888888889</v>
      </c>
      <c r="N79" s="98"/>
      <c r="O79" s="98">
        <v>18</v>
      </c>
      <c r="P79" s="223">
        <v>15</v>
      </c>
      <c r="Q79" s="223">
        <v>9</v>
      </c>
      <c r="R79" s="10">
        <f t="shared" si="11"/>
        <v>0.6</v>
      </c>
      <c r="S79" s="98"/>
      <c r="T79" s="98">
        <v>19</v>
      </c>
      <c r="U79" s="189">
        <f t="shared" si="12"/>
        <v>2.2875816993464027E-2</v>
      </c>
      <c r="V79" s="189">
        <f t="shared" si="13"/>
        <v>-0.18823529411764706</v>
      </c>
      <c r="W79" s="204"/>
    </row>
    <row r="80" spans="1:23" ht="15.75" customHeight="1" x14ac:dyDescent="0.25">
      <c r="A80" s="98">
        <v>2031</v>
      </c>
      <c r="B80" s="7" t="s">
        <v>38</v>
      </c>
      <c r="C80" s="8" t="s">
        <v>66</v>
      </c>
      <c r="D80" s="99" t="s">
        <v>150</v>
      </c>
      <c r="E80" s="9" t="s">
        <v>167</v>
      </c>
      <c r="F80" s="223">
        <v>29</v>
      </c>
      <c r="G80" s="223">
        <v>18</v>
      </c>
      <c r="H80" s="10">
        <f t="shared" si="0"/>
        <v>0.62068965517241381</v>
      </c>
      <c r="I80" s="98"/>
      <c r="J80" s="98">
        <v>15</v>
      </c>
      <c r="K80" s="223">
        <v>17</v>
      </c>
      <c r="L80" s="223">
        <v>16</v>
      </c>
      <c r="M80" s="10">
        <f t="shared" si="1"/>
        <v>0.94117647058823528</v>
      </c>
      <c r="N80" s="98"/>
      <c r="O80" s="98">
        <v>16</v>
      </c>
      <c r="P80" s="223">
        <v>17</v>
      </c>
      <c r="Q80" s="223">
        <v>11</v>
      </c>
      <c r="R80" s="10">
        <f t="shared" si="11"/>
        <v>0.6470588235294118</v>
      </c>
      <c r="S80" s="98"/>
      <c r="T80" s="98">
        <v>17</v>
      </c>
      <c r="U80" s="189">
        <f t="shared" si="12"/>
        <v>-0.32048681541582147</v>
      </c>
      <c r="V80" s="189">
        <f t="shared" si="13"/>
        <v>-2.6369168356997985E-2</v>
      </c>
      <c r="W80" s="204"/>
    </row>
    <row r="81" spans="1:23" ht="15.75" customHeight="1" x14ac:dyDescent="0.25">
      <c r="A81" s="98">
        <v>2033</v>
      </c>
      <c r="B81" s="7" t="s">
        <v>38</v>
      </c>
      <c r="C81" s="8" t="s">
        <v>66</v>
      </c>
      <c r="D81" s="99" t="s">
        <v>168</v>
      </c>
      <c r="E81" s="9" t="s">
        <v>169</v>
      </c>
      <c r="F81" s="223">
        <v>21</v>
      </c>
      <c r="G81" s="223">
        <v>15</v>
      </c>
      <c r="H81" s="10">
        <f t="shared" si="0"/>
        <v>0.7142857142857143</v>
      </c>
      <c r="I81" s="98"/>
      <c r="J81" s="98">
        <v>12</v>
      </c>
      <c r="K81" s="223">
        <v>15</v>
      </c>
      <c r="L81" s="223">
        <v>11</v>
      </c>
      <c r="M81" s="10">
        <f t="shared" si="1"/>
        <v>0.73333333333333328</v>
      </c>
      <c r="N81" s="98"/>
      <c r="O81" s="98">
        <v>10</v>
      </c>
      <c r="P81" s="223">
        <v>17</v>
      </c>
      <c r="Q81" s="223">
        <v>11</v>
      </c>
      <c r="R81" s="10">
        <f t="shared" si="11"/>
        <v>0.6470588235294118</v>
      </c>
      <c r="S81" s="98"/>
      <c r="T81" s="98">
        <v>14</v>
      </c>
      <c r="U81" s="189">
        <f t="shared" si="12"/>
        <v>-1.904761904761898E-2</v>
      </c>
      <c r="V81" s="189">
        <f t="shared" si="13"/>
        <v>6.7226890756302504E-2</v>
      </c>
      <c r="W81" s="204"/>
    </row>
    <row r="82" spans="1:23" ht="15.75" customHeight="1" x14ac:dyDescent="0.25">
      <c r="A82" s="98">
        <v>2034</v>
      </c>
      <c r="B82" s="7" t="s">
        <v>38</v>
      </c>
      <c r="C82" s="8" t="s">
        <v>66</v>
      </c>
      <c r="D82" s="99" t="s">
        <v>153</v>
      </c>
      <c r="E82" s="9" t="s">
        <v>170</v>
      </c>
      <c r="F82" s="223">
        <v>21</v>
      </c>
      <c r="G82" s="223">
        <v>9</v>
      </c>
      <c r="H82" s="10">
        <f t="shared" si="0"/>
        <v>0.42857142857142855</v>
      </c>
      <c r="I82" s="98"/>
      <c r="J82" s="98">
        <v>6</v>
      </c>
      <c r="K82" s="223">
        <v>20</v>
      </c>
      <c r="L82" s="223">
        <v>15</v>
      </c>
      <c r="M82" s="10">
        <f t="shared" si="1"/>
        <v>0.75</v>
      </c>
      <c r="N82" s="98"/>
      <c r="O82" s="98">
        <v>4</v>
      </c>
      <c r="P82" s="223">
        <v>18</v>
      </c>
      <c r="Q82" s="223">
        <v>12</v>
      </c>
      <c r="R82" s="10">
        <f t="shared" si="11"/>
        <v>0.66666666666666663</v>
      </c>
      <c r="S82" s="98"/>
      <c r="T82" s="98">
        <v>6</v>
      </c>
      <c r="U82" s="189">
        <f t="shared" si="12"/>
        <v>-0.32142857142857145</v>
      </c>
      <c r="V82" s="189">
        <f t="shared" si="13"/>
        <v>-0.23809523809523808</v>
      </c>
      <c r="W82" s="204"/>
    </row>
    <row r="83" spans="1:23" ht="15.75" customHeight="1" x14ac:dyDescent="0.25">
      <c r="A83" s="98">
        <v>2035</v>
      </c>
      <c r="B83" s="7" t="s">
        <v>38</v>
      </c>
      <c r="C83" s="8" t="s">
        <v>66</v>
      </c>
      <c r="D83" s="99" t="s">
        <v>154</v>
      </c>
      <c r="E83" s="9" t="s">
        <v>171</v>
      </c>
      <c r="F83" s="223">
        <v>25</v>
      </c>
      <c r="G83" s="223">
        <v>14</v>
      </c>
      <c r="H83" s="10">
        <f t="shared" si="0"/>
        <v>0.56000000000000005</v>
      </c>
      <c r="I83" s="98"/>
      <c r="J83" s="98">
        <v>3</v>
      </c>
      <c r="K83" s="223">
        <v>10</v>
      </c>
      <c r="L83" s="223">
        <v>10</v>
      </c>
      <c r="M83" s="10">
        <f t="shared" si="1"/>
        <v>1</v>
      </c>
      <c r="N83" s="98"/>
      <c r="O83" s="98">
        <v>4</v>
      </c>
      <c r="P83" s="223">
        <v>9</v>
      </c>
      <c r="Q83" s="223">
        <v>8</v>
      </c>
      <c r="R83" s="10">
        <f t="shared" si="11"/>
        <v>0.88888888888888884</v>
      </c>
      <c r="S83" s="98"/>
      <c r="T83" s="98">
        <v>9</v>
      </c>
      <c r="U83" s="189">
        <f t="shared" si="12"/>
        <v>-0.43999999999999995</v>
      </c>
      <c r="V83" s="189">
        <f t="shared" si="13"/>
        <v>-0.32888888888888879</v>
      </c>
      <c r="W83" s="204"/>
    </row>
    <row r="84" spans="1:23" ht="15.75" customHeight="1" x14ac:dyDescent="0.25">
      <c r="A84" s="98">
        <v>2036</v>
      </c>
      <c r="B84" s="7" t="s">
        <v>38</v>
      </c>
      <c r="C84" s="8" t="s">
        <v>66</v>
      </c>
      <c r="D84" s="99" t="s">
        <v>155</v>
      </c>
      <c r="E84" s="9" t="s">
        <v>172</v>
      </c>
      <c r="F84" s="223">
        <v>32</v>
      </c>
      <c r="G84" s="223">
        <v>16</v>
      </c>
      <c r="H84" s="10">
        <f t="shared" si="0"/>
        <v>0.5</v>
      </c>
      <c r="I84" s="98"/>
      <c r="J84" s="98">
        <v>12</v>
      </c>
      <c r="K84" s="223">
        <v>18</v>
      </c>
      <c r="L84" s="223">
        <v>12</v>
      </c>
      <c r="M84" s="10">
        <f t="shared" si="1"/>
        <v>0.66666666666666663</v>
      </c>
      <c r="N84" s="98"/>
      <c r="O84" s="98">
        <v>12</v>
      </c>
      <c r="P84" s="223">
        <v>16</v>
      </c>
      <c r="Q84" s="223">
        <v>12</v>
      </c>
      <c r="R84" s="10">
        <f t="shared" si="11"/>
        <v>0.75</v>
      </c>
      <c r="S84" s="98"/>
      <c r="T84" s="98">
        <v>10</v>
      </c>
      <c r="U84" s="189">
        <f t="shared" si="12"/>
        <v>-0.16666666666666663</v>
      </c>
      <c r="V84" s="189">
        <f t="shared" si="13"/>
        <v>-0.25</v>
      </c>
      <c r="W84" s="204"/>
    </row>
    <row r="85" spans="1:23" ht="15.75" customHeight="1" x14ac:dyDescent="0.25">
      <c r="A85" s="140">
        <v>2255</v>
      </c>
      <c r="B85" s="7" t="s">
        <v>38</v>
      </c>
      <c r="C85" s="8" t="s">
        <v>66</v>
      </c>
      <c r="D85" s="99" t="s">
        <v>380</v>
      </c>
      <c r="E85" s="9" t="s">
        <v>170</v>
      </c>
      <c r="F85" s="223">
        <v>7</v>
      </c>
      <c r="G85" s="223">
        <v>6</v>
      </c>
      <c r="H85" s="10">
        <f t="shared" si="0"/>
        <v>0.8571428571428571</v>
      </c>
      <c r="I85" s="98"/>
      <c r="J85" s="98">
        <v>1</v>
      </c>
      <c r="K85" s="223">
        <v>0</v>
      </c>
      <c r="L85" s="223">
        <v>0</v>
      </c>
      <c r="M85" s="8" t="s">
        <v>333</v>
      </c>
      <c r="N85" s="98"/>
      <c r="O85" s="98"/>
      <c r="P85" s="223">
        <v>0</v>
      </c>
      <c r="Q85" s="223">
        <v>0</v>
      </c>
      <c r="R85" s="8" t="s">
        <v>333</v>
      </c>
      <c r="S85" s="98"/>
      <c r="T85" s="98"/>
      <c r="U85" s="189" t="str">
        <f t="shared" ref="U85:U116" si="14">IF(M85="-","-",(H85-M85))</f>
        <v>-</v>
      </c>
      <c r="V85" s="189" t="str">
        <f t="shared" ref="V85:V116" si="15">IF(R85="-","-",(H85-R85))</f>
        <v>-</v>
      </c>
      <c r="W85" s="129" t="s">
        <v>58</v>
      </c>
    </row>
    <row r="86" spans="1:23" ht="15.75" customHeight="1" x14ac:dyDescent="0.25">
      <c r="A86" s="140">
        <v>2256</v>
      </c>
      <c r="B86" s="7" t="s">
        <v>38</v>
      </c>
      <c r="C86" s="8" t="s">
        <v>66</v>
      </c>
      <c r="D86" s="99" t="s">
        <v>381</v>
      </c>
      <c r="E86" s="9" t="s">
        <v>170</v>
      </c>
      <c r="F86" s="223">
        <v>6</v>
      </c>
      <c r="G86" s="223">
        <v>3</v>
      </c>
      <c r="H86" s="10">
        <f t="shared" si="0"/>
        <v>0.5</v>
      </c>
      <c r="I86" s="98"/>
      <c r="J86" s="98">
        <v>7</v>
      </c>
      <c r="K86" s="223">
        <v>0</v>
      </c>
      <c r="L86" s="223">
        <v>0</v>
      </c>
      <c r="M86" s="8" t="s">
        <v>333</v>
      </c>
      <c r="N86" s="98"/>
      <c r="O86" s="98"/>
      <c r="P86" s="223">
        <v>0</v>
      </c>
      <c r="Q86" s="223">
        <v>0</v>
      </c>
      <c r="R86" s="8" t="s">
        <v>333</v>
      </c>
      <c r="S86" s="98"/>
      <c r="T86" s="98"/>
      <c r="U86" s="189" t="str">
        <f t="shared" si="14"/>
        <v>-</v>
      </c>
      <c r="V86" s="189" t="str">
        <f t="shared" si="15"/>
        <v>-</v>
      </c>
      <c r="W86" s="129" t="s">
        <v>58</v>
      </c>
    </row>
    <row r="87" spans="1:23" ht="15.75" customHeight="1" x14ac:dyDescent="0.25">
      <c r="A87" s="98">
        <v>2086</v>
      </c>
      <c r="B87" s="7" t="s">
        <v>34</v>
      </c>
      <c r="C87" s="8" t="s">
        <v>55</v>
      </c>
      <c r="D87" s="99" t="s">
        <v>173</v>
      </c>
      <c r="E87" s="9" t="s">
        <v>174</v>
      </c>
      <c r="F87" s="223">
        <v>23</v>
      </c>
      <c r="G87" s="223">
        <v>19</v>
      </c>
      <c r="H87" s="10">
        <f t="shared" si="0"/>
        <v>0.82608695652173914</v>
      </c>
      <c r="I87" s="98">
        <v>3</v>
      </c>
      <c r="J87" s="98">
        <v>5</v>
      </c>
      <c r="K87" s="223">
        <v>18</v>
      </c>
      <c r="L87" s="223">
        <v>17</v>
      </c>
      <c r="M87" s="10">
        <f t="shared" si="1"/>
        <v>0.94444444444444442</v>
      </c>
      <c r="N87" s="98">
        <v>1</v>
      </c>
      <c r="O87" s="98">
        <v>5</v>
      </c>
      <c r="P87" s="223">
        <v>18</v>
      </c>
      <c r="Q87" s="223">
        <v>17</v>
      </c>
      <c r="R87" s="10">
        <f t="shared" si="11"/>
        <v>0.94444444444444442</v>
      </c>
      <c r="S87" s="98">
        <v>1</v>
      </c>
      <c r="T87" s="98">
        <v>4</v>
      </c>
      <c r="U87" s="189">
        <f t="shared" si="14"/>
        <v>-0.11835748792270528</v>
      </c>
      <c r="V87" s="189">
        <f t="shared" si="15"/>
        <v>-0.11835748792270528</v>
      </c>
      <c r="W87" s="204"/>
    </row>
    <row r="88" spans="1:23" ht="15.75" customHeight="1" x14ac:dyDescent="0.25">
      <c r="A88" s="98">
        <v>2102</v>
      </c>
      <c r="B88" s="7" t="s">
        <v>34</v>
      </c>
      <c r="C88" s="8" t="s">
        <v>55</v>
      </c>
      <c r="D88" s="99" t="s">
        <v>175</v>
      </c>
      <c r="E88" s="9" t="s">
        <v>176</v>
      </c>
      <c r="F88" s="223">
        <v>26</v>
      </c>
      <c r="G88" s="223">
        <v>20</v>
      </c>
      <c r="H88" s="10">
        <f t="shared" si="0"/>
        <v>0.76923076923076927</v>
      </c>
      <c r="I88" s="98">
        <v>1</v>
      </c>
      <c r="J88" s="98">
        <v>14</v>
      </c>
      <c r="K88" s="223">
        <v>20</v>
      </c>
      <c r="L88" s="223">
        <v>18</v>
      </c>
      <c r="M88" s="10">
        <f t="shared" si="1"/>
        <v>0.9</v>
      </c>
      <c r="N88" s="98">
        <v>2</v>
      </c>
      <c r="O88" s="98">
        <v>17</v>
      </c>
      <c r="P88" s="223">
        <v>20</v>
      </c>
      <c r="Q88" s="223">
        <v>18</v>
      </c>
      <c r="R88" s="10">
        <f t="shared" si="11"/>
        <v>0.9</v>
      </c>
      <c r="S88" s="98"/>
      <c r="T88" s="98">
        <v>19</v>
      </c>
      <c r="U88" s="189">
        <f t="shared" si="14"/>
        <v>-0.13076923076923075</v>
      </c>
      <c r="V88" s="189">
        <f t="shared" si="15"/>
        <v>-0.13076923076923075</v>
      </c>
      <c r="W88" s="204"/>
    </row>
    <row r="89" spans="1:23" ht="15.75" customHeight="1" x14ac:dyDescent="0.25">
      <c r="A89" s="98">
        <v>2010</v>
      </c>
      <c r="B89" s="7" t="s">
        <v>34</v>
      </c>
      <c r="C89" s="8" t="s">
        <v>66</v>
      </c>
      <c r="D89" s="99" t="s">
        <v>173</v>
      </c>
      <c r="E89" s="9" t="s">
        <v>177</v>
      </c>
      <c r="F89" s="223">
        <v>15</v>
      </c>
      <c r="G89" s="223">
        <v>5</v>
      </c>
      <c r="H89" s="10">
        <f t="shared" si="0"/>
        <v>0.33333333333333331</v>
      </c>
      <c r="I89" s="98"/>
      <c r="J89" s="98">
        <v>14</v>
      </c>
      <c r="K89" s="223">
        <v>13</v>
      </c>
      <c r="L89" s="223">
        <v>9</v>
      </c>
      <c r="M89" s="10">
        <f t="shared" si="1"/>
        <v>0.69230769230769229</v>
      </c>
      <c r="N89" s="98"/>
      <c r="O89" s="98">
        <v>14</v>
      </c>
      <c r="P89" s="223">
        <v>12</v>
      </c>
      <c r="Q89" s="223">
        <v>9</v>
      </c>
      <c r="R89" s="10">
        <f t="shared" si="11"/>
        <v>0.75</v>
      </c>
      <c r="S89" s="98"/>
      <c r="T89" s="98">
        <v>13</v>
      </c>
      <c r="U89" s="189">
        <f t="shared" si="14"/>
        <v>-0.35897435897435898</v>
      </c>
      <c r="V89" s="189">
        <f t="shared" si="15"/>
        <v>-0.41666666666666669</v>
      </c>
      <c r="W89" s="204"/>
    </row>
    <row r="90" spans="1:23" ht="15.75" customHeight="1" x14ac:dyDescent="0.25">
      <c r="A90" s="98">
        <v>2158</v>
      </c>
      <c r="B90" s="7" t="s">
        <v>34</v>
      </c>
      <c r="C90" s="8" t="s">
        <v>66</v>
      </c>
      <c r="D90" s="99" t="s">
        <v>175</v>
      </c>
      <c r="E90" s="9" t="s">
        <v>178</v>
      </c>
      <c r="F90" s="223">
        <v>19</v>
      </c>
      <c r="G90" s="223">
        <v>8</v>
      </c>
      <c r="H90" s="10">
        <f t="shared" si="0"/>
        <v>0.42105263157894735</v>
      </c>
      <c r="I90" s="98"/>
      <c r="J90" s="98">
        <v>16</v>
      </c>
      <c r="K90" s="223">
        <v>14</v>
      </c>
      <c r="L90" s="223">
        <v>10</v>
      </c>
      <c r="M90" s="10">
        <f t="shared" si="1"/>
        <v>0.7142857142857143</v>
      </c>
      <c r="N90" s="98"/>
      <c r="O90" s="98">
        <v>14</v>
      </c>
      <c r="P90" s="223">
        <v>11</v>
      </c>
      <c r="Q90" s="223">
        <v>7</v>
      </c>
      <c r="R90" s="10">
        <f t="shared" si="11"/>
        <v>0.63636363636363635</v>
      </c>
      <c r="S90" s="98"/>
      <c r="T90" s="98">
        <v>14</v>
      </c>
      <c r="U90" s="189">
        <f t="shared" si="14"/>
        <v>-0.29323308270676696</v>
      </c>
      <c r="V90" s="189">
        <f t="shared" si="15"/>
        <v>-0.21531100478468901</v>
      </c>
      <c r="W90" s="204"/>
    </row>
    <row r="91" spans="1:23" ht="15.75" customHeight="1" x14ac:dyDescent="0.25">
      <c r="A91" s="98">
        <v>2176</v>
      </c>
      <c r="B91" s="192" t="s">
        <v>48</v>
      </c>
      <c r="C91" s="95" t="s">
        <v>55</v>
      </c>
      <c r="D91" s="104" t="s">
        <v>179</v>
      </c>
      <c r="E91" s="117" t="s">
        <v>180</v>
      </c>
      <c r="F91" s="223">
        <v>17</v>
      </c>
      <c r="G91" s="223">
        <v>4</v>
      </c>
      <c r="H91" s="10">
        <f t="shared" si="0"/>
        <v>0.23529411764705882</v>
      </c>
      <c r="I91" s="98"/>
      <c r="J91" s="98">
        <v>27</v>
      </c>
      <c r="K91" s="223">
        <v>13</v>
      </c>
      <c r="L91" s="223">
        <v>4</v>
      </c>
      <c r="M91" s="10">
        <f t="shared" si="1"/>
        <v>0.30769230769230771</v>
      </c>
      <c r="N91" s="98"/>
      <c r="O91" s="98">
        <v>24</v>
      </c>
      <c r="P91" s="223">
        <v>13</v>
      </c>
      <c r="Q91" s="223">
        <v>5</v>
      </c>
      <c r="R91" s="10">
        <f t="shared" si="11"/>
        <v>0.38461538461538464</v>
      </c>
      <c r="S91" s="98"/>
      <c r="T91" s="98">
        <v>29</v>
      </c>
      <c r="U91" s="189">
        <f t="shared" si="14"/>
        <v>-7.2398190045248889E-2</v>
      </c>
      <c r="V91" s="189">
        <f t="shared" si="15"/>
        <v>-0.14932126696832582</v>
      </c>
      <c r="W91" s="204"/>
    </row>
    <row r="92" spans="1:23" ht="15.75" customHeight="1" x14ac:dyDescent="0.25">
      <c r="A92" s="98">
        <v>2209</v>
      </c>
      <c r="B92" s="7" t="s">
        <v>48</v>
      </c>
      <c r="C92" s="8" t="s">
        <v>55</v>
      </c>
      <c r="D92" s="99" t="s">
        <v>181</v>
      </c>
      <c r="E92" s="9" t="s">
        <v>81</v>
      </c>
      <c r="F92" s="223">
        <v>18</v>
      </c>
      <c r="G92" s="223">
        <v>8</v>
      </c>
      <c r="H92" s="10">
        <f t="shared" ref="H92:H152" si="16">G92/F92</f>
        <v>0.44444444444444442</v>
      </c>
      <c r="I92" s="98"/>
      <c r="J92" s="98">
        <v>29</v>
      </c>
      <c r="K92" s="223">
        <v>15</v>
      </c>
      <c r="L92" s="223">
        <v>7</v>
      </c>
      <c r="M92" s="10">
        <f t="shared" si="1"/>
        <v>0.46666666666666667</v>
      </c>
      <c r="N92" s="98"/>
      <c r="O92" s="98">
        <v>29</v>
      </c>
      <c r="P92" s="223">
        <v>14</v>
      </c>
      <c r="Q92" s="223">
        <v>3</v>
      </c>
      <c r="R92" s="10">
        <f t="shared" si="11"/>
        <v>0.21428571428571427</v>
      </c>
      <c r="S92" s="98"/>
      <c r="T92" s="98">
        <v>28</v>
      </c>
      <c r="U92" s="189">
        <f t="shared" si="14"/>
        <v>-2.2222222222222254E-2</v>
      </c>
      <c r="V92" s="189">
        <f t="shared" si="15"/>
        <v>0.23015873015873015</v>
      </c>
      <c r="W92" s="204"/>
    </row>
    <row r="93" spans="1:23" ht="15.75" customHeight="1" x14ac:dyDescent="0.25">
      <c r="A93" s="98">
        <v>2172</v>
      </c>
      <c r="B93" s="7" t="s">
        <v>48</v>
      </c>
      <c r="C93" s="8" t="s">
        <v>55</v>
      </c>
      <c r="D93" s="99" t="s">
        <v>182</v>
      </c>
      <c r="E93" s="9" t="s">
        <v>183</v>
      </c>
      <c r="F93" s="223">
        <v>33</v>
      </c>
      <c r="G93" s="223">
        <v>30</v>
      </c>
      <c r="H93" s="10">
        <f t="shared" si="16"/>
        <v>0.90909090909090906</v>
      </c>
      <c r="I93" s="98"/>
      <c r="J93" s="98">
        <v>34</v>
      </c>
      <c r="K93" s="223">
        <v>19</v>
      </c>
      <c r="L93" s="223">
        <v>17</v>
      </c>
      <c r="M93" s="10">
        <f t="shared" si="1"/>
        <v>0.89473684210526316</v>
      </c>
      <c r="N93" s="98">
        <v>1</v>
      </c>
      <c r="O93" s="98">
        <v>23</v>
      </c>
      <c r="P93" s="223">
        <v>20</v>
      </c>
      <c r="Q93" s="223">
        <v>20</v>
      </c>
      <c r="R93" s="10">
        <f t="shared" si="11"/>
        <v>1</v>
      </c>
      <c r="S93" s="98"/>
      <c r="T93" s="98">
        <v>11</v>
      </c>
      <c r="U93" s="189">
        <f t="shared" si="14"/>
        <v>1.4354066985645897E-2</v>
      </c>
      <c r="V93" s="189">
        <f t="shared" si="15"/>
        <v>-9.0909090909090939E-2</v>
      </c>
      <c r="W93" s="204"/>
    </row>
    <row r="94" spans="1:23" ht="15.75" customHeight="1" x14ac:dyDescent="0.25">
      <c r="A94" s="140">
        <v>2266</v>
      </c>
      <c r="B94" s="7" t="s">
        <v>48</v>
      </c>
      <c r="C94" s="8" t="s">
        <v>55</v>
      </c>
      <c r="D94" s="99" t="s">
        <v>382</v>
      </c>
      <c r="E94" s="9" t="s">
        <v>183</v>
      </c>
      <c r="F94" s="223">
        <v>8</v>
      </c>
      <c r="G94" s="223">
        <v>3</v>
      </c>
      <c r="H94" s="10">
        <f t="shared" si="16"/>
        <v>0.375</v>
      </c>
      <c r="I94" s="98"/>
      <c r="J94" s="98">
        <v>9</v>
      </c>
      <c r="K94" s="223">
        <v>0</v>
      </c>
      <c r="L94" s="223">
        <v>0</v>
      </c>
      <c r="M94" s="8" t="s">
        <v>333</v>
      </c>
      <c r="N94" s="98"/>
      <c r="O94" s="98"/>
      <c r="P94" s="223">
        <v>0</v>
      </c>
      <c r="Q94" s="223">
        <v>0</v>
      </c>
      <c r="R94" s="8" t="s">
        <v>333</v>
      </c>
      <c r="S94" s="98"/>
      <c r="T94" s="98"/>
      <c r="U94" s="189" t="str">
        <f t="shared" si="14"/>
        <v>-</v>
      </c>
      <c r="V94" s="189" t="str">
        <f t="shared" si="15"/>
        <v>-</v>
      </c>
      <c r="W94" s="129" t="s">
        <v>58</v>
      </c>
    </row>
    <row r="95" spans="1:23" ht="15.75" customHeight="1" x14ac:dyDescent="0.25">
      <c r="A95" s="98">
        <v>2233</v>
      </c>
      <c r="B95" s="7" t="s">
        <v>48</v>
      </c>
      <c r="C95" s="8" t="s">
        <v>55</v>
      </c>
      <c r="D95" s="99" t="s">
        <v>184</v>
      </c>
      <c r="E95" s="9" t="s">
        <v>183</v>
      </c>
      <c r="F95" s="223">
        <v>22</v>
      </c>
      <c r="G95" s="223">
        <v>6</v>
      </c>
      <c r="H95" s="10">
        <f t="shared" si="16"/>
        <v>0.27272727272727271</v>
      </c>
      <c r="I95" s="98"/>
      <c r="J95" s="98">
        <v>29</v>
      </c>
      <c r="K95" s="223">
        <v>15</v>
      </c>
      <c r="L95" s="223">
        <v>0</v>
      </c>
      <c r="M95" s="10">
        <f t="shared" si="1"/>
        <v>0</v>
      </c>
      <c r="N95" s="98"/>
      <c r="O95" s="98">
        <v>15</v>
      </c>
      <c r="P95" s="223">
        <v>8</v>
      </c>
      <c r="Q95" s="223">
        <v>0</v>
      </c>
      <c r="R95" s="10">
        <f t="shared" ref="R95:R109" si="17">IF(P95=0,"",Q95/P95)</f>
        <v>0</v>
      </c>
      <c r="S95" s="98"/>
      <c r="T95" s="98">
        <v>7</v>
      </c>
      <c r="U95" s="189">
        <f t="shared" si="14"/>
        <v>0.27272727272727271</v>
      </c>
      <c r="V95" s="189">
        <f t="shared" si="15"/>
        <v>0.27272727272727271</v>
      </c>
      <c r="W95" s="204"/>
    </row>
    <row r="96" spans="1:23" ht="15.75" customHeight="1" x14ac:dyDescent="0.25">
      <c r="A96" s="98">
        <v>2171</v>
      </c>
      <c r="B96" s="7" t="s">
        <v>48</v>
      </c>
      <c r="C96" s="8" t="s">
        <v>55</v>
      </c>
      <c r="D96" s="99" t="s">
        <v>185</v>
      </c>
      <c r="E96" s="9" t="s">
        <v>183</v>
      </c>
      <c r="F96" s="223">
        <v>19</v>
      </c>
      <c r="G96" s="223">
        <v>5</v>
      </c>
      <c r="H96" s="10">
        <f t="shared" si="16"/>
        <v>0.26315789473684209</v>
      </c>
      <c r="I96" s="98"/>
      <c r="J96" s="98">
        <v>25</v>
      </c>
      <c r="K96" s="223">
        <v>15</v>
      </c>
      <c r="L96" s="223">
        <v>4</v>
      </c>
      <c r="M96" s="10">
        <f t="shared" si="1"/>
        <v>0.26666666666666666</v>
      </c>
      <c r="N96" s="98"/>
      <c r="O96" s="98">
        <v>21</v>
      </c>
      <c r="P96" s="223">
        <v>14</v>
      </c>
      <c r="Q96" s="223">
        <v>4</v>
      </c>
      <c r="R96" s="10">
        <f t="shared" si="17"/>
        <v>0.2857142857142857</v>
      </c>
      <c r="S96" s="98"/>
      <c r="T96" s="98">
        <v>22</v>
      </c>
      <c r="U96" s="189">
        <f t="shared" si="14"/>
        <v>-3.5087719298245723E-3</v>
      </c>
      <c r="V96" s="189">
        <f t="shared" si="15"/>
        <v>-2.2556390977443608E-2</v>
      </c>
      <c r="W96" s="204"/>
    </row>
    <row r="97" spans="1:23" ht="15.75" customHeight="1" x14ac:dyDescent="0.25">
      <c r="A97" s="98">
        <v>2169</v>
      </c>
      <c r="B97" s="7" t="s">
        <v>48</v>
      </c>
      <c r="C97" s="8" t="s">
        <v>55</v>
      </c>
      <c r="D97" s="99" t="s">
        <v>312</v>
      </c>
      <c r="E97" s="9" t="s">
        <v>180</v>
      </c>
      <c r="F97" s="223">
        <v>18</v>
      </c>
      <c r="G97" s="223">
        <v>5</v>
      </c>
      <c r="H97" s="10">
        <f t="shared" si="16"/>
        <v>0.27777777777777779</v>
      </c>
      <c r="I97" s="98"/>
      <c r="J97" s="98">
        <v>26</v>
      </c>
      <c r="K97" s="223">
        <v>14</v>
      </c>
      <c r="L97" s="223">
        <v>7</v>
      </c>
      <c r="M97" s="10">
        <f t="shared" si="1"/>
        <v>0.5</v>
      </c>
      <c r="N97" s="98"/>
      <c r="O97" s="98">
        <v>27</v>
      </c>
      <c r="P97" s="223">
        <v>13</v>
      </c>
      <c r="Q97" s="223">
        <v>5</v>
      </c>
      <c r="R97" s="10">
        <f t="shared" si="17"/>
        <v>0.38461538461538464</v>
      </c>
      <c r="S97" s="98"/>
      <c r="T97" s="98">
        <v>28</v>
      </c>
      <c r="U97" s="189">
        <f t="shared" si="14"/>
        <v>-0.22222222222222221</v>
      </c>
      <c r="V97" s="189">
        <f t="shared" si="15"/>
        <v>-0.10683760683760685</v>
      </c>
      <c r="W97" s="204"/>
    </row>
    <row r="98" spans="1:23" ht="15.75" customHeight="1" x14ac:dyDescent="0.25">
      <c r="A98" s="98">
        <v>2153</v>
      </c>
      <c r="B98" s="7" t="s">
        <v>48</v>
      </c>
      <c r="C98" s="8" t="s">
        <v>66</v>
      </c>
      <c r="D98" s="99" t="s">
        <v>187</v>
      </c>
      <c r="E98" s="9" t="s">
        <v>188</v>
      </c>
      <c r="F98" s="223">
        <v>12</v>
      </c>
      <c r="G98" s="223">
        <v>4</v>
      </c>
      <c r="H98" s="10">
        <f t="shared" si="16"/>
        <v>0.33333333333333331</v>
      </c>
      <c r="I98" s="98"/>
      <c r="J98" s="98">
        <v>23</v>
      </c>
      <c r="K98" s="223">
        <v>9</v>
      </c>
      <c r="L98" s="223">
        <v>2</v>
      </c>
      <c r="M98" s="10">
        <f t="shared" si="1"/>
        <v>0.22222222222222221</v>
      </c>
      <c r="N98" s="98"/>
      <c r="O98" s="98">
        <v>10</v>
      </c>
      <c r="P98" s="223">
        <v>9</v>
      </c>
      <c r="Q98" s="223">
        <v>3</v>
      </c>
      <c r="R98" s="10">
        <f t="shared" si="17"/>
        <v>0.33333333333333331</v>
      </c>
      <c r="S98" s="98"/>
      <c r="T98" s="98">
        <v>20</v>
      </c>
      <c r="U98" s="189">
        <f t="shared" si="14"/>
        <v>0.1111111111111111</v>
      </c>
      <c r="V98" s="189">
        <f t="shared" si="15"/>
        <v>0</v>
      </c>
      <c r="W98" s="204"/>
    </row>
    <row r="99" spans="1:23" ht="15.75" customHeight="1" x14ac:dyDescent="0.25">
      <c r="A99" s="98">
        <v>2073</v>
      </c>
      <c r="B99" s="7" t="s">
        <v>45</v>
      </c>
      <c r="C99" s="8" t="s">
        <v>55</v>
      </c>
      <c r="D99" s="99" t="s">
        <v>189</v>
      </c>
      <c r="E99" s="9" t="s">
        <v>190</v>
      </c>
      <c r="F99" s="223">
        <v>24</v>
      </c>
      <c r="G99" s="223">
        <v>18</v>
      </c>
      <c r="H99" s="10">
        <f t="shared" si="16"/>
        <v>0.75</v>
      </c>
      <c r="I99" s="98"/>
      <c r="J99" s="98">
        <v>13</v>
      </c>
      <c r="K99" s="223">
        <v>18</v>
      </c>
      <c r="L99" s="223">
        <v>17</v>
      </c>
      <c r="M99" s="10">
        <f t="shared" si="1"/>
        <v>0.94444444444444442</v>
      </c>
      <c r="N99" s="98"/>
      <c r="O99" s="98">
        <v>8</v>
      </c>
      <c r="P99" s="223">
        <v>19</v>
      </c>
      <c r="Q99" s="223">
        <v>17</v>
      </c>
      <c r="R99" s="10">
        <f t="shared" si="17"/>
        <v>0.89473684210526316</v>
      </c>
      <c r="S99" s="98"/>
      <c r="T99" s="98">
        <v>13</v>
      </c>
      <c r="U99" s="189">
        <f t="shared" si="14"/>
        <v>-0.19444444444444442</v>
      </c>
      <c r="V99" s="189">
        <f t="shared" si="15"/>
        <v>-0.14473684210526316</v>
      </c>
      <c r="W99" s="204"/>
    </row>
    <row r="100" spans="1:23" ht="15.75" customHeight="1" x14ac:dyDescent="0.25">
      <c r="A100" s="140">
        <v>2247</v>
      </c>
      <c r="B100" s="7" t="s">
        <v>45</v>
      </c>
      <c r="C100" s="8" t="s">
        <v>55</v>
      </c>
      <c r="D100" s="99" t="s">
        <v>383</v>
      </c>
      <c r="E100" s="9" t="s">
        <v>384</v>
      </c>
      <c r="F100" s="223">
        <v>9</v>
      </c>
      <c r="G100" s="223">
        <v>2</v>
      </c>
      <c r="H100" s="10">
        <f t="shared" si="16"/>
        <v>0.22222222222222221</v>
      </c>
      <c r="I100" s="98"/>
      <c r="J100" s="98">
        <v>14</v>
      </c>
      <c r="K100" s="223">
        <v>0</v>
      </c>
      <c r="L100" s="223">
        <v>0</v>
      </c>
      <c r="M100" s="8" t="s">
        <v>333</v>
      </c>
      <c r="N100" s="98"/>
      <c r="O100" s="98"/>
      <c r="P100" s="223">
        <v>0</v>
      </c>
      <c r="Q100" s="223">
        <v>0</v>
      </c>
      <c r="R100" s="8" t="s">
        <v>333</v>
      </c>
      <c r="S100" s="98"/>
      <c r="T100" s="98"/>
      <c r="U100" s="189" t="str">
        <f t="shared" si="14"/>
        <v>-</v>
      </c>
      <c r="V100" s="189" t="str">
        <f t="shared" si="15"/>
        <v>-</v>
      </c>
      <c r="W100" s="129" t="s">
        <v>58</v>
      </c>
    </row>
    <row r="101" spans="1:23" ht="15.75" customHeight="1" x14ac:dyDescent="0.25">
      <c r="A101" s="98">
        <v>2122</v>
      </c>
      <c r="B101" s="7" t="s">
        <v>45</v>
      </c>
      <c r="C101" s="8" t="s">
        <v>55</v>
      </c>
      <c r="D101" s="99" t="s">
        <v>191</v>
      </c>
      <c r="E101" s="9" t="s">
        <v>190</v>
      </c>
      <c r="F101" s="223">
        <v>37</v>
      </c>
      <c r="G101" s="223">
        <v>35</v>
      </c>
      <c r="H101" s="10">
        <f t="shared" si="16"/>
        <v>0.94594594594594594</v>
      </c>
      <c r="I101" s="98">
        <v>2</v>
      </c>
      <c r="J101" s="98">
        <v>16</v>
      </c>
      <c r="K101" s="223">
        <v>19</v>
      </c>
      <c r="L101" s="223">
        <v>17</v>
      </c>
      <c r="M101" s="10">
        <f t="shared" si="1"/>
        <v>0.89473684210526316</v>
      </c>
      <c r="N101" s="98">
        <v>1</v>
      </c>
      <c r="O101" s="98">
        <v>12</v>
      </c>
      <c r="P101" s="223">
        <v>17</v>
      </c>
      <c r="Q101" s="223">
        <v>14</v>
      </c>
      <c r="R101" s="10">
        <f t="shared" si="17"/>
        <v>0.82352941176470584</v>
      </c>
      <c r="S101" s="98">
        <v>1</v>
      </c>
      <c r="T101" s="98">
        <v>14</v>
      </c>
      <c r="U101" s="189">
        <f t="shared" si="14"/>
        <v>5.1209103840682779E-2</v>
      </c>
      <c r="V101" s="189">
        <f t="shared" si="15"/>
        <v>0.1224165341812401</v>
      </c>
      <c r="W101" s="204"/>
    </row>
    <row r="102" spans="1:23" ht="15.75" customHeight="1" x14ac:dyDescent="0.25">
      <c r="A102" s="98">
        <v>2227</v>
      </c>
      <c r="B102" s="7" t="s">
        <v>45</v>
      </c>
      <c r="C102" s="8" t="s">
        <v>55</v>
      </c>
      <c r="D102" s="99" t="s">
        <v>192</v>
      </c>
      <c r="E102" s="9" t="s">
        <v>190</v>
      </c>
      <c r="F102" s="223">
        <v>28</v>
      </c>
      <c r="G102" s="223">
        <v>14</v>
      </c>
      <c r="H102" s="10">
        <f t="shared" si="16"/>
        <v>0.5</v>
      </c>
      <c r="I102" s="98"/>
      <c r="J102" s="98">
        <v>29</v>
      </c>
      <c r="K102" s="223">
        <v>20</v>
      </c>
      <c r="L102" s="223">
        <v>11</v>
      </c>
      <c r="M102" s="10">
        <f t="shared" si="1"/>
        <v>0.55000000000000004</v>
      </c>
      <c r="N102" s="98"/>
      <c r="O102" s="98">
        <v>17</v>
      </c>
      <c r="P102" s="223">
        <v>8</v>
      </c>
      <c r="Q102" s="223">
        <v>8</v>
      </c>
      <c r="R102" s="10">
        <f t="shared" si="17"/>
        <v>1</v>
      </c>
      <c r="S102" s="98"/>
      <c r="T102" s="98">
        <v>6</v>
      </c>
      <c r="U102" s="189">
        <f t="shared" si="14"/>
        <v>-5.0000000000000044E-2</v>
      </c>
      <c r="V102" s="189">
        <f t="shared" si="15"/>
        <v>-0.5</v>
      </c>
      <c r="W102" s="204"/>
    </row>
    <row r="103" spans="1:23" ht="15.75" customHeight="1" x14ac:dyDescent="0.25">
      <c r="A103" s="98">
        <v>2147</v>
      </c>
      <c r="B103" s="7" t="s">
        <v>45</v>
      </c>
      <c r="C103" s="8" t="s">
        <v>55</v>
      </c>
      <c r="D103" s="99" t="s">
        <v>193</v>
      </c>
      <c r="E103" s="9" t="s">
        <v>194</v>
      </c>
      <c r="F103" s="223">
        <v>22</v>
      </c>
      <c r="G103" s="223">
        <v>19</v>
      </c>
      <c r="H103" s="10">
        <f t="shared" si="16"/>
        <v>0.86363636363636365</v>
      </c>
      <c r="I103" s="98">
        <v>1</v>
      </c>
      <c r="J103" s="98">
        <v>1</v>
      </c>
      <c r="K103" s="223">
        <v>20</v>
      </c>
      <c r="L103" s="223">
        <v>19</v>
      </c>
      <c r="M103" s="10">
        <f t="shared" si="1"/>
        <v>0.95</v>
      </c>
      <c r="N103" s="98">
        <v>1</v>
      </c>
      <c r="O103" s="98">
        <v>2</v>
      </c>
      <c r="P103" s="223">
        <v>20</v>
      </c>
      <c r="Q103" s="223">
        <v>19</v>
      </c>
      <c r="R103" s="10">
        <f t="shared" si="17"/>
        <v>0.95</v>
      </c>
      <c r="S103" s="98">
        <v>1</v>
      </c>
      <c r="T103" s="98">
        <v>1</v>
      </c>
      <c r="U103" s="189">
        <f t="shared" si="14"/>
        <v>-8.6363636363636309E-2</v>
      </c>
      <c r="V103" s="189">
        <f t="shared" si="15"/>
        <v>-8.6363636363636309E-2</v>
      </c>
      <c r="W103" s="204"/>
    </row>
    <row r="104" spans="1:23" ht="15.75" customHeight="1" x14ac:dyDescent="0.25">
      <c r="A104" s="98">
        <v>2125</v>
      </c>
      <c r="B104" s="7" t="s">
        <v>45</v>
      </c>
      <c r="C104" s="8" t="s">
        <v>55</v>
      </c>
      <c r="D104" s="99" t="s">
        <v>195</v>
      </c>
      <c r="E104" s="9" t="s">
        <v>190</v>
      </c>
      <c r="F104" s="223">
        <v>23</v>
      </c>
      <c r="G104" s="223">
        <v>17</v>
      </c>
      <c r="H104" s="10">
        <f t="shared" si="16"/>
        <v>0.73913043478260865</v>
      </c>
      <c r="I104" s="98"/>
      <c r="J104" s="98">
        <v>13</v>
      </c>
      <c r="K104" s="223">
        <v>23</v>
      </c>
      <c r="L104" s="223">
        <v>19</v>
      </c>
      <c r="M104" s="10">
        <f t="shared" si="1"/>
        <v>0.82608695652173914</v>
      </c>
      <c r="N104" s="98"/>
      <c r="O104" s="98">
        <v>12</v>
      </c>
      <c r="P104" s="223">
        <v>20</v>
      </c>
      <c r="Q104" s="223">
        <v>19</v>
      </c>
      <c r="R104" s="10">
        <f t="shared" si="17"/>
        <v>0.95</v>
      </c>
      <c r="S104" s="98"/>
      <c r="T104" s="98">
        <v>10</v>
      </c>
      <c r="U104" s="189">
        <f t="shared" si="14"/>
        <v>-8.6956521739130488E-2</v>
      </c>
      <c r="V104" s="189">
        <f t="shared" si="15"/>
        <v>-0.21086956521739131</v>
      </c>
      <c r="W104" s="204"/>
    </row>
    <row r="105" spans="1:23" ht="15.75" customHeight="1" x14ac:dyDescent="0.25">
      <c r="A105" s="98">
        <v>2138</v>
      </c>
      <c r="B105" s="7" t="s">
        <v>45</v>
      </c>
      <c r="C105" s="8" t="s">
        <v>55</v>
      </c>
      <c r="D105" s="99" t="s">
        <v>196</v>
      </c>
      <c r="E105" s="9" t="s">
        <v>190</v>
      </c>
      <c r="F105" s="223">
        <v>29</v>
      </c>
      <c r="G105" s="223">
        <v>24</v>
      </c>
      <c r="H105" s="10">
        <f t="shared" si="16"/>
        <v>0.82758620689655171</v>
      </c>
      <c r="I105" s="98"/>
      <c r="J105" s="98">
        <v>22</v>
      </c>
      <c r="K105" s="223">
        <v>28</v>
      </c>
      <c r="L105" s="223">
        <v>21</v>
      </c>
      <c r="M105" s="10">
        <f t="shared" si="1"/>
        <v>0.75</v>
      </c>
      <c r="N105" s="98"/>
      <c r="O105" s="98">
        <v>25</v>
      </c>
      <c r="P105" s="223">
        <v>26</v>
      </c>
      <c r="Q105" s="223">
        <v>25</v>
      </c>
      <c r="R105" s="10">
        <f t="shared" si="17"/>
        <v>0.96153846153846156</v>
      </c>
      <c r="S105" s="98">
        <v>1</v>
      </c>
      <c r="T105" s="98">
        <v>24</v>
      </c>
      <c r="U105" s="189">
        <f t="shared" si="14"/>
        <v>7.7586206896551713E-2</v>
      </c>
      <c r="V105" s="189">
        <f t="shared" si="15"/>
        <v>-0.13395225464190985</v>
      </c>
      <c r="W105" s="204"/>
    </row>
    <row r="106" spans="1:23" ht="15.75" customHeight="1" x14ac:dyDescent="0.25">
      <c r="A106" s="211">
        <v>2243</v>
      </c>
      <c r="B106" s="201" t="s">
        <v>45</v>
      </c>
      <c r="C106" s="202" t="s">
        <v>66</v>
      </c>
      <c r="D106" s="201" t="s">
        <v>197</v>
      </c>
      <c r="E106" s="9" t="s">
        <v>198</v>
      </c>
      <c r="F106" s="223">
        <v>22</v>
      </c>
      <c r="G106" s="223">
        <v>3</v>
      </c>
      <c r="H106" s="10">
        <f t="shared" si="16"/>
        <v>0.13636363636363635</v>
      </c>
      <c r="I106" s="98"/>
      <c r="J106" s="98">
        <v>21</v>
      </c>
      <c r="K106" s="223">
        <v>6</v>
      </c>
      <c r="L106" s="223">
        <v>4</v>
      </c>
      <c r="M106" s="10">
        <f t="shared" si="1"/>
        <v>0.66666666666666663</v>
      </c>
      <c r="N106" s="98"/>
      <c r="O106" s="98">
        <v>12</v>
      </c>
      <c r="P106" s="223">
        <v>0</v>
      </c>
      <c r="Q106" s="223">
        <v>0</v>
      </c>
      <c r="R106" s="8" t="s">
        <v>333</v>
      </c>
      <c r="S106" s="98"/>
      <c r="T106" s="98"/>
      <c r="U106" s="189">
        <f t="shared" si="14"/>
        <v>-0.53030303030303028</v>
      </c>
      <c r="V106" s="189" t="str">
        <f t="shared" si="15"/>
        <v>-</v>
      </c>
      <c r="W106" s="204"/>
    </row>
    <row r="107" spans="1:23" ht="15.75" customHeight="1" x14ac:dyDescent="0.25">
      <c r="A107" s="98">
        <v>2150</v>
      </c>
      <c r="B107" s="7" t="s">
        <v>45</v>
      </c>
      <c r="C107" s="8" t="s">
        <v>66</v>
      </c>
      <c r="D107" s="99" t="s">
        <v>313</v>
      </c>
      <c r="E107" s="9" t="s">
        <v>200</v>
      </c>
      <c r="F107" s="223">
        <v>24</v>
      </c>
      <c r="G107" s="223">
        <v>14</v>
      </c>
      <c r="H107" s="10">
        <f t="shared" si="16"/>
        <v>0.58333333333333337</v>
      </c>
      <c r="I107" s="98"/>
      <c r="J107" s="98">
        <v>21</v>
      </c>
      <c r="K107" s="223">
        <v>20</v>
      </c>
      <c r="L107" s="223">
        <v>16</v>
      </c>
      <c r="M107" s="10">
        <f t="shared" si="1"/>
        <v>0.8</v>
      </c>
      <c r="N107" s="98"/>
      <c r="O107" s="98">
        <v>19</v>
      </c>
      <c r="P107" s="223">
        <v>19</v>
      </c>
      <c r="Q107" s="223">
        <v>16</v>
      </c>
      <c r="R107" s="10">
        <f t="shared" si="17"/>
        <v>0.84210526315789469</v>
      </c>
      <c r="S107" s="98"/>
      <c r="T107" s="98">
        <v>16</v>
      </c>
      <c r="U107" s="189">
        <f t="shared" si="14"/>
        <v>-0.21666666666666667</v>
      </c>
      <c r="V107" s="189">
        <f t="shared" si="15"/>
        <v>-0.25877192982456132</v>
      </c>
      <c r="W107" s="204"/>
    </row>
    <row r="108" spans="1:23" ht="15.75" customHeight="1" x14ac:dyDescent="0.25">
      <c r="A108" s="98">
        <v>2238</v>
      </c>
      <c r="B108" s="7" t="s">
        <v>45</v>
      </c>
      <c r="C108" s="8" t="s">
        <v>66</v>
      </c>
      <c r="D108" s="99" t="s">
        <v>201</v>
      </c>
      <c r="E108" s="9" t="s">
        <v>202</v>
      </c>
      <c r="F108" s="223">
        <v>12</v>
      </c>
      <c r="G108" s="223">
        <v>9</v>
      </c>
      <c r="H108" s="10">
        <f t="shared" si="16"/>
        <v>0.75</v>
      </c>
      <c r="I108" s="98">
        <v>1</v>
      </c>
      <c r="J108" s="98">
        <v>15</v>
      </c>
      <c r="K108" s="223">
        <v>11</v>
      </c>
      <c r="L108" s="223">
        <v>11</v>
      </c>
      <c r="M108" s="10">
        <f t="shared" si="1"/>
        <v>1</v>
      </c>
      <c r="N108" s="98"/>
      <c r="O108" s="98">
        <v>11</v>
      </c>
      <c r="P108" s="223">
        <v>7</v>
      </c>
      <c r="Q108" s="223">
        <v>7</v>
      </c>
      <c r="R108" s="10">
        <f t="shared" si="17"/>
        <v>1</v>
      </c>
      <c r="S108" s="98"/>
      <c r="T108" s="98">
        <v>8</v>
      </c>
      <c r="U108" s="189">
        <f t="shared" si="14"/>
        <v>-0.25</v>
      </c>
      <c r="V108" s="189">
        <f t="shared" si="15"/>
        <v>-0.25</v>
      </c>
      <c r="W108" s="204"/>
    </row>
    <row r="109" spans="1:23" ht="15.75" customHeight="1" x14ac:dyDescent="0.25">
      <c r="A109" s="98">
        <v>2059</v>
      </c>
      <c r="B109" s="192" t="s">
        <v>45</v>
      </c>
      <c r="C109" s="95" t="s">
        <v>66</v>
      </c>
      <c r="D109" s="104" t="s">
        <v>314</v>
      </c>
      <c r="E109" s="117" t="s">
        <v>200</v>
      </c>
      <c r="F109" s="223">
        <v>26</v>
      </c>
      <c r="G109" s="223">
        <v>24</v>
      </c>
      <c r="H109" s="10">
        <f t="shared" si="16"/>
        <v>0.92307692307692313</v>
      </c>
      <c r="I109" s="98"/>
      <c r="J109" s="98">
        <v>24</v>
      </c>
      <c r="K109" s="223">
        <v>25</v>
      </c>
      <c r="L109" s="223">
        <v>23</v>
      </c>
      <c r="M109" s="10">
        <f t="shared" si="1"/>
        <v>0.92</v>
      </c>
      <c r="N109" s="98"/>
      <c r="O109" s="98">
        <v>23</v>
      </c>
      <c r="P109" s="223">
        <v>23</v>
      </c>
      <c r="Q109" s="223">
        <v>17</v>
      </c>
      <c r="R109" s="10">
        <f t="shared" si="17"/>
        <v>0.73913043478260865</v>
      </c>
      <c r="S109" s="98"/>
      <c r="T109" s="98">
        <v>21</v>
      </c>
      <c r="U109" s="189">
        <f t="shared" si="14"/>
        <v>3.0769230769230882E-3</v>
      </c>
      <c r="V109" s="189">
        <f t="shared" si="15"/>
        <v>0.18394648829431448</v>
      </c>
      <c r="W109" s="204"/>
    </row>
    <row r="110" spans="1:23" ht="15.75" customHeight="1" x14ac:dyDescent="0.25">
      <c r="A110" s="140">
        <v>2259</v>
      </c>
      <c r="B110" s="7" t="s">
        <v>45</v>
      </c>
      <c r="C110" s="8" t="s">
        <v>66</v>
      </c>
      <c r="D110" s="99" t="s">
        <v>385</v>
      </c>
      <c r="E110" s="9" t="s">
        <v>200</v>
      </c>
      <c r="F110" s="223">
        <v>38</v>
      </c>
      <c r="G110" s="223">
        <v>3</v>
      </c>
      <c r="H110" s="10">
        <f t="shared" si="16"/>
        <v>7.8947368421052627E-2</v>
      </c>
      <c r="I110" s="98"/>
      <c r="J110" s="98">
        <v>15</v>
      </c>
      <c r="K110" s="223">
        <v>0</v>
      </c>
      <c r="L110" s="223">
        <v>0</v>
      </c>
      <c r="M110" s="8" t="s">
        <v>333</v>
      </c>
      <c r="N110" s="98"/>
      <c r="O110" s="98"/>
      <c r="P110" s="223">
        <v>0</v>
      </c>
      <c r="Q110" s="223">
        <v>0</v>
      </c>
      <c r="R110" s="8" t="s">
        <v>333</v>
      </c>
      <c r="S110" s="98"/>
      <c r="T110" s="98"/>
      <c r="U110" s="189" t="str">
        <f t="shared" si="14"/>
        <v>-</v>
      </c>
      <c r="V110" s="189" t="str">
        <f t="shared" si="15"/>
        <v>-</v>
      </c>
      <c r="W110" s="129" t="s">
        <v>58</v>
      </c>
    </row>
    <row r="111" spans="1:23" ht="15.75" customHeight="1" x14ac:dyDescent="0.25">
      <c r="A111" s="140">
        <v>2260</v>
      </c>
      <c r="B111" s="7" t="s">
        <v>45</v>
      </c>
      <c r="C111" s="8" t="s">
        <v>66</v>
      </c>
      <c r="D111" s="99" t="s">
        <v>385</v>
      </c>
      <c r="E111" s="9" t="s">
        <v>205</v>
      </c>
      <c r="F111" s="223">
        <v>38</v>
      </c>
      <c r="G111" s="223">
        <v>5</v>
      </c>
      <c r="H111" s="10">
        <f t="shared" si="16"/>
        <v>0.13157894736842105</v>
      </c>
      <c r="I111" s="98"/>
      <c r="J111" s="98">
        <v>15</v>
      </c>
      <c r="K111" s="223">
        <v>0</v>
      </c>
      <c r="L111" s="223">
        <v>0</v>
      </c>
      <c r="M111" s="8" t="s">
        <v>333</v>
      </c>
      <c r="N111" s="98"/>
      <c r="O111" s="98"/>
      <c r="P111" s="223">
        <v>0</v>
      </c>
      <c r="Q111" s="223">
        <v>0</v>
      </c>
      <c r="R111" s="8" t="s">
        <v>333</v>
      </c>
      <c r="S111" s="98"/>
      <c r="T111" s="98"/>
      <c r="U111" s="189" t="str">
        <f t="shared" si="14"/>
        <v>-</v>
      </c>
      <c r="V111" s="189" t="str">
        <f t="shared" si="15"/>
        <v>-</v>
      </c>
      <c r="W111" s="129" t="s">
        <v>58</v>
      </c>
    </row>
    <row r="112" spans="1:23" ht="15.75" customHeight="1" x14ac:dyDescent="0.25">
      <c r="A112" s="98">
        <v>2148</v>
      </c>
      <c r="B112" s="7" t="s">
        <v>45</v>
      </c>
      <c r="C112" s="8" t="s">
        <v>66</v>
      </c>
      <c r="D112" s="99" t="s">
        <v>204</v>
      </c>
      <c r="E112" s="9" t="s">
        <v>205</v>
      </c>
      <c r="F112" s="223">
        <v>14</v>
      </c>
      <c r="G112" s="223">
        <v>0</v>
      </c>
      <c r="H112" s="10">
        <f t="shared" si="16"/>
        <v>0</v>
      </c>
      <c r="I112" s="98"/>
      <c r="J112" s="98">
        <v>8</v>
      </c>
      <c r="K112" s="223">
        <v>27</v>
      </c>
      <c r="L112" s="223">
        <v>14</v>
      </c>
      <c r="M112" s="10">
        <f t="shared" si="1"/>
        <v>0.51851851851851849</v>
      </c>
      <c r="N112" s="98"/>
      <c r="O112" s="98">
        <v>28</v>
      </c>
      <c r="P112" s="223">
        <v>24</v>
      </c>
      <c r="Q112" s="223">
        <v>17</v>
      </c>
      <c r="R112" s="10">
        <f>IF(P112=0,"",Q112/P112)</f>
        <v>0.70833333333333337</v>
      </c>
      <c r="S112" s="98"/>
      <c r="T112" s="98">
        <v>26</v>
      </c>
      <c r="U112" s="189">
        <f t="shared" si="14"/>
        <v>-0.51851851851851849</v>
      </c>
      <c r="V112" s="189">
        <f t="shared" si="15"/>
        <v>-0.70833333333333337</v>
      </c>
      <c r="W112" s="129" t="s">
        <v>108</v>
      </c>
    </row>
    <row r="113" spans="1:23" ht="15.75" customHeight="1" x14ac:dyDescent="0.25">
      <c r="A113" s="98">
        <v>2180</v>
      </c>
      <c r="B113" s="7" t="s">
        <v>217</v>
      </c>
      <c r="C113" s="8" t="s">
        <v>55</v>
      </c>
      <c r="D113" s="99" t="s">
        <v>206</v>
      </c>
      <c r="E113" s="9" t="s">
        <v>207</v>
      </c>
      <c r="F113" s="223">
        <v>23</v>
      </c>
      <c r="G113" s="223">
        <v>20</v>
      </c>
      <c r="H113" s="10">
        <f t="shared" si="16"/>
        <v>0.86956521739130432</v>
      </c>
      <c r="I113" s="98"/>
      <c r="J113" s="98">
        <v>19</v>
      </c>
      <c r="K113" s="223">
        <v>22</v>
      </c>
      <c r="L113" s="223">
        <v>14</v>
      </c>
      <c r="M113" s="10">
        <f t="shared" si="1"/>
        <v>0.63636363636363635</v>
      </c>
      <c r="N113" s="98">
        <v>1</v>
      </c>
      <c r="O113" s="98">
        <v>16</v>
      </c>
      <c r="P113" s="223">
        <v>24</v>
      </c>
      <c r="Q113" s="223">
        <v>20</v>
      </c>
      <c r="R113" s="10">
        <f t="shared" ref="R113:R118" si="18">IF(P113=0,"",Q113/P113)</f>
        <v>0.83333333333333337</v>
      </c>
      <c r="S113" s="98"/>
      <c r="T113" s="98">
        <v>21</v>
      </c>
      <c r="U113" s="189">
        <f t="shared" si="14"/>
        <v>0.23320158102766797</v>
      </c>
      <c r="V113" s="189">
        <f t="shared" si="15"/>
        <v>3.6231884057970953E-2</v>
      </c>
      <c r="W113" s="204"/>
    </row>
    <row r="114" spans="1:23" ht="15.75" customHeight="1" x14ac:dyDescent="0.25">
      <c r="A114" s="98">
        <v>2126</v>
      </c>
      <c r="B114" s="7" t="s">
        <v>217</v>
      </c>
      <c r="C114" s="8" t="s">
        <v>55</v>
      </c>
      <c r="D114" s="99" t="s">
        <v>208</v>
      </c>
      <c r="E114" s="9" t="s">
        <v>209</v>
      </c>
      <c r="F114" s="223">
        <v>23</v>
      </c>
      <c r="G114" s="223">
        <v>11</v>
      </c>
      <c r="H114" s="10">
        <f t="shared" si="16"/>
        <v>0.47826086956521741</v>
      </c>
      <c r="I114" s="98"/>
      <c r="J114" s="98">
        <v>16</v>
      </c>
      <c r="K114" s="223">
        <v>24</v>
      </c>
      <c r="L114" s="223">
        <v>11</v>
      </c>
      <c r="M114" s="10">
        <f t="shared" si="1"/>
        <v>0.45833333333333331</v>
      </c>
      <c r="N114" s="98"/>
      <c r="O114" s="98">
        <v>16</v>
      </c>
      <c r="P114" s="223">
        <v>16</v>
      </c>
      <c r="Q114" s="223">
        <v>13</v>
      </c>
      <c r="R114" s="10">
        <f t="shared" si="18"/>
        <v>0.8125</v>
      </c>
      <c r="S114" s="98"/>
      <c r="T114" s="98">
        <v>12</v>
      </c>
      <c r="U114" s="189">
        <f t="shared" si="14"/>
        <v>1.9927536231884091E-2</v>
      </c>
      <c r="V114" s="189">
        <f t="shared" si="15"/>
        <v>-0.33423913043478259</v>
      </c>
      <c r="W114" s="204"/>
    </row>
    <row r="115" spans="1:23" ht="15.75" customHeight="1" x14ac:dyDescent="0.25">
      <c r="A115" s="98">
        <v>2110</v>
      </c>
      <c r="B115" s="7" t="s">
        <v>217</v>
      </c>
      <c r="C115" s="8" t="s">
        <v>66</v>
      </c>
      <c r="D115" s="99" t="s">
        <v>210</v>
      </c>
      <c r="E115" s="9" t="s">
        <v>211</v>
      </c>
      <c r="F115" s="223">
        <v>14</v>
      </c>
      <c r="G115" s="223">
        <v>9</v>
      </c>
      <c r="H115" s="10">
        <f t="shared" si="16"/>
        <v>0.6428571428571429</v>
      </c>
      <c r="I115" s="98"/>
      <c r="J115" s="98">
        <v>16</v>
      </c>
      <c r="K115" s="223">
        <v>11</v>
      </c>
      <c r="L115" s="223">
        <v>3</v>
      </c>
      <c r="M115" s="10">
        <f t="shared" si="1"/>
        <v>0.27272727272727271</v>
      </c>
      <c r="N115" s="98"/>
      <c r="O115" s="98">
        <v>14</v>
      </c>
      <c r="P115" s="223">
        <v>8</v>
      </c>
      <c r="Q115" s="223">
        <v>4</v>
      </c>
      <c r="R115" s="10">
        <f t="shared" si="18"/>
        <v>0.5</v>
      </c>
      <c r="S115" s="98"/>
      <c r="T115" s="98">
        <v>9</v>
      </c>
      <c r="U115" s="189">
        <f t="shared" si="14"/>
        <v>0.3701298701298702</v>
      </c>
      <c r="V115" s="189">
        <f t="shared" si="15"/>
        <v>0.1428571428571429</v>
      </c>
      <c r="W115" s="204"/>
    </row>
    <row r="116" spans="1:23" ht="15.75" customHeight="1" x14ac:dyDescent="0.25">
      <c r="A116" s="98">
        <v>2105</v>
      </c>
      <c r="B116" s="7" t="s">
        <v>217</v>
      </c>
      <c r="C116" s="8" t="s">
        <v>66</v>
      </c>
      <c r="D116" s="99" t="s">
        <v>212</v>
      </c>
      <c r="E116" s="9" t="s">
        <v>87</v>
      </c>
      <c r="F116" s="223">
        <v>15</v>
      </c>
      <c r="G116" s="223">
        <v>12</v>
      </c>
      <c r="H116" s="10">
        <f t="shared" si="16"/>
        <v>0.8</v>
      </c>
      <c r="I116" s="98"/>
      <c r="J116" s="98">
        <v>13</v>
      </c>
      <c r="K116" s="223">
        <v>13</v>
      </c>
      <c r="L116" s="223">
        <v>10</v>
      </c>
      <c r="M116" s="10">
        <f t="shared" si="1"/>
        <v>0.76923076923076927</v>
      </c>
      <c r="N116" s="98"/>
      <c r="O116" s="98">
        <v>11</v>
      </c>
      <c r="P116" s="223">
        <v>8</v>
      </c>
      <c r="Q116" s="223">
        <v>6</v>
      </c>
      <c r="R116" s="10">
        <f t="shared" si="18"/>
        <v>0.75</v>
      </c>
      <c r="S116" s="98"/>
      <c r="T116" s="98">
        <v>10</v>
      </c>
      <c r="U116" s="189">
        <f t="shared" si="14"/>
        <v>3.0769230769230771E-2</v>
      </c>
      <c r="V116" s="189">
        <f t="shared" si="15"/>
        <v>5.0000000000000044E-2</v>
      </c>
      <c r="W116" s="204"/>
    </row>
    <row r="117" spans="1:23" ht="15.75" customHeight="1" x14ac:dyDescent="0.25">
      <c r="A117" s="98">
        <v>2229</v>
      </c>
      <c r="B117" s="7" t="s">
        <v>217</v>
      </c>
      <c r="C117" s="8" t="s">
        <v>66</v>
      </c>
      <c r="D117" s="99" t="s">
        <v>213</v>
      </c>
      <c r="E117" s="9" t="s">
        <v>214</v>
      </c>
      <c r="F117" s="223">
        <v>29</v>
      </c>
      <c r="G117" s="223">
        <v>11</v>
      </c>
      <c r="H117" s="10">
        <f t="shared" si="16"/>
        <v>0.37931034482758619</v>
      </c>
      <c r="I117" s="98"/>
      <c r="J117" s="98">
        <v>23</v>
      </c>
      <c r="K117" s="223">
        <v>26</v>
      </c>
      <c r="L117" s="223">
        <v>7</v>
      </c>
      <c r="M117" s="10">
        <f t="shared" si="1"/>
        <v>0.26923076923076922</v>
      </c>
      <c r="N117" s="98"/>
      <c r="O117" s="98">
        <v>21</v>
      </c>
      <c r="P117" s="223">
        <v>6</v>
      </c>
      <c r="Q117" s="223">
        <v>6</v>
      </c>
      <c r="R117" s="10">
        <f t="shared" si="18"/>
        <v>1</v>
      </c>
      <c r="S117" s="98"/>
      <c r="T117" s="98">
        <v>8</v>
      </c>
      <c r="U117" s="189">
        <f t="shared" ref="U117:U145" si="19">IF(M117="-","-",(H117-M117))</f>
        <v>0.11007957559681697</v>
      </c>
      <c r="V117" s="189">
        <f t="shared" ref="V117:V145" si="20">IF(R117="-","-",(H117-R117))</f>
        <v>-0.62068965517241381</v>
      </c>
      <c r="W117" s="204"/>
    </row>
    <row r="118" spans="1:23" ht="15.75" customHeight="1" x14ac:dyDescent="0.25">
      <c r="A118" s="98">
        <v>2056</v>
      </c>
      <c r="B118" s="7" t="s">
        <v>217</v>
      </c>
      <c r="C118" s="8" t="s">
        <v>66</v>
      </c>
      <c r="D118" s="99" t="s">
        <v>215</v>
      </c>
      <c r="E118" s="9" t="s">
        <v>216</v>
      </c>
      <c r="F118" s="223">
        <v>14</v>
      </c>
      <c r="G118" s="223">
        <v>8</v>
      </c>
      <c r="H118" s="10">
        <f t="shared" si="16"/>
        <v>0.5714285714285714</v>
      </c>
      <c r="I118" s="98"/>
      <c r="J118" s="98">
        <v>14</v>
      </c>
      <c r="K118" s="223">
        <v>11</v>
      </c>
      <c r="L118" s="223">
        <v>6</v>
      </c>
      <c r="M118" s="10">
        <f t="shared" si="1"/>
        <v>0.54545454545454541</v>
      </c>
      <c r="N118" s="98"/>
      <c r="O118" s="98">
        <v>14</v>
      </c>
      <c r="P118" s="223">
        <v>6</v>
      </c>
      <c r="Q118" s="223">
        <v>6</v>
      </c>
      <c r="R118" s="10">
        <f t="shared" si="18"/>
        <v>1</v>
      </c>
      <c r="S118" s="98"/>
      <c r="T118" s="98">
        <v>10</v>
      </c>
      <c r="U118" s="189">
        <f t="shared" si="19"/>
        <v>2.5974025974025983E-2</v>
      </c>
      <c r="V118" s="189">
        <f t="shared" si="20"/>
        <v>-0.4285714285714286</v>
      </c>
      <c r="W118" s="204"/>
    </row>
    <row r="119" spans="1:23" ht="15.75" customHeight="1" x14ac:dyDescent="0.25">
      <c r="A119" s="98">
        <v>2075</v>
      </c>
      <c r="B119" s="7" t="s">
        <v>36</v>
      </c>
      <c r="C119" s="8" t="s">
        <v>55</v>
      </c>
      <c r="D119" s="99" t="s">
        <v>218</v>
      </c>
      <c r="E119" s="9" t="s">
        <v>219</v>
      </c>
      <c r="F119" s="223">
        <v>20</v>
      </c>
      <c r="G119" s="223">
        <v>18</v>
      </c>
      <c r="H119" s="10">
        <f t="shared" si="16"/>
        <v>0.9</v>
      </c>
      <c r="I119" s="98">
        <v>1</v>
      </c>
      <c r="J119" s="98">
        <v>2</v>
      </c>
      <c r="K119" s="223">
        <v>21</v>
      </c>
      <c r="L119" s="223">
        <v>16</v>
      </c>
      <c r="M119" s="10">
        <f t="shared" si="1"/>
        <v>0.76190476190476186</v>
      </c>
      <c r="N119" s="98">
        <v>1</v>
      </c>
      <c r="O119" s="98">
        <v>10</v>
      </c>
      <c r="P119" s="223">
        <v>19</v>
      </c>
      <c r="Q119" s="223">
        <v>16</v>
      </c>
      <c r="R119" s="10">
        <f>IF(P119=0,"",Q119/P119)</f>
        <v>0.84210526315789469</v>
      </c>
      <c r="S119" s="98">
        <v>2</v>
      </c>
      <c r="T119" s="98">
        <v>11</v>
      </c>
      <c r="U119" s="189">
        <f t="shared" si="19"/>
        <v>0.13809523809523816</v>
      </c>
      <c r="V119" s="189">
        <f t="shared" si="20"/>
        <v>5.7894736842105332E-2</v>
      </c>
      <c r="W119" s="204"/>
    </row>
    <row r="120" spans="1:23" ht="15.75" customHeight="1" x14ac:dyDescent="0.25">
      <c r="A120" s="98">
        <v>2076</v>
      </c>
      <c r="B120" s="7" t="s">
        <v>36</v>
      </c>
      <c r="C120" s="8" t="s">
        <v>55</v>
      </c>
      <c r="D120" s="99" t="s">
        <v>123</v>
      </c>
      <c r="E120" s="9" t="s">
        <v>220</v>
      </c>
      <c r="F120" s="223">
        <v>23</v>
      </c>
      <c r="G120" s="223">
        <v>19</v>
      </c>
      <c r="H120" s="10">
        <f t="shared" si="16"/>
        <v>0.82608695652173914</v>
      </c>
      <c r="I120" s="98"/>
      <c r="J120" s="98">
        <v>16</v>
      </c>
      <c r="K120" s="223">
        <v>22</v>
      </c>
      <c r="L120" s="223">
        <v>18</v>
      </c>
      <c r="M120" s="10">
        <f t="shared" si="1"/>
        <v>0.81818181818181823</v>
      </c>
      <c r="N120" s="98"/>
      <c r="O120" s="98">
        <v>17</v>
      </c>
      <c r="P120" s="223">
        <v>21</v>
      </c>
      <c r="Q120" s="223">
        <v>19</v>
      </c>
      <c r="R120" s="10">
        <f t="shared" ref="R120:R121" si="21">IF(P120=0,"",Q120/P120)</f>
        <v>0.90476190476190477</v>
      </c>
      <c r="S120" s="98"/>
      <c r="T120" s="98">
        <v>14</v>
      </c>
      <c r="U120" s="189">
        <f t="shared" si="19"/>
        <v>7.905138339920903E-3</v>
      </c>
      <c r="V120" s="189">
        <f t="shared" si="20"/>
        <v>-7.8674948240165632E-2</v>
      </c>
      <c r="W120" s="204"/>
    </row>
    <row r="121" spans="1:23" ht="15.75" customHeight="1" x14ac:dyDescent="0.25">
      <c r="A121" s="98">
        <v>2108</v>
      </c>
      <c r="B121" s="7" t="s">
        <v>36</v>
      </c>
      <c r="C121" s="8" t="s">
        <v>55</v>
      </c>
      <c r="D121" s="99" t="s">
        <v>221</v>
      </c>
      <c r="E121" s="9" t="s">
        <v>222</v>
      </c>
      <c r="F121" s="223">
        <v>44</v>
      </c>
      <c r="G121" s="223">
        <v>37</v>
      </c>
      <c r="H121" s="10">
        <f t="shared" si="16"/>
        <v>0.84090909090909094</v>
      </c>
      <c r="I121" s="98">
        <v>2</v>
      </c>
      <c r="J121" s="98">
        <v>7</v>
      </c>
      <c r="K121" s="223">
        <v>36</v>
      </c>
      <c r="L121" s="223">
        <v>34</v>
      </c>
      <c r="M121" s="10">
        <f t="shared" si="1"/>
        <v>0.94444444444444442</v>
      </c>
      <c r="N121" s="98"/>
      <c r="O121" s="98">
        <v>12</v>
      </c>
      <c r="P121" s="223">
        <v>40</v>
      </c>
      <c r="Q121" s="223">
        <v>36</v>
      </c>
      <c r="R121" s="10">
        <f t="shared" si="21"/>
        <v>0.9</v>
      </c>
      <c r="S121" s="98">
        <v>2</v>
      </c>
      <c r="T121" s="98">
        <v>13</v>
      </c>
      <c r="U121" s="189">
        <f t="shared" si="19"/>
        <v>-0.10353535353535348</v>
      </c>
      <c r="V121" s="189">
        <f t="shared" si="20"/>
        <v>-5.9090909090909083E-2</v>
      </c>
      <c r="W121" s="204"/>
    </row>
    <row r="122" spans="1:23" ht="15.75" customHeight="1" x14ac:dyDescent="0.25">
      <c r="A122" s="98">
        <v>2196</v>
      </c>
      <c r="B122" s="7" t="s">
        <v>36</v>
      </c>
      <c r="C122" s="8" t="s">
        <v>66</v>
      </c>
      <c r="D122" s="99" t="s">
        <v>223</v>
      </c>
      <c r="E122" s="9" t="s">
        <v>87</v>
      </c>
      <c r="F122" s="223">
        <v>16</v>
      </c>
      <c r="G122" s="223">
        <v>7</v>
      </c>
      <c r="H122" s="10">
        <f t="shared" si="16"/>
        <v>0.4375</v>
      </c>
      <c r="I122" s="98"/>
      <c r="J122" s="98">
        <v>16</v>
      </c>
      <c r="K122" s="223">
        <v>13</v>
      </c>
      <c r="L122" s="223">
        <v>9</v>
      </c>
      <c r="M122" s="10">
        <f t="shared" si="1"/>
        <v>0.69230769230769229</v>
      </c>
      <c r="N122" s="98"/>
      <c r="O122" s="98">
        <v>13</v>
      </c>
      <c r="P122" s="223">
        <v>12</v>
      </c>
      <c r="Q122" s="223">
        <v>10</v>
      </c>
      <c r="R122" s="10">
        <f>IF(P122=0,"",Q122/P122)</f>
        <v>0.83333333333333337</v>
      </c>
      <c r="S122" s="98"/>
      <c r="T122" s="98">
        <v>19</v>
      </c>
      <c r="U122" s="189">
        <f t="shared" si="19"/>
        <v>-0.25480769230769229</v>
      </c>
      <c r="V122" s="189">
        <f t="shared" si="20"/>
        <v>-0.39583333333333337</v>
      </c>
      <c r="W122" s="204"/>
    </row>
    <row r="123" spans="1:23" ht="15.75" customHeight="1" x14ac:dyDescent="0.25">
      <c r="A123" s="140">
        <v>2261</v>
      </c>
      <c r="B123" s="7" t="s">
        <v>36</v>
      </c>
      <c r="C123" s="8" t="s">
        <v>66</v>
      </c>
      <c r="D123" s="99" t="s">
        <v>387</v>
      </c>
      <c r="E123" s="9" t="s">
        <v>87</v>
      </c>
      <c r="F123" s="223">
        <v>9</v>
      </c>
      <c r="G123" s="223">
        <v>5</v>
      </c>
      <c r="H123" s="10">
        <f t="shared" si="16"/>
        <v>0.55555555555555558</v>
      </c>
      <c r="I123" s="98"/>
      <c r="J123" s="98">
        <v>12</v>
      </c>
      <c r="K123" s="223">
        <v>0</v>
      </c>
      <c r="L123" s="223">
        <v>0</v>
      </c>
      <c r="M123" s="8" t="s">
        <v>333</v>
      </c>
      <c r="N123" s="98"/>
      <c r="O123" s="98"/>
      <c r="P123" s="223">
        <v>0</v>
      </c>
      <c r="Q123" s="223">
        <v>0</v>
      </c>
      <c r="R123" s="8" t="s">
        <v>333</v>
      </c>
      <c r="S123" s="98"/>
      <c r="T123" s="98"/>
      <c r="U123" s="189" t="str">
        <f t="shared" si="19"/>
        <v>-</v>
      </c>
      <c r="V123" s="189" t="str">
        <f t="shared" si="20"/>
        <v>-</v>
      </c>
      <c r="W123" s="129" t="s">
        <v>58</v>
      </c>
    </row>
    <row r="124" spans="1:23" ht="15.75" customHeight="1" x14ac:dyDescent="0.25">
      <c r="A124" s="98">
        <v>2195</v>
      </c>
      <c r="B124" s="7" t="s">
        <v>36</v>
      </c>
      <c r="C124" s="8" t="s">
        <v>66</v>
      </c>
      <c r="D124" s="99" t="s">
        <v>224</v>
      </c>
      <c r="E124" s="9" t="s">
        <v>87</v>
      </c>
      <c r="F124" s="223">
        <v>20</v>
      </c>
      <c r="G124" s="223">
        <v>11</v>
      </c>
      <c r="H124" s="10">
        <f t="shared" si="16"/>
        <v>0.55000000000000004</v>
      </c>
      <c r="I124" s="98"/>
      <c r="J124" s="98">
        <v>22</v>
      </c>
      <c r="K124" s="223">
        <v>19</v>
      </c>
      <c r="L124" s="223">
        <v>12</v>
      </c>
      <c r="M124" s="10">
        <f t="shared" si="1"/>
        <v>0.63157894736842102</v>
      </c>
      <c r="N124" s="98"/>
      <c r="O124" s="98">
        <v>19</v>
      </c>
      <c r="P124" s="223">
        <v>17</v>
      </c>
      <c r="Q124" s="223">
        <v>11</v>
      </c>
      <c r="R124" s="10">
        <f t="shared" ref="R124:R173" si="22">IF(P124=0,"",Q124/P124)</f>
        <v>0.6470588235294118</v>
      </c>
      <c r="S124" s="98"/>
      <c r="T124" s="98">
        <v>17</v>
      </c>
      <c r="U124" s="189">
        <f t="shared" si="19"/>
        <v>-8.1578947368420973E-2</v>
      </c>
      <c r="V124" s="189">
        <f t="shared" si="20"/>
        <v>-9.7058823529411753E-2</v>
      </c>
      <c r="W124" s="204"/>
    </row>
    <row r="125" spans="1:23" ht="15.75" customHeight="1" x14ac:dyDescent="0.25">
      <c r="A125" s="98">
        <v>2012</v>
      </c>
      <c r="B125" s="7" t="s">
        <v>36</v>
      </c>
      <c r="C125" s="8" t="s">
        <v>66</v>
      </c>
      <c r="D125" s="99" t="s">
        <v>315</v>
      </c>
      <c r="E125" s="9" t="s">
        <v>226</v>
      </c>
      <c r="F125" s="223">
        <v>16</v>
      </c>
      <c r="G125" s="223">
        <v>11</v>
      </c>
      <c r="H125" s="10">
        <f t="shared" si="16"/>
        <v>0.6875</v>
      </c>
      <c r="I125" s="98"/>
      <c r="J125" s="98">
        <v>12</v>
      </c>
      <c r="K125" s="223">
        <v>14</v>
      </c>
      <c r="L125" s="223">
        <v>10</v>
      </c>
      <c r="M125" s="10">
        <f t="shared" si="1"/>
        <v>0.7142857142857143</v>
      </c>
      <c r="N125" s="98"/>
      <c r="O125" s="98">
        <v>10</v>
      </c>
      <c r="P125" s="223">
        <v>12</v>
      </c>
      <c r="Q125" s="223">
        <v>10</v>
      </c>
      <c r="R125" s="10">
        <f t="shared" si="22"/>
        <v>0.83333333333333337</v>
      </c>
      <c r="S125" s="98"/>
      <c r="T125" s="98">
        <v>9</v>
      </c>
      <c r="U125" s="189">
        <f t="shared" si="19"/>
        <v>-2.6785714285714302E-2</v>
      </c>
      <c r="V125" s="189">
        <f t="shared" si="20"/>
        <v>-0.14583333333333337</v>
      </c>
      <c r="W125" s="204"/>
    </row>
    <row r="126" spans="1:23" ht="15.75" customHeight="1" x14ac:dyDescent="0.25">
      <c r="A126" s="211">
        <v>2245</v>
      </c>
      <c r="B126" s="201" t="s">
        <v>36</v>
      </c>
      <c r="C126" s="202" t="s">
        <v>66</v>
      </c>
      <c r="D126" s="201" t="s">
        <v>227</v>
      </c>
      <c r="E126" s="9" t="s">
        <v>228</v>
      </c>
      <c r="F126" s="223">
        <v>11</v>
      </c>
      <c r="G126" s="223">
        <v>8</v>
      </c>
      <c r="H126" s="10">
        <f t="shared" si="16"/>
        <v>0.72727272727272729</v>
      </c>
      <c r="I126" s="98"/>
      <c r="J126" s="98">
        <v>6</v>
      </c>
      <c r="K126" s="223">
        <v>7</v>
      </c>
      <c r="L126" s="223">
        <v>6</v>
      </c>
      <c r="M126" s="10">
        <f t="shared" si="1"/>
        <v>0.8571428571428571</v>
      </c>
      <c r="N126" s="98"/>
      <c r="O126" s="98">
        <v>6</v>
      </c>
      <c r="P126" s="223">
        <v>0</v>
      </c>
      <c r="Q126" s="223">
        <v>0</v>
      </c>
      <c r="R126" s="8" t="s">
        <v>333</v>
      </c>
      <c r="S126" s="98"/>
      <c r="T126" s="98"/>
      <c r="U126" s="189">
        <f t="shared" si="19"/>
        <v>-0.1298701298701298</v>
      </c>
      <c r="V126" s="189" t="str">
        <f t="shared" si="20"/>
        <v>-</v>
      </c>
      <c r="W126" s="204"/>
    </row>
    <row r="127" spans="1:23" ht="15.75" customHeight="1" x14ac:dyDescent="0.25">
      <c r="A127" s="98">
        <v>2013</v>
      </c>
      <c r="B127" s="7" t="s">
        <v>36</v>
      </c>
      <c r="C127" s="8" t="s">
        <v>71</v>
      </c>
      <c r="D127" s="99" t="s">
        <v>229</v>
      </c>
      <c r="E127" s="9" t="s">
        <v>230</v>
      </c>
      <c r="F127" s="223">
        <v>37</v>
      </c>
      <c r="G127" s="223">
        <v>32</v>
      </c>
      <c r="H127" s="10">
        <f t="shared" si="16"/>
        <v>0.86486486486486491</v>
      </c>
      <c r="I127" s="98"/>
      <c r="J127" s="98">
        <v>6</v>
      </c>
      <c r="K127" s="223">
        <v>36</v>
      </c>
      <c r="L127" s="223">
        <v>33</v>
      </c>
      <c r="M127" s="10">
        <f t="shared" si="1"/>
        <v>0.91666666666666663</v>
      </c>
      <c r="N127" s="98"/>
      <c r="O127" s="98">
        <v>5</v>
      </c>
      <c r="P127" s="223">
        <v>35</v>
      </c>
      <c r="Q127" s="223">
        <v>32</v>
      </c>
      <c r="R127" s="10">
        <f t="shared" si="22"/>
        <v>0.91428571428571426</v>
      </c>
      <c r="S127" s="98">
        <v>1</v>
      </c>
      <c r="T127" s="98">
        <v>13</v>
      </c>
      <c r="U127" s="189">
        <f t="shared" si="19"/>
        <v>-5.1801801801801717E-2</v>
      </c>
      <c r="V127" s="189">
        <f t="shared" si="20"/>
        <v>-4.9420849420849344E-2</v>
      </c>
      <c r="W127" s="204"/>
    </row>
    <row r="128" spans="1:23" ht="15.75" customHeight="1" x14ac:dyDescent="0.25">
      <c r="A128" s="98">
        <v>2018</v>
      </c>
      <c r="B128" s="7" t="s">
        <v>36</v>
      </c>
      <c r="C128" s="8" t="s">
        <v>71</v>
      </c>
      <c r="D128" s="99" t="s">
        <v>231</v>
      </c>
      <c r="E128" s="9" t="s">
        <v>230</v>
      </c>
      <c r="F128" s="223">
        <v>35</v>
      </c>
      <c r="G128" s="223">
        <v>32</v>
      </c>
      <c r="H128" s="10">
        <f t="shared" si="16"/>
        <v>0.91428571428571426</v>
      </c>
      <c r="I128" s="98"/>
      <c r="J128" s="98">
        <v>6</v>
      </c>
      <c r="K128" s="223">
        <v>34</v>
      </c>
      <c r="L128" s="223">
        <v>28</v>
      </c>
      <c r="M128" s="10">
        <f t="shared" si="1"/>
        <v>0.82352941176470584</v>
      </c>
      <c r="N128" s="98"/>
      <c r="O128" s="98">
        <v>11</v>
      </c>
      <c r="P128" s="223">
        <v>31</v>
      </c>
      <c r="Q128" s="223">
        <v>28</v>
      </c>
      <c r="R128" s="10">
        <f t="shared" si="22"/>
        <v>0.90322580645161288</v>
      </c>
      <c r="S128" s="98"/>
      <c r="T128" s="98">
        <v>8</v>
      </c>
      <c r="U128" s="189">
        <f t="shared" si="19"/>
        <v>9.0756302521008414E-2</v>
      </c>
      <c r="V128" s="189">
        <f t="shared" si="20"/>
        <v>1.1059907834101379E-2</v>
      </c>
      <c r="W128" s="204"/>
    </row>
    <row r="129" spans="1:23" ht="15.75" customHeight="1" x14ac:dyDescent="0.25">
      <c r="A129" s="98">
        <v>2077</v>
      </c>
      <c r="B129" s="7" t="s">
        <v>46</v>
      </c>
      <c r="C129" s="8" t="s">
        <v>55</v>
      </c>
      <c r="D129" s="99" t="s">
        <v>232</v>
      </c>
      <c r="E129" s="9" t="s">
        <v>233</v>
      </c>
      <c r="F129" s="223">
        <v>23</v>
      </c>
      <c r="G129" s="223">
        <v>22</v>
      </c>
      <c r="H129" s="10">
        <f t="shared" si="16"/>
        <v>0.95652173913043481</v>
      </c>
      <c r="I129" s="98"/>
      <c r="J129" s="98">
        <v>1</v>
      </c>
      <c r="K129" s="223">
        <v>20</v>
      </c>
      <c r="L129" s="223">
        <v>20</v>
      </c>
      <c r="M129" s="10">
        <f t="shared" si="1"/>
        <v>1</v>
      </c>
      <c r="N129" s="98"/>
      <c r="O129" s="98">
        <v>2</v>
      </c>
      <c r="P129" s="223">
        <v>22</v>
      </c>
      <c r="Q129" s="223">
        <v>21</v>
      </c>
      <c r="R129" s="10">
        <f t="shared" si="22"/>
        <v>0.95454545454545459</v>
      </c>
      <c r="S129" s="98"/>
      <c r="T129" s="98">
        <v>1</v>
      </c>
      <c r="U129" s="189">
        <f t="shared" si="19"/>
        <v>-4.3478260869565188E-2</v>
      </c>
      <c r="V129" s="189">
        <f t="shared" si="20"/>
        <v>1.9762845849802257E-3</v>
      </c>
      <c r="W129" s="204"/>
    </row>
    <row r="130" spans="1:23" ht="15.75" customHeight="1" x14ac:dyDescent="0.25">
      <c r="A130" s="98">
        <v>2081</v>
      </c>
      <c r="B130" s="7" t="s">
        <v>46</v>
      </c>
      <c r="C130" s="8" t="s">
        <v>55</v>
      </c>
      <c r="D130" s="99" t="s">
        <v>234</v>
      </c>
      <c r="E130" s="9" t="s">
        <v>235</v>
      </c>
      <c r="F130" s="223">
        <v>35</v>
      </c>
      <c r="G130" s="223">
        <v>27</v>
      </c>
      <c r="H130" s="10">
        <f t="shared" si="16"/>
        <v>0.77142857142857146</v>
      </c>
      <c r="I130" s="98"/>
      <c r="J130" s="98">
        <v>9</v>
      </c>
      <c r="K130" s="223">
        <v>27</v>
      </c>
      <c r="L130" s="223">
        <v>22</v>
      </c>
      <c r="M130" s="10">
        <f t="shared" si="1"/>
        <v>0.81481481481481477</v>
      </c>
      <c r="N130" s="98"/>
      <c r="O130" s="98">
        <v>8</v>
      </c>
      <c r="P130" s="223">
        <v>26</v>
      </c>
      <c r="Q130" s="223">
        <v>25</v>
      </c>
      <c r="R130" s="10">
        <f t="shared" si="22"/>
        <v>0.96153846153846156</v>
      </c>
      <c r="S130" s="98">
        <v>1</v>
      </c>
      <c r="T130" s="98">
        <v>5</v>
      </c>
      <c r="U130" s="189">
        <f t="shared" si="19"/>
        <v>-4.3386243386243306E-2</v>
      </c>
      <c r="V130" s="189">
        <f t="shared" si="20"/>
        <v>-0.1901098901098901</v>
      </c>
      <c r="W130" s="204"/>
    </row>
    <row r="131" spans="1:23" ht="15.75" customHeight="1" x14ac:dyDescent="0.25">
      <c r="A131" s="98">
        <v>2225</v>
      </c>
      <c r="B131" s="7" t="s">
        <v>46</v>
      </c>
      <c r="C131" s="8" t="s">
        <v>55</v>
      </c>
      <c r="D131" s="99" t="s">
        <v>316</v>
      </c>
      <c r="E131" s="9" t="s">
        <v>233</v>
      </c>
      <c r="F131" s="223">
        <v>21</v>
      </c>
      <c r="G131" s="223">
        <v>16</v>
      </c>
      <c r="H131" s="10">
        <f t="shared" si="16"/>
        <v>0.76190476190476186</v>
      </c>
      <c r="I131" s="98"/>
      <c r="J131" s="98">
        <v>20</v>
      </c>
      <c r="K131" s="223">
        <v>13</v>
      </c>
      <c r="L131" s="223">
        <v>11</v>
      </c>
      <c r="M131" s="10">
        <f t="shared" si="1"/>
        <v>0.84615384615384615</v>
      </c>
      <c r="N131" s="98"/>
      <c r="O131" s="98">
        <v>16</v>
      </c>
      <c r="P131" s="223">
        <v>6</v>
      </c>
      <c r="Q131" s="223">
        <v>6</v>
      </c>
      <c r="R131" s="10">
        <f t="shared" si="22"/>
        <v>1</v>
      </c>
      <c r="S131" s="98"/>
      <c r="T131" s="98">
        <v>7</v>
      </c>
      <c r="U131" s="189">
        <f t="shared" si="19"/>
        <v>-8.4249084249084283E-2</v>
      </c>
      <c r="V131" s="189">
        <f t="shared" si="20"/>
        <v>-0.23809523809523814</v>
      </c>
      <c r="W131" s="204"/>
    </row>
    <row r="132" spans="1:23" ht="15.75" customHeight="1" x14ac:dyDescent="0.25">
      <c r="A132" s="98">
        <v>2112</v>
      </c>
      <c r="B132" s="7" t="s">
        <v>46</v>
      </c>
      <c r="C132" s="8" t="s">
        <v>55</v>
      </c>
      <c r="D132" s="99" t="s">
        <v>237</v>
      </c>
      <c r="E132" s="9" t="s">
        <v>238</v>
      </c>
      <c r="F132" s="223">
        <v>28</v>
      </c>
      <c r="G132" s="223">
        <v>24</v>
      </c>
      <c r="H132" s="10">
        <f t="shared" si="16"/>
        <v>0.8571428571428571</v>
      </c>
      <c r="I132" s="98"/>
      <c r="J132" s="98">
        <v>2</v>
      </c>
      <c r="K132" s="223">
        <v>23</v>
      </c>
      <c r="L132" s="223">
        <v>23</v>
      </c>
      <c r="M132" s="10">
        <f t="shared" si="1"/>
        <v>1</v>
      </c>
      <c r="N132" s="98">
        <v>2</v>
      </c>
      <c r="O132" s="98"/>
      <c r="P132" s="223">
        <v>23</v>
      </c>
      <c r="Q132" s="223">
        <v>22</v>
      </c>
      <c r="R132" s="10">
        <f t="shared" si="22"/>
        <v>0.95652173913043481</v>
      </c>
      <c r="S132" s="98">
        <v>2</v>
      </c>
      <c r="T132" s="98">
        <v>4</v>
      </c>
      <c r="U132" s="189">
        <f t="shared" si="19"/>
        <v>-0.1428571428571429</v>
      </c>
      <c r="V132" s="189">
        <f t="shared" si="20"/>
        <v>-9.9378881987577716E-2</v>
      </c>
      <c r="W132" s="204"/>
    </row>
    <row r="133" spans="1:23" ht="15.75" customHeight="1" x14ac:dyDescent="0.25">
      <c r="A133" s="98">
        <v>2204</v>
      </c>
      <c r="B133" s="7" t="s">
        <v>46</v>
      </c>
      <c r="C133" s="8" t="s">
        <v>55</v>
      </c>
      <c r="D133" s="99" t="s">
        <v>239</v>
      </c>
      <c r="E133" s="9" t="s">
        <v>238</v>
      </c>
      <c r="F133" s="223">
        <v>31</v>
      </c>
      <c r="G133" s="223">
        <v>18</v>
      </c>
      <c r="H133" s="10">
        <f t="shared" si="16"/>
        <v>0.58064516129032262</v>
      </c>
      <c r="I133" s="98"/>
      <c r="J133" s="98">
        <v>28</v>
      </c>
      <c r="K133" s="223">
        <v>28</v>
      </c>
      <c r="L133" s="223">
        <v>19</v>
      </c>
      <c r="M133" s="10">
        <f t="shared" si="1"/>
        <v>0.6785714285714286</v>
      </c>
      <c r="N133" s="98"/>
      <c r="O133" s="98">
        <v>27</v>
      </c>
      <c r="P133" s="223">
        <v>22</v>
      </c>
      <c r="Q133" s="223">
        <v>17</v>
      </c>
      <c r="R133" s="10">
        <f t="shared" si="22"/>
        <v>0.77272727272727271</v>
      </c>
      <c r="S133" s="98"/>
      <c r="T133" s="98">
        <v>22</v>
      </c>
      <c r="U133" s="189">
        <f t="shared" si="19"/>
        <v>-9.7926267281105983E-2</v>
      </c>
      <c r="V133" s="189">
        <f t="shared" si="20"/>
        <v>-0.19208211143695009</v>
      </c>
      <c r="W133" s="204"/>
    </row>
    <row r="134" spans="1:23" ht="15.75" customHeight="1" x14ac:dyDescent="0.25">
      <c r="A134" s="98">
        <v>2131</v>
      </c>
      <c r="B134" s="7" t="s">
        <v>46</v>
      </c>
      <c r="C134" s="8" t="s">
        <v>55</v>
      </c>
      <c r="D134" s="99" t="s">
        <v>240</v>
      </c>
      <c r="E134" s="9" t="s">
        <v>241</v>
      </c>
      <c r="F134" s="223">
        <v>29</v>
      </c>
      <c r="G134" s="223">
        <v>21</v>
      </c>
      <c r="H134" s="10">
        <f t="shared" si="16"/>
        <v>0.72413793103448276</v>
      </c>
      <c r="I134" s="98"/>
      <c r="J134" s="98">
        <v>8</v>
      </c>
      <c r="K134" s="223">
        <v>24</v>
      </c>
      <c r="L134" s="223">
        <v>19</v>
      </c>
      <c r="M134" s="10">
        <f t="shared" si="1"/>
        <v>0.79166666666666663</v>
      </c>
      <c r="N134" s="98"/>
      <c r="O134" s="98">
        <v>10</v>
      </c>
      <c r="P134" s="223">
        <v>21</v>
      </c>
      <c r="Q134" s="223">
        <v>19</v>
      </c>
      <c r="R134" s="10">
        <f t="shared" si="22"/>
        <v>0.90476190476190477</v>
      </c>
      <c r="S134" s="98"/>
      <c r="T134" s="98">
        <v>13</v>
      </c>
      <c r="U134" s="189">
        <f t="shared" si="19"/>
        <v>-6.7528735632183867E-2</v>
      </c>
      <c r="V134" s="189">
        <f t="shared" si="20"/>
        <v>-0.180623973727422</v>
      </c>
      <c r="W134" s="204"/>
    </row>
    <row r="135" spans="1:23" ht="15.75" customHeight="1" x14ac:dyDescent="0.25">
      <c r="A135" s="98">
        <v>2203</v>
      </c>
      <c r="B135" s="7" t="s">
        <v>46</v>
      </c>
      <c r="C135" s="8" t="s">
        <v>55</v>
      </c>
      <c r="D135" s="99" t="s">
        <v>317</v>
      </c>
      <c r="E135" s="9" t="s">
        <v>243</v>
      </c>
      <c r="F135" s="223">
        <v>30</v>
      </c>
      <c r="G135" s="223">
        <v>17</v>
      </c>
      <c r="H135" s="10">
        <f t="shared" si="16"/>
        <v>0.56666666666666665</v>
      </c>
      <c r="I135" s="98"/>
      <c r="J135" s="98">
        <v>21</v>
      </c>
      <c r="K135" s="223">
        <v>27</v>
      </c>
      <c r="L135" s="223">
        <v>22</v>
      </c>
      <c r="M135" s="10">
        <f t="shared" si="1"/>
        <v>0.81481481481481477</v>
      </c>
      <c r="N135" s="98"/>
      <c r="O135" s="98">
        <v>18</v>
      </c>
      <c r="P135" s="223">
        <v>22</v>
      </c>
      <c r="Q135" s="223">
        <v>17</v>
      </c>
      <c r="R135" s="10">
        <f t="shared" si="22"/>
        <v>0.77272727272727271</v>
      </c>
      <c r="S135" s="98"/>
      <c r="T135" s="98">
        <v>19</v>
      </c>
      <c r="U135" s="189">
        <f t="shared" si="19"/>
        <v>-0.24814814814814812</v>
      </c>
      <c r="V135" s="189">
        <f t="shared" si="20"/>
        <v>-0.20606060606060606</v>
      </c>
      <c r="W135" s="204"/>
    </row>
    <row r="136" spans="1:23" ht="15.75" customHeight="1" x14ac:dyDescent="0.25">
      <c r="A136" s="98">
        <v>2063</v>
      </c>
      <c r="B136" s="7" t="s">
        <v>46</v>
      </c>
      <c r="C136" s="8" t="s">
        <v>66</v>
      </c>
      <c r="D136" s="99" t="s">
        <v>244</v>
      </c>
      <c r="E136" s="9" t="s">
        <v>245</v>
      </c>
      <c r="F136" s="223">
        <v>42</v>
      </c>
      <c r="G136" s="223">
        <v>26</v>
      </c>
      <c r="H136" s="10">
        <f t="shared" si="16"/>
        <v>0.61904761904761907</v>
      </c>
      <c r="I136" s="98"/>
      <c r="J136" s="98">
        <v>28</v>
      </c>
      <c r="K136" s="223">
        <v>30</v>
      </c>
      <c r="L136" s="223">
        <v>24</v>
      </c>
      <c r="M136" s="10">
        <f t="shared" si="1"/>
        <v>0.8</v>
      </c>
      <c r="N136" s="98"/>
      <c r="O136" s="98">
        <v>23</v>
      </c>
      <c r="P136" s="223">
        <v>34</v>
      </c>
      <c r="Q136" s="223">
        <v>24</v>
      </c>
      <c r="R136" s="10">
        <f t="shared" si="22"/>
        <v>0.70588235294117652</v>
      </c>
      <c r="S136" s="98"/>
      <c r="T136" s="98">
        <v>26</v>
      </c>
      <c r="U136" s="189">
        <f t="shared" si="19"/>
        <v>-0.18095238095238098</v>
      </c>
      <c r="V136" s="189">
        <f t="shared" si="20"/>
        <v>-8.6834733893557448E-2</v>
      </c>
      <c r="W136" s="204"/>
    </row>
    <row r="137" spans="1:23" ht="15.75" customHeight="1" x14ac:dyDescent="0.25">
      <c r="A137" s="98">
        <v>2064</v>
      </c>
      <c r="B137" s="7" t="s">
        <v>46</v>
      </c>
      <c r="C137" s="8" t="s">
        <v>66</v>
      </c>
      <c r="D137" s="99" t="s">
        <v>246</v>
      </c>
      <c r="E137" s="9" t="s">
        <v>247</v>
      </c>
      <c r="F137" s="223">
        <v>33</v>
      </c>
      <c r="G137" s="223">
        <v>32</v>
      </c>
      <c r="H137" s="10">
        <f t="shared" si="16"/>
        <v>0.96969696969696972</v>
      </c>
      <c r="I137" s="98"/>
      <c r="J137" s="98">
        <v>24</v>
      </c>
      <c r="K137" s="223">
        <v>26</v>
      </c>
      <c r="L137" s="223">
        <v>26</v>
      </c>
      <c r="M137" s="10">
        <f t="shared" si="1"/>
        <v>1</v>
      </c>
      <c r="N137" s="98">
        <v>1</v>
      </c>
      <c r="O137" s="98">
        <v>11</v>
      </c>
      <c r="P137" s="223">
        <v>28</v>
      </c>
      <c r="Q137" s="223">
        <v>23</v>
      </c>
      <c r="R137" s="10">
        <f t="shared" si="22"/>
        <v>0.8214285714285714</v>
      </c>
      <c r="S137" s="98"/>
      <c r="T137" s="98">
        <v>21</v>
      </c>
      <c r="U137" s="189">
        <f t="shared" si="19"/>
        <v>-3.0303030303030276E-2</v>
      </c>
      <c r="V137" s="189">
        <f t="shared" si="20"/>
        <v>0.14826839826839833</v>
      </c>
      <c r="W137" s="204"/>
    </row>
    <row r="138" spans="1:23" ht="15.75" customHeight="1" x14ac:dyDescent="0.25">
      <c r="A138" s="98">
        <v>2235</v>
      </c>
      <c r="B138" s="7" t="s">
        <v>46</v>
      </c>
      <c r="C138" s="8" t="s">
        <v>66</v>
      </c>
      <c r="D138" s="99" t="s">
        <v>249</v>
      </c>
      <c r="E138" s="9" t="s">
        <v>248</v>
      </c>
      <c r="F138" s="223">
        <v>36</v>
      </c>
      <c r="G138" s="223">
        <v>9</v>
      </c>
      <c r="H138" s="10">
        <f t="shared" si="16"/>
        <v>0.25</v>
      </c>
      <c r="I138" s="98"/>
      <c r="J138" s="98">
        <v>19</v>
      </c>
      <c r="K138" s="223">
        <v>16</v>
      </c>
      <c r="L138" s="223">
        <v>7</v>
      </c>
      <c r="M138" s="10">
        <f t="shared" si="1"/>
        <v>0.4375</v>
      </c>
      <c r="N138" s="98"/>
      <c r="O138" s="98">
        <v>31</v>
      </c>
      <c r="P138" s="223">
        <v>9</v>
      </c>
      <c r="Q138" s="223">
        <v>6</v>
      </c>
      <c r="R138" s="10">
        <f t="shared" si="22"/>
        <v>0.66666666666666663</v>
      </c>
      <c r="S138" s="98"/>
      <c r="T138" s="98">
        <v>9</v>
      </c>
      <c r="U138" s="189">
        <f t="shared" si="19"/>
        <v>-0.1875</v>
      </c>
      <c r="V138" s="189">
        <f t="shared" si="20"/>
        <v>-0.41666666666666663</v>
      </c>
      <c r="W138" s="204"/>
    </row>
    <row r="139" spans="1:23" ht="15.75" customHeight="1" x14ac:dyDescent="0.25">
      <c r="A139" s="98">
        <v>2205</v>
      </c>
      <c r="B139" s="7" t="s">
        <v>46</v>
      </c>
      <c r="C139" s="8" t="s">
        <v>66</v>
      </c>
      <c r="D139" s="99" t="s">
        <v>250</v>
      </c>
      <c r="E139" s="9" t="s">
        <v>251</v>
      </c>
      <c r="F139" s="223">
        <v>16</v>
      </c>
      <c r="G139" s="223">
        <v>14</v>
      </c>
      <c r="H139" s="10">
        <f t="shared" si="16"/>
        <v>0.875</v>
      </c>
      <c r="I139" s="98"/>
      <c r="J139" s="98">
        <v>6</v>
      </c>
      <c r="K139" s="223">
        <v>15</v>
      </c>
      <c r="L139" s="223">
        <v>14</v>
      </c>
      <c r="M139" s="10">
        <f t="shared" si="1"/>
        <v>0.93333333333333335</v>
      </c>
      <c r="N139" s="98"/>
      <c r="O139" s="98">
        <v>11</v>
      </c>
      <c r="P139" s="223">
        <v>13</v>
      </c>
      <c r="Q139" s="223">
        <v>12</v>
      </c>
      <c r="R139" s="10">
        <f t="shared" si="22"/>
        <v>0.92307692307692313</v>
      </c>
      <c r="S139" s="98">
        <v>1</v>
      </c>
      <c r="T139" s="98">
        <v>8</v>
      </c>
      <c r="U139" s="189">
        <f t="shared" si="19"/>
        <v>-5.8333333333333348E-2</v>
      </c>
      <c r="V139" s="189">
        <f t="shared" si="20"/>
        <v>-4.8076923076923128E-2</v>
      </c>
      <c r="W139" s="204"/>
    </row>
    <row r="140" spans="1:23" ht="15.75" customHeight="1" x14ac:dyDescent="0.25">
      <c r="A140" s="98">
        <v>2164</v>
      </c>
      <c r="B140" s="7" t="s">
        <v>40</v>
      </c>
      <c r="C140" s="8" t="s">
        <v>55</v>
      </c>
      <c r="D140" s="99" t="s">
        <v>318</v>
      </c>
      <c r="E140" s="9" t="s">
        <v>253</v>
      </c>
      <c r="F140" s="223">
        <v>23</v>
      </c>
      <c r="G140" s="223">
        <v>21</v>
      </c>
      <c r="H140" s="10">
        <f t="shared" si="16"/>
        <v>0.91304347826086951</v>
      </c>
      <c r="I140" s="98">
        <v>1</v>
      </c>
      <c r="J140" s="98">
        <v>3</v>
      </c>
      <c r="K140" s="223">
        <v>19</v>
      </c>
      <c r="L140" s="223">
        <v>19</v>
      </c>
      <c r="M140" s="10">
        <f t="shared" si="1"/>
        <v>1</v>
      </c>
      <c r="N140" s="98"/>
      <c r="O140" s="98">
        <v>5</v>
      </c>
      <c r="P140" s="223">
        <v>15</v>
      </c>
      <c r="Q140" s="223">
        <v>15</v>
      </c>
      <c r="R140" s="10">
        <f t="shared" si="22"/>
        <v>1</v>
      </c>
      <c r="S140" s="98"/>
      <c r="T140" s="98">
        <v>5</v>
      </c>
      <c r="U140" s="189">
        <f t="shared" si="19"/>
        <v>-8.6956521739130488E-2</v>
      </c>
      <c r="V140" s="189">
        <f t="shared" si="20"/>
        <v>-8.6956521739130488E-2</v>
      </c>
      <c r="W140" s="204"/>
    </row>
    <row r="141" spans="1:23" ht="15.75" customHeight="1" x14ac:dyDescent="0.25">
      <c r="A141" s="98">
        <v>2128</v>
      </c>
      <c r="B141" s="7" t="s">
        <v>40</v>
      </c>
      <c r="C141" s="8" t="s">
        <v>55</v>
      </c>
      <c r="D141" s="99" t="s">
        <v>319</v>
      </c>
      <c r="E141" s="9" t="s">
        <v>254</v>
      </c>
      <c r="F141" s="223">
        <v>38</v>
      </c>
      <c r="G141" s="223">
        <v>31</v>
      </c>
      <c r="H141" s="10">
        <f t="shared" si="16"/>
        <v>0.81578947368421051</v>
      </c>
      <c r="I141" s="98"/>
      <c r="J141" s="98">
        <v>6</v>
      </c>
      <c r="K141" s="223">
        <v>32</v>
      </c>
      <c r="L141" s="223">
        <v>29</v>
      </c>
      <c r="M141" s="10">
        <f t="shared" si="1"/>
        <v>0.90625</v>
      </c>
      <c r="N141" s="98"/>
      <c r="O141" s="98">
        <v>9</v>
      </c>
      <c r="P141" s="223">
        <v>31</v>
      </c>
      <c r="Q141" s="223">
        <v>29</v>
      </c>
      <c r="R141" s="10">
        <f t="shared" si="22"/>
        <v>0.93548387096774188</v>
      </c>
      <c r="S141" s="98"/>
      <c r="T141" s="98">
        <v>9</v>
      </c>
      <c r="U141" s="189">
        <f t="shared" si="19"/>
        <v>-9.0460526315789491E-2</v>
      </c>
      <c r="V141" s="189">
        <f t="shared" si="20"/>
        <v>-0.11969439728353137</v>
      </c>
      <c r="W141" s="204"/>
    </row>
    <row r="142" spans="1:23" ht="15.75" customHeight="1" x14ac:dyDescent="0.25">
      <c r="A142" s="140">
        <v>2262</v>
      </c>
      <c r="B142" s="7" t="s">
        <v>40</v>
      </c>
      <c r="C142" s="8" t="s">
        <v>66</v>
      </c>
      <c r="D142" s="99" t="s">
        <v>389</v>
      </c>
      <c r="E142" s="9" t="s">
        <v>256</v>
      </c>
      <c r="F142" s="223">
        <v>7</v>
      </c>
      <c r="G142" s="223">
        <v>5</v>
      </c>
      <c r="H142" s="10">
        <f t="shared" si="16"/>
        <v>0.7142857142857143</v>
      </c>
      <c r="I142" s="98"/>
      <c r="J142" s="98">
        <v>7</v>
      </c>
      <c r="K142" s="223">
        <v>0</v>
      </c>
      <c r="L142" s="223">
        <v>0</v>
      </c>
      <c r="M142" s="8" t="s">
        <v>333</v>
      </c>
      <c r="N142" s="98"/>
      <c r="O142" s="98"/>
      <c r="P142" s="223">
        <v>0</v>
      </c>
      <c r="Q142" s="223">
        <v>0</v>
      </c>
      <c r="R142" s="8" t="s">
        <v>333</v>
      </c>
      <c r="S142" s="98"/>
      <c r="T142" s="98"/>
      <c r="U142" s="189" t="str">
        <f t="shared" si="19"/>
        <v>-</v>
      </c>
      <c r="V142" s="189" t="str">
        <f t="shared" si="20"/>
        <v>-</v>
      </c>
      <c r="W142" s="129" t="s">
        <v>58</v>
      </c>
    </row>
    <row r="143" spans="1:23" ht="15.75" customHeight="1" x14ac:dyDescent="0.25">
      <c r="A143" s="98">
        <v>2139</v>
      </c>
      <c r="B143" s="7" t="s">
        <v>40</v>
      </c>
      <c r="C143" s="8" t="s">
        <v>66</v>
      </c>
      <c r="D143" s="99" t="s">
        <v>255</v>
      </c>
      <c r="E143" s="9" t="s">
        <v>256</v>
      </c>
      <c r="F143" s="223">
        <v>21</v>
      </c>
      <c r="G143" s="223">
        <v>14</v>
      </c>
      <c r="H143" s="10">
        <f t="shared" si="16"/>
        <v>0.66666666666666663</v>
      </c>
      <c r="I143" s="98"/>
      <c r="J143" s="98">
        <v>11</v>
      </c>
      <c r="K143" s="223">
        <v>20</v>
      </c>
      <c r="L143" s="223">
        <v>14</v>
      </c>
      <c r="M143" s="10">
        <f t="shared" si="1"/>
        <v>0.7</v>
      </c>
      <c r="N143" s="98"/>
      <c r="O143" s="98">
        <v>15</v>
      </c>
      <c r="P143" s="223">
        <v>13</v>
      </c>
      <c r="Q143" s="223">
        <v>10</v>
      </c>
      <c r="R143" s="10">
        <f t="shared" si="22"/>
        <v>0.76923076923076927</v>
      </c>
      <c r="S143" s="98"/>
      <c r="T143" s="98">
        <v>9</v>
      </c>
      <c r="U143" s="189">
        <f t="shared" si="19"/>
        <v>-3.3333333333333326E-2</v>
      </c>
      <c r="V143" s="189">
        <f t="shared" si="20"/>
        <v>-0.10256410256410264</v>
      </c>
      <c r="W143" s="204"/>
    </row>
    <row r="144" spans="1:23" ht="15.75" customHeight="1" x14ac:dyDescent="0.25">
      <c r="A144" s="98">
        <v>2040</v>
      </c>
      <c r="B144" s="192" t="s">
        <v>40</v>
      </c>
      <c r="C144" s="95" t="s">
        <v>66</v>
      </c>
      <c r="D144" s="104" t="s">
        <v>320</v>
      </c>
      <c r="E144" s="117" t="s">
        <v>258</v>
      </c>
      <c r="F144" s="223">
        <v>17</v>
      </c>
      <c r="G144" s="223">
        <v>11</v>
      </c>
      <c r="H144" s="10">
        <f t="shared" si="16"/>
        <v>0.6470588235294118</v>
      </c>
      <c r="I144" s="98"/>
      <c r="J144" s="98">
        <v>19</v>
      </c>
      <c r="K144" s="223">
        <v>14</v>
      </c>
      <c r="L144" s="223">
        <v>14</v>
      </c>
      <c r="M144" s="10">
        <f t="shared" si="1"/>
        <v>1</v>
      </c>
      <c r="N144" s="98"/>
      <c r="O144" s="98">
        <v>13</v>
      </c>
      <c r="P144" s="223">
        <v>14</v>
      </c>
      <c r="Q144" s="223">
        <v>13</v>
      </c>
      <c r="R144" s="10">
        <f t="shared" si="22"/>
        <v>0.9285714285714286</v>
      </c>
      <c r="S144" s="98">
        <v>1</v>
      </c>
      <c r="T144" s="98">
        <v>14</v>
      </c>
      <c r="U144" s="189">
        <f t="shared" si="19"/>
        <v>-0.3529411764705882</v>
      </c>
      <c r="V144" s="189">
        <f t="shared" si="20"/>
        <v>-0.28151260504201681</v>
      </c>
      <c r="W144" s="204"/>
    </row>
    <row r="145" spans="1:23" ht="15.75" customHeight="1" x14ac:dyDescent="0.25">
      <c r="A145" s="98">
        <v>2163</v>
      </c>
      <c r="B145" s="192" t="s">
        <v>40</v>
      </c>
      <c r="C145" s="95" t="s">
        <v>66</v>
      </c>
      <c r="D145" s="104" t="s">
        <v>321</v>
      </c>
      <c r="E145" s="117" t="s">
        <v>260</v>
      </c>
      <c r="F145" s="223">
        <v>25</v>
      </c>
      <c r="G145" s="223">
        <v>20</v>
      </c>
      <c r="H145" s="10">
        <f t="shared" si="16"/>
        <v>0.8</v>
      </c>
      <c r="I145" s="98"/>
      <c r="J145" s="98">
        <v>15</v>
      </c>
      <c r="K145" s="223">
        <v>24</v>
      </c>
      <c r="L145" s="223">
        <v>19</v>
      </c>
      <c r="M145" s="10">
        <f t="shared" si="1"/>
        <v>0.79166666666666663</v>
      </c>
      <c r="N145" s="98"/>
      <c r="O145" s="98">
        <v>14</v>
      </c>
      <c r="P145" s="223">
        <v>23</v>
      </c>
      <c r="Q145" s="223">
        <v>20</v>
      </c>
      <c r="R145" s="10">
        <f t="shared" si="22"/>
        <v>0.86956521739130432</v>
      </c>
      <c r="S145" s="98"/>
      <c r="T145" s="98">
        <v>13</v>
      </c>
      <c r="U145" s="189">
        <f t="shared" si="19"/>
        <v>8.3333333333334147E-3</v>
      </c>
      <c r="V145" s="189">
        <f t="shared" si="20"/>
        <v>-6.9565217391304279E-2</v>
      </c>
      <c r="W145" s="204"/>
    </row>
    <row r="146" spans="1:23" ht="15.75" customHeight="1" x14ac:dyDescent="0.25">
      <c r="A146" s="98">
        <v>2118</v>
      </c>
      <c r="B146" s="7" t="s">
        <v>43</v>
      </c>
      <c r="C146" s="8" t="s">
        <v>55</v>
      </c>
      <c r="D146" s="99" t="s">
        <v>262</v>
      </c>
      <c r="E146" s="9" t="s">
        <v>263</v>
      </c>
      <c r="F146" s="223">
        <v>42</v>
      </c>
      <c r="G146" s="223">
        <v>37</v>
      </c>
      <c r="H146" s="10">
        <f t="shared" si="16"/>
        <v>0.88095238095238093</v>
      </c>
      <c r="I146" s="98">
        <v>2</v>
      </c>
      <c r="J146" s="98">
        <v>4</v>
      </c>
      <c r="K146" s="223">
        <v>35</v>
      </c>
      <c r="L146" s="223">
        <v>34</v>
      </c>
      <c r="M146" s="10">
        <f t="shared" ref="M146:M173" si="23">L146/K146</f>
        <v>0.97142857142857142</v>
      </c>
      <c r="N146" s="98"/>
      <c r="O146" s="98">
        <v>6</v>
      </c>
      <c r="P146" s="223">
        <v>26</v>
      </c>
      <c r="Q146" s="223">
        <v>26</v>
      </c>
      <c r="R146" s="10">
        <f t="shared" si="22"/>
        <v>1</v>
      </c>
      <c r="S146" s="98"/>
      <c r="T146" s="98">
        <v>3</v>
      </c>
      <c r="U146" s="189">
        <f t="shared" ref="U146:U173" si="24">IF(M146="-","-",(H146-M146))</f>
        <v>-9.0476190476190488E-2</v>
      </c>
      <c r="V146" s="189">
        <f t="shared" ref="V146:V174" si="25">IF(R146="-","-",(H146-R146))</f>
        <v>-0.11904761904761907</v>
      </c>
      <c r="W146" s="204"/>
    </row>
    <row r="147" spans="1:23" ht="15.75" customHeight="1" x14ac:dyDescent="0.25">
      <c r="A147" s="140">
        <v>2246</v>
      </c>
      <c r="B147" s="7" t="s">
        <v>43</v>
      </c>
      <c r="C147" s="8" t="s">
        <v>55</v>
      </c>
      <c r="D147" s="99" t="s">
        <v>262</v>
      </c>
      <c r="E147" s="9" t="s">
        <v>263</v>
      </c>
      <c r="F147" s="223">
        <v>5</v>
      </c>
      <c r="G147" s="223">
        <v>3</v>
      </c>
      <c r="H147" s="10">
        <f t="shared" si="16"/>
        <v>0.6</v>
      </c>
      <c r="I147" s="98"/>
      <c r="J147" s="98">
        <v>10</v>
      </c>
      <c r="K147" s="223">
        <v>0</v>
      </c>
      <c r="L147" s="223">
        <v>0</v>
      </c>
      <c r="M147" s="8" t="s">
        <v>333</v>
      </c>
      <c r="N147" s="98"/>
      <c r="O147" s="98"/>
      <c r="P147" s="223">
        <v>0</v>
      </c>
      <c r="Q147" s="223">
        <v>0</v>
      </c>
      <c r="R147" s="8" t="s">
        <v>333</v>
      </c>
      <c r="S147" s="98"/>
      <c r="T147" s="98"/>
      <c r="U147" s="189" t="str">
        <f t="shared" si="24"/>
        <v>-</v>
      </c>
      <c r="V147" s="189" t="str">
        <f t="shared" si="25"/>
        <v>-</v>
      </c>
      <c r="W147" s="129" t="s">
        <v>58</v>
      </c>
    </row>
    <row r="148" spans="1:23" ht="15.75" customHeight="1" x14ac:dyDescent="0.25">
      <c r="A148" s="98">
        <v>2120</v>
      </c>
      <c r="B148" s="7" t="s">
        <v>43</v>
      </c>
      <c r="C148" s="8" t="s">
        <v>55</v>
      </c>
      <c r="D148" s="99" t="s">
        <v>264</v>
      </c>
      <c r="E148" s="9" t="s">
        <v>261</v>
      </c>
      <c r="F148" s="223">
        <v>69</v>
      </c>
      <c r="G148" s="223">
        <v>60</v>
      </c>
      <c r="H148" s="10">
        <f t="shared" si="16"/>
        <v>0.86956521739130432</v>
      </c>
      <c r="I148" s="98"/>
      <c r="J148" s="98">
        <v>10</v>
      </c>
      <c r="K148" s="223">
        <v>38</v>
      </c>
      <c r="L148" s="223">
        <v>32</v>
      </c>
      <c r="M148" s="10">
        <f t="shared" si="23"/>
        <v>0.84210526315789469</v>
      </c>
      <c r="N148" s="98"/>
      <c r="O148" s="98">
        <v>9</v>
      </c>
      <c r="P148" s="223">
        <v>27</v>
      </c>
      <c r="Q148" s="223">
        <v>26</v>
      </c>
      <c r="R148" s="10">
        <f t="shared" si="22"/>
        <v>0.96296296296296291</v>
      </c>
      <c r="S148" s="98">
        <v>1</v>
      </c>
      <c r="T148" s="98">
        <v>5</v>
      </c>
      <c r="U148" s="189">
        <f t="shared" si="24"/>
        <v>2.7459954233409634E-2</v>
      </c>
      <c r="V148" s="189">
        <f t="shared" si="25"/>
        <v>-9.3397745571658586E-2</v>
      </c>
      <c r="W148" s="204"/>
    </row>
    <row r="149" spans="1:23" ht="15.75" customHeight="1" x14ac:dyDescent="0.25">
      <c r="A149" s="98">
        <v>2220</v>
      </c>
      <c r="B149" s="7" t="s">
        <v>43</v>
      </c>
      <c r="C149" s="8" t="s">
        <v>55</v>
      </c>
      <c r="D149" s="99" t="s">
        <v>265</v>
      </c>
      <c r="E149" s="9" t="s">
        <v>261</v>
      </c>
      <c r="F149" s="223">
        <v>20</v>
      </c>
      <c r="G149" s="223">
        <v>18</v>
      </c>
      <c r="H149" s="10">
        <f t="shared" si="16"/>
        <v>0.9</v>
      </c>
      <c r="I149" s="98"/>
      <c r="J149" s="98">
        <v>5</v>
      </c>
      <c r="K149" s="223">
        <v>14</v>
      </c>
      <c r="L149" s="223">
        <v>14</v>
      </c>
      <c r="M149" s="10">
        <f t="shared" si="23"/>
        <v>1</v>
      </c>
      <c r="N149" s="98"/>
      <c r="O149" s="98">
        <v>4</v>
      </c>
      <c r="P149" s="223">
        <v>8</v>
      </c>
      <c r="Q149" s="223">
        <v>8</v>
      </c>
      <c r="R149" s="10">
        <f t="shared" si="22"/>
        <v>1</v>
      </c>
      <c r="S149" s="98"/>
      <c r="T149" s="98">
        <v>1</v>
      </c>
      <c r="U149" s="189">
        <f t="shared" si="24"/>
        <v>-9.9999999999999978E-2</v>
      </c>
      <c r="V149" s="189">
        <f t="shared" si="25"/>
        <v>-9.9999999999999978E-2</v>
      </c>
      <c r="W149" s="204"/>
    </row>
    <row r="150" spans="1:23" ht="15.75" customHeight="1" x14ac:dyDescent="0.25">
      <c r="A150" s="98">
        <v>2121</v>
      </c>
      <c r="B150" s="7" t="s">
        <v>43</v>
      </c>
      <c r="C150" s="8" t="s">
        <v>55</v>
      </c>
      <c r="D150" s="99" t="s">
        <v>266</v>
      </c>
      <c r="E150" s="9" t="s">
        <v>267</v>
      </c>
      <c r="F150" s="223">
        <v>47</v>
      </c>
      <c r="G150" s="223">
        <v>43</v>
      </c>
      <c r="H150" s="10">
        <f t="shared" si="16"/>
        <v>0.91489361702127658</v>
      </c>
      <c r="I150" s="98">
        <v>1</v>
      </c>
      <c r="J150" s="98"/>
      <c r="K150" s="223">
        <v>43</v>
      </c>
      <c r="L150" s="223">
        <v>42</v>
      </c>
      <c r="M150" s="10">
        <f t="shared" si="23"/>
        <v>0.97674418604651159</v>
      </c>
      <c r="N150" s="98">
        <v>1</v>
      </c>
      <c r="O150" s="98">
        <v>1</v>
      </c>
      <c r="P150" s="223">
        <v>43</v>
      </c>
      <c r="Q150" s="223">
        <v>40</v>
      </c>
      <c r="R150" s="10">
        <f t="shared" si="22"/>
        <v>0.93023255813953487</v>
      </c>
      <c r="S150" s="98">
        <v>1</v>
      </c>
      <c r="T150" s="98"/>
      <c r="U150" s="189">
        <f t="shared" si="24"/>
        <v>-6.1850569025235003E-2</v>
      </c>
      <c r="V150" s="189">
        <f t="shared" si="25"/>
        <v>-1.5338941118258287E-2</v>
      </c>
      <c r="W150" s="205"/>
    </row>
    <row r="151" spans="1:23" ht="15.75" customHeight="1" x14ac:dyDescent="0.25">
      <c r="A151" s="98">
        <v>2050</v>
      </c>
      <c r="B151" s="7" t="s">
        <v>43</v>
      </c>
      <c r="C151" s="8" t="s">
        <v>66</v>
      </c>
      <c r="D151" s="99" t="s">
        <v>322</v>
      </c>
      <c r="E151" s="9" t="s">
        <v>269</v>
      </c>
      <c r="F151" s="223">
        <v>19</v>
      </c>
      <c r="G151" s="223">
        <v>15</v>
      </c>
      <c r="H151" s="10">
        <f t="shared" si="16"/>
        <v>0.78947368421052633</v>
      </c>
      <c r="I151" s="98">
        <v>1</v>
      </c>
      <c r="J151" s="98">
        <v>3</v>
      </c>
      <c r="K151" s="223">
        <v>16</v>
      </c>
      <c r="L151" s="223">
        <v>13</v>
      </c>
      <c r="M151" s="10">
        <f t="shared" si="23"/>
        <v>0.8125</v>
      </c>
      <c r="N151" s="98"/>
      <c r="O151" s="98">
        <v>11</v>
      </c>
      <c r="P151" s="223">
        <v>14</v>
      </c>
      <c r="Q151" s="223">
        <v>13</v>
      </c>
      <c r="R151" s="10">
        <f t="shared" si="22"/>
        <v>0.9285714285714286</v>
      </c>
      <c r="S151" s="98"/>
      <c r="T151" s="98">
        <v>6</v>
      </c>
      <c r="U151" s="189">
        <f t="shared" si="24"/>
        <v>-2.3026315789473673E-2</v>
      </c>
      <c r="V151" s="189">
        <f t="shared" si="25"/>
        <v>-0.13909774436090228</v>
      </c>
      <c r="W151" s="204"/>
    </row>
    <row r="152" spans="1:23" ht="15.75" customHeight="1" x14ac:dyDescent="0.25">
      <c r="A152" s="98">
        <v>2048</v>
      </c>
      <c r="B152" s="7" t="s">
        <v>43</v>
      </c>
      <c r="C152" s="8" t="s">
        <v>66</v>
      </c>
      <c r="D152" s="99" t="s">
        <v>270</v>
      </c>
      <c r="E152" s="9" t="s">
        <v>269</v>
      </c>
      <c r="F152" s="223">
        <v>21</v>
      </c>
      <c r="G152" s="223">
        <v>20</v>
      </c>
      <c r="H152" s="10">
        <f t="shared" si="16"/>
        <v>0.95238095238095233</v>
      </c>
      <c r="I152" s="98"/>
      <c r="J152" s="98">
        <v>16</v>
      </c>
      <c r="K152" s="223">
        <v>8</v>
      </c>
      <c r="L152" s="223">
        <v>7</v>
      </c>
      <c r="M152" s="10">
        <f t="shared" si="23"/>
        <v>0.875</v>
      </c>
      <c r="N152" s="98"/>
      <c r="O152" s="98">
        <v>17</v>
      </c>
      <c r="P152" s="223">
        <v>7</v>
      </c>
      <c r="Q152" s="223">
        <v>6</v>
      </c>
      <c r="R152" s="10">
        <f t="shared" si="22"/>
        <v>0.8571428571428571</v>
      </c>
      <c r="S152" s="98"/>
      <c r="T152" s="98">
        <v>19</v>
      </c>
      <c r="U152" s="189">
        <f t="shared" si="24"/>
        <v>7.7380952380952328E-2</v>
      </c>
      <c r="V152" s="189">
        <f t="shared" si="25"/>
        <v>9.5238095238095233E-2</v>
      </c>
      <c r="W152" s="204"/>
    </row>
    <row r="153" spans="1:23" ht="15.75" customHeight="1" x14ac:dyDescent="0.25">
      <c r="A153" s="98">
        <v>2149</v>
      </c>
      <c r="B153" s="7" t="s">
        <v>43</v>
      </c>
      <c r="C153" s="8" t="s">
        <v>66</v>
      </c>
      <c r="D153" s="99" t="s">
        <v>271</v>
      </c>
      <c r="E153" s="9" t="s">
        <v>269</v>
      </c>
      <c r="F153" s="223">
        <v>17</v>
      </c>
      <c r="G153" s="223">
        <v>16</v>
      </c>
      <c r="H153" s="10">
        <f t="shared" ref="H153:H173" si="26">G153/F153</f>
        <v>0.94117647058823528</v>
      </c>
      <c r="I153" s="98"/>
      <c r="J153" s="98">
        <v>2</v>
      </c>
      <c r="K153" s="223">
        <v>17</v>
      </c>
      <c r="L153" s="223">
        <v>15</v>
      </c>
      <c r="M153" s="10">
        <f t="shared" si="23"/>
        <v>0.88235294117647056</v>
      </c>
      <c r="N153" s="98"/>
      <c r="O153" s="98">
        <v>5</v>
      </c>
      <c r="P153" s="223">
        <v>17</v>
      </c>
      <c r="Q153" s="223">
        <v>16</v>
      </c>
      <c r="R153" s="10">
        <f t="shared" si="22"/>
        <v>0.94117647058823528</v>
      </c>
      <c r="S153" s="98"/>
      <c r="T153" s="98">
        <v>7</v>
      </c>
      <c r="U153" s="189">
        <f t="shared" si="24"/>
        <v>5.8823529411764719E-2</v>
      </c>
      <c r="V153" s="189">
        <f t="shared" si="25"/>
        <v>0</v>
      </c>
      <c r="W153" s="204"/>
    </row>
    <row r="154" spans="1:23" x14ac:dyDescent="0.25">
      <c r="A154" s="98">
        <v>2144</v>
      </c>
      <c r="B154" s="7" t="s">
        <v>43</v>
      </c>
      <c r="C154" s="8" t="s">
        <v>66</v>
      </c>
      <c r="D154" s="99" t="s">
        <v>323</v>
      </c>
      <c r="E154" s="9" t="s">
        <v>273</v>
      </c>
      <c r="F154" s="223">
        <v>23</v>
      </c>
      <c r="G154" s="223">
        <v>17</v>
      </c>
      <c r="H154" s="10">
        <f t="shared" si="26"/>
        <v>0.73913043478260865</v>
      </c>
      <c r="I154" s="98">
        <v>1</v>
      </c>
      <c r="J154" s="98">
        <v>4</v>
      </c>
      <c r="K154" s="223">
        <v>10</v>
      </c>
      <c r="L154" s="223">
        <v>10</v>
      </c>
      <c r="M154" s="10">
        <f t="shared" si="23"/>
        <v>1</v>
      </c>
      <c r="N154" s="98"/>
      <c r="O154" s="98">
        <v>5</v>
      </c>
      <c r="P154" s="223">
        <v>16</v>
      </c>
      <c r="Q154" s="223">
        <v>13</v>
      </c>
      <c r="R154" s="10">
        <f t="shared" si="22"/>
        <v>0.8125</v>
      </c>
      <c r="S154" s="98"/>
      <c r="T154" s="98">
        <v>7</v>
      </c>
      <c r="U154" s="189">
        <f t="shared" si="24"/>
        <v>-0.26086956521739135</v>
      </c>
      <c r="V154" s="189">
        <f t="shared" si="25"/>
        <v>-7.3369565217391353E-2</v>
      </c>
      <c r="W154" s="204"/>
    </row>
    <row r="155" spans="1:23" x14ac:dyDescent="0.25">
      <c r="A155" s="98">
        <v>2145</v>
      </c>
      <c r="B155" s="7" t="s">
        <v>43</v>
      </c>
      <c r="C155" s="8" t="s">
        <v>66</v>
      </c>
      <c r="D155" s="99" t="s">
        <v>323</v>
      </c>
      <c r="E155" s="9" t="s">
        <v>274</v>
      </c>
      <c r="F155" s="223">
        <v>23</v>
      </c>
      <c r="G155" s="223">
        <v>15</v>
      </c>
      <c r="H155" s="10">
        <f t="shared" si="26"/>
        <v>0.65217391304347827</v>
      </c>
      <c r="I155" s="98"/>
      <c r="J155" s="98">
        <v>17</v>
      </c>
      <c r="K155" s="223">
        <v>10</v>
      </c>
      <c r="L155" s="223">
        <v>10</v>
      </c>
      <c r="M155" s="10">
        <f t="shared" si="23"/>
        <v>1</v>
      </c>
      <c r="N155" s="98"/>
      <c r="O155" s="98">
        <v>15</v>
      </c>
      <c r="P155" s="223">
        <v>17</v>
      </c>
      <c r="Q155" s="223">
        <v>15</v>
      </c>
      <c r="R155" s="10">
        <f t="shared" si="22"/>
        <v>0.88235294117647056</v>
      </c>
      <c r="S155" s="98"/>
      <c r="T155" s="98">
        <v>7</v>
      </c>
      <c r="U155" s="189">
        <f t="shared" si="24"/>
        <v>-0.34782608695652173</v>
      </c>
      <c r="V155" s="189">
        <f t="shared" si="25"/>
        <v>-0.23017902813299229</v>
      </c>
      <c r="W155" s="204"/>
    </row>
    <row r="156" spans="1:23" x14ac:dyDescent="0.25">
      <c r="A156" s="98">
        <v>2067</v>
      </c>
      <c r="B156" s="7" t="s">
        <v>43</v>
      </c>
      <c r="C156" s="8" t="s">
        <v>66</v>
      </c>
      <c r="D156" s="99" t="s">
        <v>275</v>
      </c>
      <c r="E156" s="9" t="s">
        <v>276</v>
      </c>
      <c r="F156" s="223">
        <v>44</v>
      </c>
      <c r="G156" s="223">
        <v>28</v>
      </c>
      <c r="H156" s="10">
        <f t="shared" si="26"/>
        <v>0.63636363636363635</v>
      </c>
      <c r="I156" s="98"/>
      <c r="J156" s="98">
        <v>16</v>
      </c>
      <c r="K156" s="223">
        <v>28</v>
      </c>
      <c r="L156" s="223">
        <v>24</v>
      </c>
      <c r="M156" s="10">
        <f t="shared" si="23"/>
        <v>0.8571428571428571</v>
      </c>
      <c r="N156" s="98"/>
      <c r="O156" s="98">
        <v>10</v>
      </c>
      <c r="P156" s="223">
        <v>24</v>
      </c>
      <c r="Q156" s="223">
        <v>18</v>
      </c>
      <c r="R156" s="10">
        <f t="shared" si="22"/>
        <v>0.75</v>
      </c>
      <c r="S156" s="98">
        <v>1</v>
      </c>
      <c r="T156" s="98">
        <v>6</v>
      </c>
      <c r="U156" s="189">
        <f t="shared" si="24"/>
        <v>-0.22077922077922074</v>
      </c>
      <c r="V156" s="189">
        <f t="shared" si="25"/>
        <v>-0.11363636363636365</v>
      </c>
      <c r="W156" s="204"/>
    </row>
    <row r="157" spans="1:23" x14ac:dyDescent="0.25">
      <c r="A157" s="98">
        <v>2183</v>
      </c>
      <c r="B157" s="7" t="s">
        <v>43</v>
      </c>
      <c r="C157" s="8" t="s">
        <v>71</v>
      </c>
      <c r="D157" s="99" t="s">
        <v>277</v>
      </c>
      <c r="E157" s="9" t="s">
        <v>278</v>
      </c>
      <c r="F157" s="223">
        <v>63</v>
      </c>
      <c r="G157" s="223">
        <v>59</v>
      </c>
      <c r="H157" s="10">
        <f t="shared" si="26"/>
        <v>0.93650793650793651</v>
      </c>
      <c r="I157" s="98">
        <v>2</v>
      </c>
      <c r="J157" s="98">
        <v>5</v>
      </c>
      <c r="K157" s="223">
        <v>59</v>
      </c>
      <c r="L157" s="223">
        <v>55</v>
      </c>
      <c r="M157" s="10">
        <f t="shared" si="23"/>
        <v>0.93220338983050843</v>
      </c>
      <c r="N157" s="98">
        <v>1</v>
      </c>
      <c r="O157" s="98">
        <v>7</v>
      </c>
      <c r="P157" s="223">
        <v>56</v>
      </c>
      <c r="Q157" s="223">
        <v>54</v>
      </c>
      <c r="R157" s="10">
        <f t="shared" si="22"/>
        <v>0.9642857142857143</v>
      </c>
      <c r="S157" s="98"/>
      <c r="T157" s="98">
        <v>1</v>
      </c>
      <c r="U157" s="189">
        <f t="shared" si="24"/>
        <v>4.3045466774280783E-3</v>
      </c>
      <c r="V157" s="189">
        <f t="shared" si="25"/>
        <v>-2.777777777777779E-2</v>
      </c>
      <c r="W157" s="204"/>
    </row>
    <row r="158" spans="1:23" x14ac:dyDescent="0.25">
      <c r="A158" s="140">
        <v>2263</v>
      </c>
      <c r="B158" s="7" t="s">
        <v>43</v>
      </c>
      <c r="C158" s="8" t="s">
        <v>71</v>
      </c>
      <c r="D158" s="99" t="s">
        <v>277</v>
      </c>
      <c r="E158" s="9" t="s">
        <v>278</v>
      </c>
      <c r="F158" s="223">
        <v>7</v>
      </c>
      <c r="G158" s="223">
        <v>4</v>
      </c>
      <c r="H158" s="10">
        <f t="shared" si="26"/>
        <v>0.5714285714285714</v>
      </c>
      <c r="I158" s="98"/>
      <c r="J158" s="98"/>
      <c r="K158" s="223">
        <v>0</v>
      </c>
      <c r="L158" s="223">
        <v>0</v>
      </c>
      <c r="M158" s="8" t="s">
        <v>333</v>
      </c>
      <c r="N158" s="98"/>
      <c r="O158" s="98"/>
      <c r="P158" s="223">
        <v>0</v>
      </c>
      <c r="Q158" s="223">
        <v>0</v>
      </c>
      <c r="R158" s="8" t="s">
        <v>333</v>
      </c>
      <c r="S158" s="98"/>
      <c r="T158" s="98"/>
      <c r="U158" s="189" t="str">
        <f t="shared" si="24"/>
        <v>-</v>
      </c>
      <c r="V158" s="189" t="str">
        <f t="shared" si="25"/>
        <v>-</v>
      </c>
      <c r="W158" s="129" t="s">
        <v>58</v>
      </c>
    </row>
    <row r="159" spans="1:23" x14ac:dyDescent="0.25">
      <c r="A159" s="98">
        <v>2199</v>
      </c>
      <c r="B159" s="7" t="s">
        <v>39</v>
      </c>
      <c r="C159" s="8" t="s">
        <v>55</v>
      </c>
      <c r="D159" s="99" t="s">
        <v>324</v>
      </c>
      <c r="E159" s="9" t="s">
        <v>280</v>
      </c>
      <c r="F159" s="223">
        <v>48</v>
      </c>
      <c r="G159" s="223">
        <v>38</v>
      </c>
      <c r="H159" s="10">
        <f t="shared" si="26"/>
        <v>0.79166666666666663</v>
      </c>
      <c r="I159" s="98">
        <v>1</v>
      </c>
      <c r="J159" s="98">
        <v>18</v>
      </c>
      <c r="K159" s="223">
        <v>42</v>
      </c>
      <c r="L159" s="223">
        <v>34</v>
      </c>
      <c r="M159" s="10">
        <f t="shared" si="23"/>
        <v>0.80952380952380953</v>
      </c>
      <c r="N159" s="98">
        <v>2</v>
      </c>
      <c r="O159" s="98">
        <v>20</v>
      </c>
      <c r="P159" s="223">
        <v>37</v>
      </c>
      <c r="Q159" s="223">
        <v>34</v>
      </c>
      <c r="R159" s="10">
        <f t="shared" si="22"/>
        <v>0.91891891891891897</v>
      </c>
      <c r="S159" s="98">
        <v>2</v>
      </c>
      <c r="T159" s="98">
        <v>13</v>
      </c>
      <c r="U159" s="189">
        <f t="shared" si="24"/>
        <v>-1.7857142857142905E-2</v>
      </c>
      <c r="V159" s="189">
        <f t="shared" si="25"/>
        <v>-0.12725225225225234</v>
      </c>
      <c r="W159" s="204"/>
    </row>
    <row r="160" spans="1:23" x14ac:dyDescent="0.25">
      <c r="A160" s="98">
        <v>2099</v>
      </c>
      <c r="B160" s="7" t="s">
        <v>39</v>
      </c>
      <c r="C160" s="8" t="s">
        <v>55</v>
      </c>
      <c r="D160" s="99" t="s">
        <v>281</v>
      </c>
      <c r="E160" s="9" t="s">
        <v>282</v>
      </c>
      <c r="F160" s="223">
        <v>45</v>
      </c>
      <c r="G160" s="223">
        <v>33</v>
      </c>
      <c r="H160" s="10">
        <f t="shared" si="26"/>
        <v>0.73333333333333328</v>
      </c>
      <c r="I160" s="98">
        <v>1</v>
      </c>
      <c r="J160" s="98">
        <v>9</v>
      </c>
      <c r="K160" s="223">
        <v>36</v>
      </c>
      <c r="L160" s="223">
        <v>32</v>
      </c>
      <c r="M160" s="10">
        <f t="shared" si="23"/>
        <v>0.88888888888888884</v>
      </c>
      <c r="N160" s="98">
        <v>2</v>
      </c>
      <c r="O160" s="98">
        <v>9</v>
      </c>
      <c r="P160" s="223">
        <v>39</v>
      </c>
      <c r="Q160" s="223">
        <v>35</v>
      </c>
      <c r="R160" s="10">
        <f t="shared" si="22"/>
        <v>0.89743589743589747</v>
      </c>
      <c r="S160" s="98"/>
      <c r="T160" s="98">
        <v>7</v>
      </c>
      <c r="U160" s="189">
        <f t="shared" si="24"/>
        <v>-0.15555555555555556</v>
      </c>
      <c r="V160" s="189">
        <f t="shared" si="25"/>
        <v>-0.16410256410256419</v>
      </c>
      <c r="W160" s="204"/>
    </row>
    <row r="161" spans="1:23" x14ac:dyDescent="0.25">
      <c r="A161" s="98">
        <v>2197</v>
      </c>
      <c r="B161" s="7" t="s">
        <v>39</v>
      </c>
      <c r="C161" s="8" t="s">
        <v>55</v>
      </c>
      <c r="D161" s="99" t="s">
        <v>283</v>
      </c>
      <c r="E161" s="9" t="s">
        <v>284</v>
      </c>
      <c r="F161" s="223">
        <v>61</v>
      </c>
      <c r="G161" s="223">
        <v>49</v>
      </c>
      <c r="H161" s="10">
        <f t="shared" si="26"/>
        <v>0.80327868852459017</v>
      </c>
      <c r="I161" s="98">
        <v>1</v>
      </c>
      <c r="J161" s="98">
        <v>17</v>
      </c>
      <c r="K161" s="223">
        <v>52</v>
      </c>
      <c r="L161" s="223">
        <v>45</v>
      </c>
      <c r="M161" s="10">
        <f t="shared" si="23"/>
        <v>0.86538461538461542</v>
      </c>
      <c r="N161" s="98">
        <v>2</v>
      </c>
      <c r="O161" s="98">
        <v>26</v>
      </c>
      <c r="P161" s="223">
        <v>67</v>
      </c>
      <c r="Q161" s="223">
        <v>53</v>
      </c>
      <c r="R161" s="10">
        <f t="shared" si="22"/>
        <v>0.79104477611940294</v>
      </c>
      <c r="S161" s="98"/>
      <c r="T161" s="98">
        <v>46</v>
      </c>
      <c r="U161" s="189">
        <f t="shared" si="24"/>
        <v>-6.2105926860025251E-2</v>
      </c>
      <c r="V161" s="189">
        <f t="shared" si="25"/>
        <v>1.2233912405187231E-2</v>
      </c>
      <c r="W161" s="204"/>
    </row>
    <row r="162" spans="1:23" x14ac:dyDescent="0.25">
      <c r="A162" s="98">
        <v>2198</v>
      </c>
      <c r="B162" s="7" t="s">
        <v>39</v>
      </c>
      <c r="C162" s="8" t="s">
        <v>55</v>
      </c>
      <c r="D162" s="99" t="s">
        <v>283</v>
      </c>
      <c r="E162" s="9" t="s">
        <v>285</v>
      </c>
      <c r="F162" s="223">
        <v>61</v>
      </c>
      <c r="G162" s="223">
        <v>49</v>
      </c>
      <c r="H162" s="10">
        <f t="shared" si="26"/>
        <v>0.80327868852459017</v>
      </c>
      <c r="I162" s="98"/>
      <c r="J162" s="98">
        <v>18</v>
      </c>
      <c r="K162" s="223">
        <v>51</v>
      </c>
      <c r="L162" s="223">
        <v>44</v>
      </c>
      <c r="M162" s="10">
        <f t="shared" si="23"/>
        <v>0.86274509803921573</v>
      </c>
      <c r="N162" s="98">
        <v>2</v>
      </c>
      <c r="O162" s="98">
        <v>23</v>
      </c>
      <c r="P162" s="223">
        <v>67</v>
      </c>
      <c r="Q162" s="223">
        <v>46</v>
      </c>
      <c r="R162" s="10">
        <f t="shared" si="22"/>
        <v>0.68656716417910446</v>
      </c>
      <c r="S162" s="98"/>
      <c r="T162" s="98">
        <v>35</v>
      </c>
      <c r="U162" s="189">
        <f t="shared" si="24"/>
        <v>-5.9466409514625562E-2</v>
      </c>
      <c r="V162" s="189">
        <f t="shared" si="25"/>
        <v>0.11671152434548571</v>
      </c>
      <c r="W162" s="204"/>
    </row>
    <row r="163" spans="1:23" x14ac:dyDescent="0.25">
      <c r="A163" s="211">
        <v>2239</v>
      </c>
      <c r="B163" s="201" t="s">
        <v>39</v>
      </c>
      <c r="C163" s="202" t="s">
        <v>55</v>
      </c>
      <c r="D163" s="201" t="s">
        <v>286</v>
      </c>
      <c r="E163" s="9" t="s">
        <v>284</v>
      </c>
      <c r="F163" s="223">
        <v>26</v>
      </c>
      <c r="G163" s="223">
        <v>9</v>
      </c>
      <c r="H163" s="10">
        <f t="shared" si="26"/>
        <v>0.34615384615384615</v>
      </c>
      <c r="I163" s="98"/>
      <c r="J163" s="98">
        <v>17</v>
      </c>
      <c r="K163" s="223">
        <v>9</v>
      </c>
      <c r="L163" s="223">
        <v>1</v>
      </c>
      <c r="M163" s="10">
        <f t="shared" si="23"/>
        <v>0.1111111111111111</v>
      </c>
      <c r="N163" s="98"/>
      <c r="O163" s="98">
        <v>7</v>
      </c>
      <c r="P163" s="223">
        <v>0</v>
      </c>
      <c r="Q163" s="223">
        <v>0</v>
      </c>
      <c r="R163" s="8" t="s">
        <v>333</v>
      </c>
      <c r="S163" s="98"/>
      <c r="T163" s="98"/>
      <c r="U163" s="189">
        <f t="shared" si="24"/>
        <v>0.23504273504273504</v>
      </c>
      <c r="V163" s="189" t="str">
        <f t="shared" si="25"/>
        <v>-</v>
      </c>
      <c r="W163" s="129" t="s">
        <v>59</v>
      </c>
    </row>
    <row r="164" spans="1:23" x14ac:dyDescent="0.25">
      <c r="A164" s="211">
        <v>2240</v>
      </c>
      <c r="B164" s="201" t="s">
        <v>39</v>
      </c>
      <c r="C164" s="202" t="s">
        <v>55</v>
      </c>
      <c r="D164" s="201" t="s">
        <v>286</v>
      </c>
      <c r="E164" s="9" t="s">
        <v>285</v>
      </c>
      <c r="F164" s="223">
        <v>26</v>
      </c>
      <c r="G164" s="223">
        <v>5</v>
      </c>
      <c r="H164" s="10">
        <f t="shared" si="26"/>
        <v>0.19230769230769232</v>
      </c>
      <c r="I164" s="98"/>
      <c r="J164" s="98">
        <v>16</v>
      </c>
      <c r="K164" s="223">
        <v>9</v>
      </c>
      <c r="L164" s="223">
        <v>3</v>
      </c>
      <c r="M164" s="10">
        <f t="shared" si="23"/>
        <v>0.33333333333333331</v>
      </c>
      <c r="N164" s="98"/>
      <c r="O164" s="98">
        <v>7</v>
      </c>
      <c r="P164" s="223">
        <v>0</v>
      </c>
      <c r="Q164" s="223">
        <v>0</v>
      </c>
      <c r="R164" s="8" t="s">
        <v>333</v>
      </c>
      <c r="S164" s="98"/>
      <c r="T164" s="98"/>
      <c r="U164" s="189">
        <f t="shared" si="24"/>
        <v>-0.141025641025641</v>
      </c>
      <c r="V164" s="189" t="str">
        <f t="shared" si="25"/>
        <v>-</v>
      </c>
      <c r="W164" s="129" t="s">
        <v>59</v>
      </c>
    </row>
    <row r="165" spans="1:23" x14ac:dyDescent="0.25">
      <c r="A165" s="98">
        <v>2184</v>
      </c>
      <c r="B165" s="7" t="s">
        <v>39</v>
      </c>
      <c r="C165" s="8" t="s">
        <v>55</v>
      </c>
      <c r="D165" s="99" t="s">
        <v>287</v>
      </c>
      <c r="E165" s="9" t="s">
        <v>288</v>
      </c>
      <c r="F165" s="223">
        <v>51</v>
      </c>
      <c r="G165" s="223">
        <v>36</v>
      </c>
      <c r="H165" s="10">
        <f t="shared" si="26"/>
        <v>0.70588235294117652</v>
      </c>
      <c r="I165" s="98">
        <v>2</v>
      </c>
      <c r="J165" s="98">
        <v>16</v>
      </c>
      <c r="K165" s="223">
        <v>44</v>
      </c>
      <c r="L165" s="223">
        <v>29</v>
      </c>
      <c r="M165" s="10">
        <f t="shared" si="23"/>
        <v>0.65909090909090906</v>
      </c>
      <c r="N165" s="98">
        <v>1</v>
      </c>
      <c r="O165" s="98">
        <v>13</v>
      </c>
      <c r="P165" s="223">
        <v>34</v>
      </c>
      <c r="Q165" s="223">
        <v>29</v>
      </c>
      <c r="R165" s="10">
        <f t="shared" si="22"/>
        <v>0.8529411764705882</v>
      </c>
      <c r="S165" s="98">
        <v>2</v>
      </c>
      <c r="T165" s="98">
        <v>15</v>
      </c>
      <c r="U165" s="189">
        <f t="shared" si="24"/>
        <v>4.6791443850267456E-2</v>
      </c>
      <c r="V165" s="189">
        <f t="shared" si="25"/>
        <v>-0.14705882352941169</v>
      </c>
      <c r="W165" s="204"/>
    </row>
    <row r="166" spans="1:23" x14ac:dyDescent="0.25">
      <c r="A166" s="98">
        <v>2206</v>
      </c>
      <c r="B166" s="7" t="s">
        <v>39</v>
      </c>
      <c r="C166" s="8" t="s">
        <v>66</v>
      </c>
      <c r="D166" s="99" t="s">
        <v>289</v>
      </c>
      <c r="E166" s="9" t="s">
        <v>290</v>
      </c>
      <c r="F166" s="223">
        <v>23</v>
      </c>
      <c r="G166" s="223">
        <v>13</v>
      </c>
      <c r="H166" s="10">
        <f t="shared" si="26"/>
        <v>0.56521739130434778</v>
      </c>
      <c r="I166" s="98"/>
      <c r="J166" s="98">
        <v>6</v>
      </c>
      <c r="K166" s="223">
        <v>16</v>
      </c>
      <c r="L166" s="223">
        <v>15</v>
      </c>
      <c r="M166" s="10">
        <f t="shared" si="23"/>
        <v>0.9375</v>
      </c>
      <c r="N166" s="98"/>
      <c r="O166" s="98">
        <v>10</v>
      </c>
      <c r="P166" s="223">
        <v>14</v>
      </c>
      <c r="Q166" s="223">
        <v>11</v>
      </c>
      <c r="R166" s="10">
        <f t="shared" si="22"/>
        <v>0.7857142857142857</v>
      </c>
      <c r="S166" s="98"/>
      <c r="T166" s="98">
        <v>5</v>
      </c>
      <c r="U166" s="189">
        <f t="shared" si="24"/>
        <v>-0.37228260869565222</v>
      </c>
      <c r="V166" s="189">
        <f t="shared" si="25"/>
        <v>-0.22049689440993792</v>
      </c>
      <c r="W166" s="204"/>
    </row>
    <row r="167" spans="1:23" x14ac:dyDescent="0.25">
      <c r="A167" s="98">
        <v>2213</v>
      </c>
      <c r="B167" s="7" t="s">
        <v>39</v>
      </c>
      <c r="C167" s="8" t="s">
        <v>66</v>
      </c>
      <c r="D167" s="99" t="s">
        <v>291</v>
      </c>
      <c r="E167" s="9" t="s">
        <v>292</v>
      </c>
      <c r="F167" s="223">
        <v>40</v>
      </c>
      <c r="G167" s="223">
        <v>24</v>
      </c>
      <c r="H167" s="10">
        <f t="shared" si="26"/>
        <v>0.6</v>
      </c>
      <c r="I167" s="98"/>
      <c r="J167" s="98">
        <v>28</v>
      </c>
      <c r="K167" s="223">
        <v>28</v>
      </c>
      <c r="L167" s="223">
        <v>16</v>
      </c>
      <c r="M167" s="10">
        <f t="shared" si="23"/>
        <v>0.5714285714285714</v>
      </c>
      <c r="N167" s="98"/>
      <c r="O167" s="98">
        <v>29</v>
      </c>
      <c r="P167" s="223">
        <v>32</v>
      </c>
      <c r="Q167" s="223">
        <v>21</v>
      </c>
      <c r="R167" s="10">
        <f t="shared" si="22"/>
        <v>0.65625</v>
      </c>
      <c r="S167" s="98"/>
      <c r="T167" s="98">
        <v>32</v>
      </c>
      <c r="U167" s="189">
        <f t="shared" si="24"/>
        <v>2.8571428571428581E-2</v>
      </c>
      <c r="V167" s="189">
        <f t="shared" si="25"/>
        <v>-5.6250000000000022E-2</v>
      </c>
      <c r="W167" s="204"/>
    </row>
    <row r="168" spans="1:23" x14ac:dyDescent="0.25">
      <c r="A168" s="98">
        <v>2214</v>
      </c>
      <c r="B168" s="7" t="s">
        <v>39</v>
      </c>
      <c r="C168" s="8" t="s">
        <v>66</v>
      </c>
      <c r="D168" s="99" t="s">
        <v>291</v>
      </c>
      <c r="E168" s="9" t="s">
        <v>293</v>
      </c>
      <c r="F168" s="223">
        <v>40</v>
      </c>
      <c r="G168" s="223">
        <v>23</v>
      </c>
      <c r="H168" s="10">
        <f t="shared" si="26"/>
        <v>0.57499999999999996</v>
      </c>
      <c r="I168" s="98"/>
      <c r="J168" s="98">
        <v>25</v>
      </c>
      <c r="K168" s="223">
        <v>29</v>
      </c>
      <c r="L168" s="223">
        <v>18</v>
      </c>
      <c r="M168" s="10">
        <f t="shared" si="23"/>
        <v>0.62068965517241381</v>
      </c>
      <c r="N168" s="98"/>
      <c r="O168" s="98">
        <v>26</v>
      </c>
      <c r="P168" s="223">
        <v>33</v>
      </c>
      <c r="Q168" s="223">
        <v>19</v>
      </c>
      <c r="R168" s="10">
        <f t="shared" si="22"/>
        <v>0.5757575757575758</v>
      </c>
      <c r="S168" s="98"/>
      <c r="T168" s="98">
        <v>27</v>
      </c>
      <c r="U168" s="189">
        <f t="shared" si="24"/>
        <v>-4.5689655172413857E-2</v>
      </c>
      <c r="V168" s="189">
        <f t="shared" si="25"/>
        <v>-7.5757575757584572E-4</v>
      </c>
      <c r="W168" s="204"/>
    </row>
    <row r="169" spans="1:23" x14ac:dyDescent="0.25">
      <c r="A169" s="98">
        <v>2039</v>
      </c>
      <c r="B169" s="7" t="s">
        <v>39</v>
      </c>
      <c r="C169" s="8" t="s">
        <v>66</v>
      </c>
      <c r="D169" s="99" t="s">
        <v>325</v>
      </c>
      <c r="E169" s="9" t="s">
        <v>295</v>
      </c>
      <c r="F169" s="223">
        <v>38</v>
      </c>
      <c r="G169" s="223">
        <v>24</v>
      </c>
      <c r="H169" s="10">
        <f t="shared" si="26"/>
        <v>0.63157894736842102</v>
      </c>
      <c r="I169" s="98">
        <v>1</v>
      </c>
      <c r="J169" s="98">
        <v>18</v>
      </c>
      <c r="K169" s="223">
        <v>30</v>
      </c>
      <c r="L169" s="223">
        <v>14</v>
      </c>
      <c r="M169" s="10">
        <f t="shared" si="23"/>
        <v>0.46666666666666667</v>
      </c>
      <c r="N169" s="98"/>
      <c r="O169" s="98">
        <v>18</v>
      </c>
      <c r="P169" s="223">
        <v>30</v>
      </c>
      <c r="Q169" s="223">
        <v>18</v>
      </c>
      <c r="R169" s="10">
        <f t="shared" si="22"/>
        <v>0.6</v>
      </c>
      <c r="S169" s="98"/>
      <c r="T169" s="98">
        <v>23</v>
      </c>
      <c r="U169" s="189">
        <f t="shared" si="24"/>
        <v>0.16491228070175434</v>
      </c>
      <c r="V169" s="189">
        <f t="shared" si="25"/>
        <v>3.157894736842104E-2</v>
      </c>
      <c r="W169" s="204"/>
    </row>
    <row r="170" spans="1:23" x14ac:dyDescent="0.25">
      <c r="A170" s="98">
        <v>2191</v>
      </c>
      <c r="B170" s="7" t="s">
        <v>39</v>
      </c>
      <c r="C170" s="8" t="s">
        <v>66</v>
      </c>
      <c r="D170" s="99" t="s">
        <v>296</v>
      </c>
      <c r="E170" s="9" t="s">
        <v>297</v>
      </c>
      <c r="F170" s="223">
        <v>22</v>
      </c>
      <c r="G170" s="223">
        <v>15</v>
      </c>
      <c r="H170" s="10">
        <f t="shared" si="26"/>
        <v>0.68181818181818177</v>
      </c>
      <c r="I170" s="98">
        <v>1</v>
      </c>
      <c r="J170" s="98">
        <v>13</v>
      </c>
      <c r="K170" s="223">
        <v>15</v>
      </c>
      <c r="L170" s="223">
        <v>7</v>
      </c>
      <c r="M170" s="10">
        <f t="shared" si="23"/>
        <v>0.46666666666666667</v>
      </c>
      <c r="N170" s="98"/>
      <c r="O170" s="98">
        <v>9</v>
      </c>
      <c r="P170" s="223">
        <v>17</v>
      </c>
      <c r="Q170" s="223">
        <v>8</v>
      </c>
      <c r="R170" s="10">
        <f t="shared" si="22"/>
        <v>0.47058823529411764</v>
      </c>
      <c r="S170" s="98"/>
      <c r="T170" s="98">
        <v>14</v>
      </c>
      <c r="U170" s="189">
        <f t="shared" si="24"/>
        <v>0.21515151515151509</v>
      </c>
      <c r="V170" s="189">
        <f t="shared" si="25"/>
        <v>0.21122994652406413</v>
      </c>
      <c r="W170" s="204"/>
    </row>
    <row r="171" spans="1:23" x14ac:dyDescent="0.25">
      <c r="A171" s="100">
        <v>2192</v>
      </c>
      <c r="B171" s="7" t="s">
        <v>39</v>
      </c>
      <c r="C171" s="8" t="s">
        <v>66</v>
      </c>
      <c r="D171" s="99" t="s">
        <v>296</v>
      </c>
      <c r="E171" s="9" t="s">
        <v>298</v>
      </c>
      <c r="F171" s="223">
        <v>22</v>
      </c>
      <c r="G171" s="223">
        <v>14</v>
      </c>
      <c r="H171" s="10">
        <f t="shared" si="26"/>
        <v>0.63636363636363635</v>
      </c>
      <c r="I171" s="98">
        <v>1</v>
      </c>
      <c r="J171" s="98">
        <v>11</v>
      </c>
      <c r="K171" s="223">
        <v>15</v>
      </c>
      <c r="L171" s="223">
        <v>6</v>
      </c>
      <c r="M171" s="10">
        <f t="shared" si="23"/>
        <v>0.4</v>
      </c>
      <c r="N171" s="98"/>
      <c r="O171" s="98">
        <v>12</v>
      </c>
      <c r="P171" s="223">
        <v>17</v>
      </c>
      <c r="Q171" s="223">
        <v>4</v>
      </c>
      <c r="R171" s="10">
        <f t="shared" si="22"/>
        <v>0.23529411764705882</v>
      </c>
      <c r="S171" s="98"/>
      <c r="T171" s="98">
        <v>11</v>
      </c>
      <c r="U171" s="189">
        <f t="shared" si="24"/>
        <v>0.23636363636363633</v>
      </c>
      <c r="V171" s="189">
        <f t="shared" si="25"/>
        <v>0.40106951871657753</v>
      </c>
      <c r="W171" s="204"/>
    </row>
    <row r="172" spans="1:23" x14ac:dyDescent="0.25">
      <c r="A172" s="120">
        <v>2207</v>
      </c>
      <c r="B172" s="7" t="s">
        <v>39</v>
      </c>
      <c r="C172" s="8" t="s">
        <v>66</v>
      </c>
      <c r="D172" s="99" t="s">
        <v>299</v>
      </c>
      <c r="E172" s="9" t="s">
        <v>300</v>
      </c>
      <c r="F172" s="223">
        <v>38</v>
      </c>
      <c r="G172" s="223">
        <v>22</v>
      </c>
      <c r="H172" s="10">
        <f t="shared" si="26"/>
        <v>0.57894736842105265</v>
      </c>
      <c r="I172" s="98"/>
      <c r="J172" s="98">
        <v>21</v>
      </c>
      <c r="K172" s="223">
        <v>28</v>
      </c>
      <c r="L172" s="223">
        <v>20</v>
      </c>
      <c r="M172" s="10">
        <f t="shared" si="23"/>
        <v>0.7142857142857143</v>
      </c>
      <c r="N172" s="98"/>
      <c r="O172" s="98">
        <v>21</v>
      </c>
      <c r="P172" s="223">
        <v>26</v>
      </c>
      <c r="Q172" s="223">
        <v>23</v>
      </c>
      <c r="R172" s="10">
        <f t="shared" si="22"/>
        <v>0.88461538461538458</v>
      </c>
      <c r="S172" s="98"/>
      <c r="T172" s="98">
        <v>19</v>
      </c>
      <c r="U172" s="189">
        <f t="shared" si="24"/>
        <v>-0.13533834586466165</v>
      </c>
      <c r="V172" s="189">
        <f t="shared" si="25"/>
        <v>-0.30566801619433193</v>
      </c>
      <c r="W172" s="205"/>
    </row>
    <row r="173" spans="1:23" x14ac:dyDescent="0.25">
      <c r="A173" s="120">
        <v>2230</v>
      </c>
      <c r="B173" s="7" t="s">
        <v>39</v>
      </c>
      <c r="C173" s="8" t="s">
        <v>66</v>
      </c>
      <c r="D173" s="99" t="s">
        <v>301</v>
      </c>
      <c r="E173" s="9" t="s">
        <v>292</v>
      </c>
      <c r="F173" s="223">
        <v>10</v>
      </c>
      <c r="G173" s="223">
        <v>0</v>
      </c>
      <c r="H173" s="10">
        <f t="shared" si="26"/>
        <v>0</v>
      </c>
      <c r="I173" s="98"/>
      <c r="J173" s="98"/>
      <c r="K173" s="223">
        <v>9</v>
      </c>
      <c r="L173" s="223">
        <v>0</v>
      </c>
      <c r="M173" s="10">
        <f t="shared" si="23"/>
        <v>0</v>
      </c>
      <c r="N173" s="98"/>
      <c r="O173" s="98"/>
      <c r="P173" s="223">
        <v>5</v>
      </c>
      <c r="Q173" s="223">
        <v>0</v>
      </c>
      <c r="R173" s="10">
        <f t="shared" si="22"/>
        <v>0</v>
      </c>
      <c r="S173" s="98"/>
      <c r="T173" s="98"/>
      <c r="U173" s="189">
        <f t="shared" si="24"/>
        <v>0</v>
      </c>
      <c r="V173" s="189">
        <f t="shared" si="25"/>
        <v>0</v>
      </c>
      <c r="W173" s="205"/>
    </row>
    <row r="174" spans="1:23" ht="15.75" customHeight="1" x14ac:dyDescent="0.25">
      <c r="A174" s="215"/>
      <c r="B174" s="288" t="s">
        <v>334</v>
      </c>
      <c r="C174" s="289"/>
      <c r="D174" s="289"/>
      <c r="E174" s="290"/>
      <c r="F174" s="224">
        <f>SUM(F3:F173)</f>
        <v>4534</v>
      </c>
      <c r="G174" s="224">
        <f>SUM(G3:G173)</f>
        <v>2772</v>
      </c>
      <c r="H174" s="28">
        <f t="shared" ref="H174" si="27">G174/F174</f>
        <v>0.6113806793118659</v>
      </c>
      <c r="I174" s="224">
        <f>SUM(I3:I173)</f>
        <v>49</v>
      </c>
      <c r="J174" s="224">
        <f>SUM(J3:J173)</f>
        <v>2594</v>
      </c>
      <c r="K174" s="224">
        <f>SUM(K3:K173)</f>
        <v>3153</v>
      </c>
      <c r="L174" s="224">
        <f>SUM(L3:L173)</f>
        <v>2235</v>
      </c>
      <c r="M174" s="28">
        <f t="shared" ref="M174" si="28">IF(K174=0,"",L174/K174)</f>
        <v>0.70884871550903905</v>
      </c>
      <c r="N174" s="224">
        <f>SUM(N3:N173)</f>
        <v>37</v>
      </c>
      <c r="O174" s="224">
        <f>SUM(O3:O173)</f>
        <v>2195</v>
      </c>
      <c r="P174" s="224">
        <f>SUM(P3:P173)</f>
        <v>2851</v>
      </c>
      <c r="Q174" s="224">
        <f>SUM(Q3:Q173)</f>
        <v>2157</v>
      </c>
      <c r="R174" s="28">
        <f t="shared" ref="R174" si="29">IF(P174=0,"",Q174/P174)</f>
        <v>0.75657663977551737</v>
      </c>
      <c r="S174" s="224">
        <f>SUM(S3:S173)</f>
        <v>32</v>
      </c>
      <c r="T174" s="224">
        <f>SUM(T3:T173)</f>
        <v>2005</v>
      </c>
      <c r="U174" s="190">
        <f>IF(M174="-","",(H174-M174))</f>
        <v>-9.7468036197173147E-2</v>
      </c>
      <c r="V174" s="190">
        <f t="shared" si="25"/>
        <v>-0.14519596046365146</v>
      </c>
      <c r="W174" s="7"/>
    </row>
    <row r="175" spans="1:23" ht="15.75" customHeight="1" x14ac:dyDescent="0.25">
      <c r="C175" s="6"/>
      <c r="E175" s="6"/>
      <c r="P175" s="6"/>
      <c r="Q175" s="6"/>
      <c r="R175" s="6"/>
    </row>
    <row r="176" spans="1:23" ht="15.75" customHeight="1" x14ac:dyDescent="0.25">
      <c r="A176" s="146"/>
      <c r="B176" s="145" t="s">
        <v>398</v>
      </c>
      <c r="C176" s="198"/>
      <c r="E176" s="6"/>
      <c r="P176" s="6"/>
      <c r="Q176" s="6"/>
      <c r="R176" s="6"/>
    </row>
    <row r="177" spans="1:18" ht="15.75" customHeight="1" x14ac:dyDescent="0.25">
      <c r="C177" s="198"/>
      <c r="E177" s="6"/>
      <c r="P177" s="6"/>
      <c r="Q177" s="6"/>
      <c r="R177" s="6"/>
    </row>
    <row r="178" spans="1:18" ht="15.75" customHeight="1" x14ac:dyDescent="0.25">
      <c r="A178" s="210"/>
      <c r="B178" s="145" t="s">
        <v>335</v>
      </c>
      <c r="C178" s="6"/>
      <c r="E178" s="6"/>
      <c r="P178" s="6"/>
      <c r="Q178" s="6"/>
      <c r="R178" s="6"/>
    </row>
    <row r="179" spans="1:18" ht="15.75" customHeight="1" x14ac:dyDescent="0.25">
      <c r="C179" s="6"/>
      <c r="E179" s="6"/>
      <c r="P179" s="6"/>
      <c r="Q179" s="6"/>
      <c r="R179" s="6"/>
    </row>
    <row r="180" spans="1:18" ht="15.75" customHeight="1" x14ac:dyDescent="0.25">
      <c r="C180" s="6"/>
      <c r="E180" s="6"/>
      <c r="P180" s="6"/>
      <c r="Q180" s="6"/>
      <c r="R180" s="6"/>
    </row>
    <row r="181" spans="1:18" ht="15.75" customHeight="1" x14ac:dyDescent="0.25">
      <c r="C181" s="6"/>
      <c r="E181" s="6"/>
      <c r="P181" s="6"/>
      <c r="Q181" s="6"/>
      <c r="R181" s="6"/>
    </row>
    <row r="182" spans="1:18" ht="15.75" customHeight="1" x14ac:dyDescent="0.25">
      <c r="C182" s="6"/>
      <c r="E182" s="6"/>
      <c r="P182" s="6"/>
      <c r="Q182" s="6"/>
      <c r="R182" s="6"/>
    </row>
    <row r="183" spans="1:18" ht="15.75" customHeight="1" x14ac:dyDescent="0.25">
      <c r="C183" s="6"/>
      <c r="E183" s="6"/>
      <c r="P183" s="6"/>
      <c r="Q183" s="6"/>
      <c r="R183" s="6"/>
    </row>
    <row r="184" spans="1:18" ht="15.75" customHeight="1" x14ac:dyDescent="0.25">
      <c r="C184" s="6"/>
      <c r="E184" s="6"/>
      <c r="P184" s="6"/>
      <c r="Q184" s="6"/>
      <c r="R184" s="6"/>
    </row>
    <row r="185" spans="1:18" ht="15.75" customHeight="1" x14ac:dyDescent="0.25">
      <c r="C185" s="6"/>
      <c r="E185" s="6"/>
      <c r="P185" s="6"/>
      <c r="Q185" s="6"/>
      <c r="R185" s="6"/>
    </row>
    <row r="186" spans="1:18" ht="15.75" customHeight="1" x14ac:dyDescent="0.25">
      <c r="C186" s="6"/>
      <c r="E186" s="6"/>
      <c r="P186" s="6"/>
      <c r="Q186" s="6"/>
      <c r="R186" s="6"/>
    </row>
    <row r="187" spans="1:18" ht="15.75" customHeight="1" x14ac:dyDescent="0.25">
      <c r="C187" s="6"/>
      <c r="E187" s="6"/>
      <c r="P187" s="6"/>
      <c r="Q187" s="6"/>
      <c r="R187" s="6"/>
    </row>
    <row r="188" spans="1:18" ht="15.75" customHeight="1" x14ac:dyDescent="0.25">
      <c r="C188" s="6"/>
      <c r="E188" s="6"/>
      <c r="P188" s="6"/>
      <c r="Q188" s="6"/>
      <c r="R188" s="6"/>
    </row>
    <row r="189" spans="1:18" ht="15.75" customHeight="1" x14ac:dyDescent="0.25">
      <c r="C189" s="6"/>
      <c r="E189" s="6"/>
      <c r="P189" s="6"/>
      <c r="Q189" s="6"/>
      <c r="R189" s="6"/>
    </row>
    <row r="190" spans="1:18" ht="15.75" customHeight="1" x14ac:dyDescent="0.25">
      <c r="C190" s="6"/>
      <c r="E190" s="6"/>
      <c r="P190" s="6"/>
      <c r="Q190" s="6"/>
      <c r="R190" s="6"/>
    </row>
    <row r="191" spans="1:18" ht="15.75" customHeight="1" x14ac:dyDescent="0.25">
      <c r="C191" s="6"/>
      <c r="E191" s="6"/>
      <c r="P191" s="6"/>
      <c r="Q191" s="6"/>
      <c r="R191" s="6"/>
    </row>
    <row r="192" spans="1:18" ht="15.75" customHeight="1" x14ac:dyDescent="0.25">
      <c r="C192" s="6"/>
      <c r="E192" s="6"/>
      <c r="P192" s="6"/>
      <c r="Q192" s="6"/>
      <c r="R192" s="6"/>
    </row>
    <row r="193" spans="3:18" ht="15.75" customHeight="1" x14ac:dyDescent="0.25">
      <c r="C193" s="6"/>
      <c r="E193" s="6"/>
      <c r="P193" s="6"/>
      <c r="Q193" s="6"/>
      <c r="R193" s="6"/>
    </row>
    <row r="194" spans="3:18" ht="15.75" customHeight="1" x14ac:dyDescent="0.25">
      <c r="C194" s="6"/>
      <c r="E194" s="6"/>
      <c r="P194" s="6"/>
      <c r="Q194" s="6"/>
      <c r="R194" s="6"/>
    </row>
    <row r="195" spans="3:18" ht="15.75" customHeight="1" x14ac:dyDescent="0.25">
      <c r="C195" s="6"/>
      <c r="E195" s="6"/>
      <c r="P195" s="6"/>
      <c r="Q195" s="6"/>
      <c r="R195" s="6"/>
    </row>
    <row r="196" spans="3:18" ht="15.75" customHeight="1" x14ac:dyDescent="0.25">
      <c r="C196" s="6"/>
      <c r="E196" s="6"/>
      <c r="P196" s="6"/>
      <c r="Q196" s="6"/>
      <c r="R196" s="6"/>
    </row>
    <row r="197" spans="3:18" ht="15.75" customHeight="1" x14ac:dyDescent="0.25">
      <c r="C197" s="6"/>
      <c r="E197" s="6"/>
      <c r="P197" s="6"/>
      <c r="Q197" s="6"/>
      <c r="R197" s="6"/>
    </row>
    <row r="198" spans="3:18" ht="15.75" customHeight="1" x14ac:dyDescent="0.25">
      <c r="C198" s="6"/>
      <c r="E198" s="6"/>
      <c r="P198" s="6"/>
      <c r="Q198" s="6"/>
      <c r="R198" s="6"/>
    </row>
    <row r="199" spans="3:18" ht="15.75" customHeight="1" x14ac:dyDescent="0.25">
      <c r="C199" s="6"/>
      <c r="E199" s="6"/>
      <c r="P199" s="6"/>
      <c r="Q199" s="6"/>
      <c r="R199" s="6"/>
    </row>
    <row r="200" spans="3:18" ht="15.75" customHeight="1" x14ac:dyDescent="0.25">
      <c r="C200" s="6"/>
      <c r="E200" s="6"/>
      <c r="P200" s="6"/>
      <c r="Q200" s="6"/>
      <c r="R200" s="6"/>
    </row>
    <row r="201" spans="3:18" ht="15.75" customHeight="1" x14ac:dyDescent="0.25">
      <c r="C201" s="6"/>
      <c r="E201" s="6"/>
      <c r="P201" s="6"/>
      <c r="Q201" s="6"/>
      <c r="R201" s="6"/>
    </row>
    <row r="202" spans="3:18" ht="15.75" customHeight="1" x14ac:dyDescent="0.25">
      <c r="C202" s="6"/>
      <c r="E202" s="6"/>
      <c r="P202" s="6"/>
      <c r="Q202" s="6"/>
      <c r="R202" s="6"/>
    </row>
    <row r="203" spans="3:18" ht="15.75" customHeight="1" x14ac:dyDescent="0.25">
      <c r="C203" s="6"/>
      <c r="E203" s="6"/>
      <c r="P203" s="6"/>
      <c r="Q203" s="6"/>
      <c r="R203" s="6"/>
    </row>
    <row r="204" spans="3:18" ht="15.75" customHeight="1" x14ac:dyDescent="0.25">
      <c r="C204" s="6"/>
      <c r="E204" s="6"/>
      <c r="P204" s="6"/>
      <c r="Q204" s="6"/>
      <c r="R204" s="6"/>
    </row>
    <row r="205" spans="3:18" ht="15.75" customHeight="1" x14ac:dyDescent="0.25">
      <c r="C205" s="6"/>
      <c r="E205" s="6"/>
      <c r="P205" s="6"/>
      <c r="Q205" s="6"/>
      <c r="R205" s="6"/>
    </row>
    <row r="206" spans="3:18" ht="15.75" customHeight="1" x14ac:dyDescent="0.25">
      <c r="C206" s="6"/>
      <c r="E206" s="6"/>
      <c r="P206" s="6"/>
      <c r="Q206" s="6"/>
      <c r="R206" s="6"/>
    </row>
    <row r="207" spans="3:18" ht="15.75" customHeight="1" x14ac:dyDescent="0.25">
      <c r="C207" s="6"/>
      <c r="E207" s="6"/>
      <c r="P207" s="6"/>
      <c r="Q207" s="6"/>
      <c r="R207" s="6"/>
    </row>
    <row r="208" spans="3:18" ht="15.75" customHeight="1" x14ac:dyDescent="0.25">
      <c r="C208" s="6"/>
      <c r="E208" s="6"/>
      <c r="P208" s="6"/>
      <c r="Q208" s="6"/>
      <c r="R208" s="6"/>
    </row>
    <row r="209" spans="3:18" ht="15.75" customHeight="1" x14ac:dyDescent="0.25">
      <c r="C209" s="6"/>
      <c r="E209" s="6"/>
      <c r="P209" s="6"/>
      <c r="Q209" s="6"/>
      <c r="R209" s="6"/>
    </row>
    <row r="210" spans="3:18" ht="15.75" customHeight="1" x14ac:dyDescent="0.25">
      <c r="C210" s="6"/>
      <c r="E210" s="6"/>
      <c r="P210" s="6"/>
      <c r="Q210" s="6"/>
      <c r="R210" s="6"/>
    </row>
    <row r="211" spans="3:18" ht="15.75" customHeight="1" x14ac:dyDescent="0.25">
      <c r="C211" s="6"/>
      <c r="E211" s="6"/>
      <c r="P211" s="6"/>
      <c r="Q211" s="6"/>
      <c r="R211" s="6"/>
    </row>
    <row r="212" spans="3:18" ht="15.75" customHeight="1" x14ac:dyDescent="0.25">
      <c r="C212" s="6"/>
      <c r="E212" s="6"/>
      <c r="P212" s="6"/>
      <c r="Q212" s="6"/>
      <c r="R212" s="6"/>
    </row>
    <row r="213" spans="3:18" ht="15.75" customHeight="1" x14ac:dyDescent="0.25">
      <c r="C213" s="6"/>
      <c r="E213" s="6"/>
      <c r="P213" s="6"/>
      <c r="Q213" s="6"/>
      <c r="R213" s="6"/>
    </row>
    <row r="214" spans="3:18" ht="15.75" customHeight="1" x14ac:dyDescent="0.25">
      <c r="C214" s="6"/>
      <c r="E214" s="6"/>
      <c r="P214" s="6"/>
      <c r="Q214" s="6"/>
      <c r="R214" s="6"/>
    </row>
    <row r="215" spans="3:18" ht="15.75" customHeight="1" x14ac:dyDescent="0.25">
      <c r="C215" s="6"/>
      <c r="E215" s="6"/>
      <c r="P215" s="6"/>
      <c r="Q215" s="6"/>
      <c r="R215" s="6"/>
    </row>
    <row r="216" spans="3:18" ht="15.75" customHeight="1" x14ac:dyDescent="0.25">
      <c r="C216" s="6"/>
      <c r="E216" s="6"/>
      <c r="P216" s="6"/>
      <c r="Q216" s="6"/>
      <c r="R216" s="6"/>
    </row>
    <row r="217" spans="3:18" ht="15.75" customHeight="1" x14ac:dyDescent="0.25">
      <c r="C217" s="6"/>
      <c r="E217" s="6"/>
      <c r="P217" s="6"/>
      <c r="Q217" s="6"/>
      <c r="R217" s="6"/>
    </row>
    <row r="218" spans="3:18" ht="15.75" customHeight="1" x14ac:dyDescent="0.25">
      <c r="C218" s="6"/>
      <c r="E218" s="6"/>
      <c r="P218" s="6"/>
      <c r="Q218" s="6"/>
      <c r="R218" s="6"/>
    </row>
    <row r="219" spans="3:18" ht="15.75" customHeight="1" x14ac:dyDescent="0.25">
      <c r="C219" s="6"/>
      <c r="E219" s="6"/>
      <c r="P219" s="6"/>
      <c r="Q219" s="6"/>
      <c r="R219" s="6"/>
    </row>
    <row r="220" spans="3:18" ht="15.75" customHeight="1" x14ac:dyDescent="0.25">
      <c r="C220" s="6"/>
      <c r="E220" s="6"/>
      <c r="P220" s="6"/>
      <c r="Q220" s="6"/>
      <c r="R220" s="6"/>
    </row>
    <row r="221" spans="3:18" ht="15.75" customHeight="1" x14ac:dyDescent="0.25">
      <c r="C221" s="6"/>
      <c r="E221" s="6"/>
      <c r="P221" s="6"/>
      <c r="Q221" s="6"/>
      <c r="R221" s="6"/>
    </row>
    <row r="222" spans="3:18" ht="15.75" customHeight="1" x14ac:dyDescent="0.25">
      <c r="C222" s="6"/>
      <c r="E222" s="6"/>
      <c r="P222" s="6"/>
      <c r="Q222" s="6"/>
      <c r="R222" s="6"/>
    </row>
    <row r="223" spans="3:18" ht="15.75" customHeight="1" x14ac:dyDescent="0.25">
      <c r="C223" s="6"/>
      <c r="E223" s="6"/>
      <c r="P223" s="6"/>
      <c r="Q223" s="6"/>
      <c r="R223" s="6"/>
    </row>
    <row r="224" spans="3:18" ht="15.75" customHeight="1" x14ac:dyDescent="0.25">
      <c r="C224" s="6"/>
      <c r="E224" s="6"/>
      <c r="P224" s="6"/>
      <c r="Q224" s="6"/>
      <c r="R224" s="6"/>
    </row>
    <row r="225" spans="3:18" ht="15.75" customHeight="1" x14ac:dyDescent="0.25">
      <c r="C225" s="6"/>
      <c r="E225" s="6"/>
      <c r="P225" s="6"/>
      <c r="Q225" s="6"/>
      <c r="R225" s="6"/>
    </row>
    <row r="226" spans="3:18" ht="15.75" customHeight="1" x14ac:dyDescent="0.25">
      <c r="C226" s="6"/>
      <c r="E226" s="6"/>
      <c r="P226" s="6"/>
      <c r="Q226" s="6"/>
      <c r="R226" s="6"/>
    </row>
    <row r="227" spans="3:18" ht="15.75" customHeight="1" x14ac:dyDescent="0.25">
      <c r="C227" s="6"/>
      <c r="E227" s="6"/>
      <c r="P227" s="6"/>
      <c r="Q227" s="6"/>
      <c r="R227" s="6"/>
    </row>
    <row r="228" spans="3:18" ht="15.75" customHeight="1" x14ac:dyDescent="0.25">
      <c r="C228" s="6"/>
      <c r="E228" s="6"/>
      <c r="P228" s="6"/>
      <c r="Q228" s="6"/>
      <c r="R228" s="6"/>
    </row>
    <row r="229" spans="3:18" ht="15.75" customHeight="1" x14ac:dyDescent="0.25">
      <c r="C229" s="6"/>
      <c r="E229" s="6"/>
      <c r="P229" s="6"/>
      <c r="Q229" s="6"/>
      <c r="R229" s="6"/>
    </row>
    <row r="230" spans="3:18" ht="15.75" customHeight="1" x14ac:dyDescent="0.25">
      <c r="C230" s="6"/>
      <c r="E230" s="6"/>
      <c r="P230" s="6"/>
      <c r="Q230" s="6"/>
      <c r="R230" s="6"/>
    </row>
    <row r="231" spans="3:18" ht="15.75" customHeight="1" x14ac:dyDescent="0.25">
      <c r="C231" s="6"/>
      <c r="E231" s="6"/>
      <c r="P231" s="6"/>
      <c r="Q231" s="6"/>
      <c r="R231" s="6"/>
    </row>
    <row r="232" spans="3:18" ht="15.75" customHeight="1" x14ac:dyDescent="0.25">
      <c r="C232" s="6"/>
      <c r="E232" s="6"/>
      <c r="P232" s="6"/>
      <c r="Q232" s="6"/>
      <c r="R232" s="6"/>
    </row>
    <row r="233" spans="3:18" ht="15.75" customHeight="1" x14ac:dyDescent="0.25">
      <c r="C233" s="6"/>
      <c r="E233" s="6"/>
      <c r="P233" s="6"/>
      <c r="Q233" s="6"/>
      <c r="R233" s="6"/>
    </row>
    <row r="234" spans="3:18" ht="15.75" customHeight="1" x14ac:dyDescent="0.25">
      <c r="C234" s="6"/>
      <c r="E234" s="6"/>
      <c r="P234" s="6"/>
      <c r="Q234" s="6"/>
      <c r="R234" s="6"/>
    </row>
    <row r="235" spans="3:18" ht="15.75" customHeight="1" x14ac:dyDescent="0.25">
      <c r="C235" s="6"/>
      <c r="E235" s="6"/>
      <c r="P235" s="6"/>
      <c r="Q235" s="6"/>
      <c r="R235" s="6"/>
    </row>
    <row r="236" spans="3:18" ht="15.75" customHeight="1" x14ac:dyDescent="0.25">
      <c r="C236" s="6"/>
      <c r="E236" s="6"/>
      <c r="P236" s="6"/>
      <c r="Q236" s="6"/>
      <c r="R236" s="6"/>
    </row>
    <row r="237" spans="3:18" ht="15.75" customHeight="1" x14ac:dyDescent="0.25">
      <c r="C237" s="6"/>
      <c r="E237" s="6"/>
      <c r="P237" s="6"/>
      <c r="Q237" s="6"/>
      <c r="R237" s="6"/>
    </row>
    <row r="238" spans="3:18" ht="15.75" customHeight="1" x14ac:dyDescent="0.25">
      <c r="C238" s="6"/>
      <c r="E238" s="6"/>
      <c r="P238" s="6"/>
      <c r="Q238" s="6"/>
      <c r="R238" s="6"/>
    </row>
    <row r="239" spans="3:18" ht="15.75" customHeight="1" x14ac:dyDescent="0.25">
      <c r="C239" s="6"/>
      <c r="E239" s="6"/>
      <c r="P239" s="6"/>
      <c r="Q239" s="6"/>
      <c r="R239" s="6"/>
    </row>
    <row r="240" spans="3:18" ht="15.75" customHeight="1" x14ac:dyDescent="0.25">
      <c r="C240" s="6"/>
      <c r="E240" s="6"/>
      <c r="P240" s="6"/>
      <c r="Q240" s="6"/>
      <c r="R240" s="6"/>
    </row>
    <row r="241" spans="3:18" ht="15.75" customHeight="1" x14ac:dyDescent="0.25">
      <c r="C241" s="6"/>
      <c r="E241" s="6"/>
      <c r="P241" s="6"/>
      <c r="Q241" s="6"/>
      <c r="R241" s="6"/>
    </row>
    <row r="242" spans="3:18" ht="15.75" customHeight="1" x14ac:dyDescent="0.25">
      <c r="C242" s="6"/>
      <c r="E242" s="6"/>
      <c r="P242" s="6"/>
      <c r="Q242" s="6"/>
      <c r="R242" s="6"/>
    </row>
    <row r="243" spans="3:18" ht="15.75" customHeight="1" x14ac:dyDescent="0.25">
      <c r="C243" s="6"/>
      <c r="E243" s="6"/>
      <c r="P243" s="6"/>
      <c r="Q243" s="6"/>
      <c r="R243" s="6"/>
    </row>
    <row r="244" spans="3:18" ht="15.75" customHeight="1" x14ac:dyDescent="0.25">
      <c r="C244" s="6"/>
      <c r="E244" s="6"/>
      <c r="P244" s="6"/>
      <c r="Q244" s="6"/>
      <c r="R244" s="6"/>
    </row>
    <row r="245" spans="3:18" ht="15.75" customHeight="1" x14ac:dyDescent="0.25">
      <c r="C245" s="6"/>
      <c r="E245" s="6"/>
      <c r="P245" s="6"/>
      <c r="Q245" s="6"/>
      <c r="R245" s="6"/>
    </row>
    <row r="246" spans="3:18" ht="15.75" customHeight="1" x14ac:dyDescent="0.25">
      <c r="C246" s="6"/>
      <c r="E246" s="6"/>
      <c r="P246" s="6"/>
      <c r="Q246" s="6"/>
      <c r="R246" s="6"/>
    </row>
    <row r="247" spans="3:18" ht="15.75" customHeight="1" x14ac:dyDescent="0.25">
      <c r="C247" s="6"/>
      <c r="E247" s="6"/>
      <c r="P247" s="6"/>
      <c r="Q247" s="6"/>
      <c r="R247" s="6"/>
    </row>
    <row r="248" spans="3:18" ht="15.75" customHeight="1" x14ac:dyDescent="0.25">
      <c r="C248" s="6"/>
      <c r="E248" s="6"/>
      <c r="P248" s="6"/>
      <c r="Q248" s="6"/>
      <c r="R248" s="6"/>
    </row>
    <row r="249" spans="3:18" ht="15.75" customHeight="1" x14ac:dyDescent="0.25">
      <c r="C249" s="6"/>
      <c r="E249" s="6"/>
      <c r="P249" s="6"/>
      <c r="Q249" s="6"/>
      <c r="R249" s="6"/>
    </row>
    <row r="250" spans="3:18" ht="15.75" customHeight="1" x14ac:dyDescent="0.25">
      <c r="C250" s="6"/>
      <c r="E250" s="6"/>
      <c r="P250" s="6"/>
      <c r="Q250" s="6"/>
      <c r="R250" s="6"/>
    </row>
    <row r="251" spans="3:18" ht="15.75" customHeight="1" x14ac:dyDescent="0.25">
      <c r="C251" s="6"/>
      <c r="E251" s="6"/>
      <c r="P251" s="6"/>
      <c r="Q251" s="6"/>
      <c r="R251" s="6"/>
    </row>
    <row r="252" spans="3:18" ht="15.75" customHeight="1" x14ac:dyDescent="0.25">
      <c r="C252" s="6"/>
      <c r="E252" s="6"/>
      <c r="P252" s="6"/>
      <c r="Q252" s="6"/>
      <c r="R252" s="6"/>
    </row>
    <row r="253" spans="3:18" ht="15.75" customHeight="1" x14ac:dyDescent="0.25">
      <c r="C253" s="6"/>
      <c r="E253" s="6"/>
      <c r="P253" s="6"/>
      <c r="Q253" s="6"/>
      <c r="R253" s="6"/>
    </row>
    <row r="254" spans="3:18" ht="15.75" customHeight="1" x14ac:dyDescent="0.25">
      <c r="C254" s="6"/>
      <c r="E254" s="6"/>
      <c r="P254" s="6"/>
      <c r="Q254" s="6"/>
      <c r="R254" s="6"/>
    </row>
    <row r="255" spans="3:18" ht="15.75" customHeight="1" x14ac:dyDescent="0.25">
      <c r="C255" s="6"/>
      <c r="E255" s="6"/>
      <c r="P255" s="6"/>
      <c r="Q255" s="6"/>
      <c r="R255" s="6"/>
    </row>
    <row r="256" spans="3:18" ht="15.75" customHeight="1" x14ac:dyDescent="0.25">
      <c r="C256" s="6"/>
      <c r="E256" s="6"/>
      <c r="P256" s="6"/>
      <c r="Q256" s="6"/>
      <c r="R256" s="6"/>
    </row>
    <row r="257" spans="3:18" ht="15.75" customHeight="1" x14ac:dyDescent="0.25">
      <c r="C257" s="6"/>
      <c r="E257" s="6"/>
      <c r="P257" s="6"/>
      <c r="Q257" s="6"/>
      <c r="R257" s="6"/>
    </row>
    <row r="258" spans="3:18" ht="15.75" customHeight="1" x14ac:dyDescent="0.25">
      <c r="C258" s="6"/>
      <c r="E258" s="6"/>
      <c r="P258" s="6"/>
      <c r="Q258" s="6"/>
      <c r="R258" s="6"/>
    </row>
    <row r="259" spans="3:18" ht="15.75" customHeight="1" x14ac:dyDescent="0.25">
      <c r="C259" s="6"/>
      <c r="E259" s="6"/>
      <c r="P259" s="6"/>
      <c r="Q259" s="6"/>
      <c r="R259" s="6"/>
    </row>
    <row r="260" spans="3:18" ht="15.75" customHeight="1" x14ac:dyDescent="0.25">
      <c r="C260" s="6"/>
      <c r="E260" s="6"/>
      <c r="P260" s="6"/>
      <c r="Q260" s="6"/>
      <c r="R260" s="6"/>
    </row>
    <row r="261" spans="3:18" ht="15.75" customHeight="1" x14ac:dyDescent="0.25">
      <c r="C261" s="6"/>
      <c r="E261" s="6"/>
      <c r="P261" s="6"/>
      <c r="Q261" s="6"/>
      <c r="R261" s="6"/>
    </row>
    <row r="262" spans="3:18" ht="15.75" customHeight="1" x14ac:dyDescent="0.25">
      <c r="C262" s="6"/>
      <c r="E262" s="6"/>
      <c r="P262" s="6"/>
      <c r="Q262" s="6"/>
      <c r="R262" s="6"/>
    </row>
    <row r="263" spans="3:18" ht="15.75" customHeight="1" x14ac:dyDescent="0.25">
      <c r="C263" s="6"/>
      <c r="E263" s="6"/>
      <c r="P263" s="6"/>
      <c r="Q263" s="6"/>
      <c r="R263" s="6"/>
    </row>
    <row r="264" spans="3:18" ht="15.75" customHeight="1" x14ac:dyDescent="0.25">
      <c r="C264" s="6"/>
      <c r="E264" s="6"/>
      <c r="P264" s="6"/>
      <c r="Q264" s="6"/>
      <c r="R264" s="6"/>
    </row>
    <row r="265" spans="3:18" ht="15.75" customHeight="1" x14ac:dyDescent="0.25">
      <c r="C265" s="6"/>
      <c r="E265" s="6"/>
      <c r="P265" s="6"/>
      <c r="Q265" s="6"/>
      <c r="R265" s="6"/>
    </row>
    <row r="266" spans="3:18" ht="15.75" customHeight="1" x14ac:dyDescent="0.25">
      <c r="C266" s="6"/>
      <c r="E266" s="6"/>
      <c r="P266" s="6"/>
      <c r="Q266" s="6"/>
      <c r="R266" s="6"/>
    </row>
    <row r="267" spans="3:18" ht="15.75" customHeight="1" x14ac:dyDescent="0.25">
      <c r="C267" s="6"/>
      <c r="E267" s="6"/>
      <c r="P267" s="6"/>
      <c r="Q267" s="6"/>
      <c r="R267" s="6"/>
    </row>
    <row r="268" spans="3:18" ht="15.75" customHeight="1" x14ac:dyDescent="0.25">
      <c r="C268" s="6"/>
      <c r="E268" s="6"/>
      <c r="P268" s="6"/>
      <c r="Q268" s="6"/>
      <c r="R268" s="6"/>
    </row>
    <row r="269" spans="3:18" ht="15.75" customHeight="1" x14ac:dyDescent="0.25">
      <c r="C269" s="6"/>
      <c r="E269" s="6"/>
      <c r="P269" s="6"/>
      <c r="Q269" s="6"/>
      <c r="R269" s="6"/>
    </row>
    <row r="270" spans="3:18" ht="15.75" customHeight="1" x14ac:dyDescent="0.25">
      <c r="C270" s="6"/>
      <c r="E270" s="6"/>
      <c r="P270" s="6"/>
      <c r="Q270" s="6"/>
      <c r="R270" s="6"/>
    </row>
    <row r="271" spans="3:18" ht="15.75" customHeight="1" x14ac:dyDescent="0.25">
      <c r="C271" s="6"/>
      <c r="E271" s="6"/>
      <c r="P271" s="6"/>
      <c r="Q271" s="6"/>
      <c r="R271" s="6"/>
    </row>
    <row r="272" spans="3:18" ht="15.75" customHeight="1" x14ac:dyDescent="0.25">
      <c r="C272" s="6"/>
      <c r="E272" s="6"/>
      <c r="P272" s="6"/>
      <c r="Q272" s="6"/>
      <c r="R272" s="6"/>
    </row>
    <row r="273" spans="3:18" ht="15.75" customHeight="1" x14ac:dyDescent="0.25">
      <c r="C273" s="6"/>
      <c r="E273" s="6"/>
      <c r="P273" s="6"/>
      <c r="Q273" s="6"/>
      <c r="R273" s="6"/>
    </row>
    <row r="274" spans="3:18" ht="15.75" customHeight="1" x14ac:dyDescent="0.25">
      <c r="C274" s="6"/>
      <c r="E274" s="6"/>
      <c r="P274" s="6"/>
      <c r="Q274" s="6"/>
      <c r="R274" s="6"/>
    </row>
    <row r="275" spans="3:18" ht="15.75" customHeight="1" x14ac:dyDescent="0.25">
      <c r="C275" s="6"/>
      <c r="E275" s="6"/>
      <c r="P275" s="6"/>
      <c r="Q275" s="6"/>
      <c r="R275" s="6"/>
    </row>
    <row r="276" spans="3:18" ht="15.75" customHeight="1" x14ac:dyDescent="0.25">
      <c r="C276" s="6"/>
      <c r="E276" s="6"/>
      <c r="P276" s="6"/>
      <c r="Q276" s="6"/>
      <c r="R276" s="6"/>
    </row>
    <row r="277" spans="3:18" ht="15.75" customHeight="1" x14ac:dyDescent="0.25">
      <c r="C277" s="6"/>
      <c r="E277" s="6"/>
      <c r="P277" s="6"/>
      <c r="Q277" s="6"/>
      <c r="R277" s="6"/>
    </row>
    <row r="278" spans="3:18" ht="15.75" customHeight="1" x14ac:dyDescent="0.25">
      <c r="C278" s="6"/>
      <c r="E278" s="6"/>
      <c r="P278" s="6"/>
      <c r="Q278" s="6"/>
      <c r="R278" s="6"/>
    </row>
    <row r="279" spans="3:18" ht="15.75" customHeight="1" x14ac:dyDescent="0.25">
      <c r="C279" s="6"/>
      <c r="E279" s="6"/>
      <c r="P279" s="6"/>
      <c r="Q279" s="6"/>
      <c r="R279" s="6"/>
    </row>
    <row r="280" spans="3:18" ht="15.75" customHeight="1" x14ac:dyDescent="0.25">
      <c r="C280" s="6"/>
      <c r="E280" s="6"/>
      <c r="P280" s="6"/>
      <c r="Q280" s="6"/>
      <c r="R280" s="6"/>
    </row>
    <row r="281" spans="3:18" ht="15.75" customHeight="1" x14ac:dyDescent="0.25">
      <c r="C281" s="6"/>
      <c r="E281" s="6"/>
      <c r="P281" s="6"/>
      <c r="Q281" s="6"/>
      <c r="R281" s="6"/>
    </row>
    <row r="282" spans="3:18" ht="15.75" customHeight="1" x14ac:dyDescent="0.25">
      <c r="C282" s="6"/>
      <c r="E282" s="6"/>
      <c r="P282" s="6"/>
      <c r="Q282" s="6"/>
      <c r="R282" s="6"/>
    </row>
    <row r="283" spans="3:18" ht="15.75" customHeight="1" x14ac:dyDescent="0.25">
      <c r="C283" s="6"/>
      <c r="E283" s="6"/>
      <c r="P283" s="6"/>
      <c r="Q283" s="6"/>
      <c r="R283" s="6"/>
    </row>
    <row r="284" spans="3:18" ht="15.75" customHeight="1" x14ac:dyDescent="0.25">
      <c r="C284" s="6"/>
      <c r="E284" s="6"/>
      <c r="P284" s="6"/>
      <c r="Q284" s="6"/>
      <c r="R284" s="6"/>
    </row>
    <row r="285" spans="3:18" ht="15.75" customHeight="1" x14ac:dyDescent="0.25">
      <c r="C285" s="6"/>
      <c r="E285" s="6"/>
      <c r="P285" s="6"/>
      <c r="Q285" s="6"/>
      <c r="R285" s="6"/>
    </row>
    <row r="286" spans="3:18" ht="15.75" customHeight="1" x14ac:dyDescent="0.25">
      <c r="C286" s="6"/>
      <c r="E286" s="6"/>
      <c r="P286" s="6"/>
      <c r="Q286" s="6"/>
      <c r="R286" s="6"/>
    </row>
    <row r="287" spans="3:18" ht="15.75" customHeight="1" x14ac:dyDescent="0.25">
      <c r="C287" s="6"/>
      <c r="E287" s="6"/>
      <c r="P287" s="6"/>
      <c r="Q287" s="6"/>
      <c r="R287" s="6"/>
    </row>
    <row r="288" spans="3:18" ht="15.75" customHeight="1" x14ac:dyDescent="0.25">
      <c r="C288" s="6"/>
      <c r="E288" s="6"/>
      <c r="P288" s="6"/>
      <c r="Q288" s="6"/>
      <c r="R288" s="6"/>
    </row>
    <row r="289" spans="3:18" ht="15.75" customHeight="1" x14ac:dyDescent="0.25">
      <c r="C289" s="6"/>
      <c r="E289" s="6"/>
      <c r="P289" s="6"/>
      <c r="Q289" s="6"/>
      <c r="R289" s="6"/>
    </row>
    <row r="290" spans="3:18" ht="15.75" customHeight="1" x14ac:dyDescent="0.25">
      <c r="C290" s="6"/>
      <c r="E290" s="6"/>
      <c r="P290" s="6"/>
      <c r="Q290" s="6"/>
      <c r="R290" s="6"/>
    </row>
    <row r="291" spans="3:18" ht="15.75" customHeight="1" x14ac:dyDescent="0.25">
      <c r="C291" s="6"/>
      <c r="E291" s="6"/>
      <c r="P291" s="6"/>
      <c r="Q291" s="6"/>
      <c r="R291" s="6"/>
    </row>
    <row r="292" spans="3:18" ht="15.75" customHeight="1" x14ac:dyDescent="0.25">
      <c r="C292" s="6"/>
      <c r="E292" s="6"/>
      <c r="P292" s="6"/>
      <c r="Q292" s="6"/>
      <c r="R292" s="6"/>
    </row>
    <row r="293" spans="3:18" ht="15.75" customHeight="1" x14ac:dyDescent="0.25">
      <c r="C293" s="6"/>
      <c r="E293" s="6"/>
      <c r="P293" s="6"/>
      <c r="Q293" s="6"/>
      <c r="R293" s="6"/>
    </row>
    <row r="294" spans="3:18" ht="15.75" customHeight="1" x14ac:dyDescent="0.25">
      <c r="C294" s="6"/>
      <c r="E294" s="6"/>
      <c r="P294" s="6"/>
      <c r="Q294" s="6"/>
      <c r="R294" s="6"/>
    </row>
    <row r="295" spans="3:18" ht="15.75" customHeight="1" x14ac:dyDescent="0.25">
      <c r="C295" s="6"/>
      <c r="E295" s="6"/>
      <c r="P295" s="6"/>
      <c r="Q295" s="6"/>
      <c r="R295" s="6"/>
    </row>
    <row r="296" spans="3:18" ht="15.75" customHeight="1" x14ac:dyDescent="0.25">
      <c r="C296" s="6"/>
      <c r="E296" s="6"/>
      <c r="P296" s="6"/>
      <c r="Q296" s="6"/>
      <c r="R296" s="6"/>
    </row>
    <row r="297" spans="3:18" ht="15.75" customHeight="1" x14ac:dyDescent="0.25">
      <c r="C297" s="6"/>
      <c r="E297" s="6"/>
      <c r="P297" s="6"/>
      <c r="Q297" s="6"/>
      <c r="R297" s="6"/>
    </row>
    <row r="298" spans="3:18" ht="15.75" customHeight="1" x14ac:dyDescent="0.25">
      <c r="C298" s="6"/>
      <c r="E298" s="6"/>
      <c r="P298" s="6"/>
      <c r="Q298" s="6"/>
      <c r="R298" s="6"/>
    </row>
    <row r="299" spans="3:18" ht="15.75" customHeight="1" x14ac:dyDescent="0.25">
      <c r="C299" s="6"/>
      <c r="E299" s="6"/>
      <c r="P299" s="6"/>
      <c r="Q299" s="6"/>
      <c r="R299" s="6"/>
    </row>
    <row r="300" spans="3:18" ht="15.75" customHeight="1" x14ac:dyDescent="0.25">
      <c r="C300" s="6"/>
      <c r="E300" s="6"/>
      <c r="P300" s="6"/>
      <c r="Q300" s="6"/>
      <c r="R300" s="6"/>
    </row>
    <row r="301" spans="3:18" ht="15.75" customHeight="1" x14ac:dyDescent="0.25">
      <c r="C301" s="6"/>
      <c r="E301" s="6"/>
      <c r="P301" s="6"/>
      <c r="Q301" s="6"/>
      <c r="R301" s="6"/>
    </row>
    <row r="302" spans="3:18" ht="15.75" customHeight="1" x14ac:dyDescent="0.25">
      <c r="C302" s="6"/>
      <c r="E302" s="6"/>
      <c r="P302" s="6"/>
      <c r="Q302" s="6"/>
      <c r="R302" s="6"/>
    </row>
    <row r="303" spans="3:18" ht="15.75" customHeight="1" x14ac:dyDescent="0.25">
      <c r="C303" s="6"/>
      <c r="E303" s="6"/>
      <c r="P303" s="6"/>
      <c r="Q303" s="6"/>
      <c r="R303" s="6"/>
    </row>
    <row r="304" spans="3:18" ht="15.75" customHeight="1" x14ac:dyDescent="0.25">
      <c r="C304" s="6"/>
      <c r="E304" s="6"/>
      <c r="P304" s="6"/>
      <c r="Q304" s="6"/>
      <c r="R304" s="6"/>
    </row>
    <row r="305" spans="3:18" ht="15.75" customHeight="1" x14ac:dyDescent="0.25">
      <c r="C305" s="6"/>
      <c r="E305" s="6"/>
      <c r="P305" s="6"/>
      <c r="Q305" s="6"/>
      <c r="R305" s="6"/>
    </row>
    <row r="306" spans="3:18" ht="15.75" customHeight="1" x14ac:dyDescent="0.25">
      <c r="C306" s="6"/>
      <c r="E306" s="6"/>
      <c r="P306" s="6"/>
      <c r="Q306" s="6"/>
      <c r="R306" s="6"/>
    </row>
    <row r="307" spans="3:18" ht="15.75" customHeight="1" x14ac:dyDescent="0.25">
      <c r="C307" s="6"/>
      <c r="E307" s="6"/>
      <c r="P307" s="6"/>
      <c r="Q307" s="6"/>
      <c r="R307" s="6"/>
    </row>
    <row r="308" spans="3:18" ht="15.75" customHeight="1" x14ac:dyDescent="0.25">
      <c r="C308" s="6"/>
      <c r="E308" s="6"/>
      <c r="P308" s="6"/>
      <c r="Q308" s="6"/>
      <c r="R308" s="6"/>
    </row>
    <row r="309" spans="3:18" ht="15.75" customHeight="1" x14ac:dyDescent="0.25">
      <c r="C309" s="6"/>
      <c r="E309" s="6"/>
      <c r="P309" s="6"/>
      <c r="Q309" s="6"/>
      <c r="R309" s="6"/>
    </row>
    <row r="310" spans="3:18" ht="15.75" customHeight="1" x14ac:dyDescent="0.25">
      <c r="C310" s="6"/>
      <c r="E310" s="6"/>
      <c r="P310" s="6"/>
      <c r="Q310" s="6"/>
      <c r="R310" s="6"/>
    </row>
    <row r="311" spans="3:18" ht="15.75" customHeight="1" x14ac:dyDescent="0.25">
      <c r="C311" s="6"/>
      <c r="E311" s="6"/>
      <c r="P311" s="6"/>
      <c r="Q311" s="6"/>
      <c r="R311" s="6"/>
    </row>
    <row r="312" spans="3:18" ht="15.75" customHeight="1" x14ac:dyDescent="0.25">
      <c r="C312" s="6"/>
      <c r="E312" s="6"/>
      <c r="P312" s="6"/>
      <c r="Q312" s="6"/>
      <c r="R312" s="6"/>
    </row>
    <row r="313" spans="3:18" ht="15.75" customHeight="1" x14ac:dyDescent="0.25">
      <c r="C313" s="6"/>
      <c r="E313" s="6"/>
      <c r="P313" s="6"/>
      <c r="Q313" s="6"/>
      <c r="R313" s="6"/>
    </row>
    <row r="314" spans="3:18" ht="15.75" customHeight="1" x14ac:dyDescent="0.25">
      <c r="C314" s="6"/>
      <c r="E314" s="6"/>
      <c r="P314" s="6"/>
      <c r="Q314" s="6"/>
      <c r="R314" s="6"/>
    </row>
    <row r="315" spans="3:18" ht="15.75" customHeight="1" x14ac:dyDescent="0.25">
      <c r="C315" s="6"/>
      <c r="E315" s="6"/>
      <c r="P315" s="6"/>
      <c r="Q315" s="6"/>
      <c r="R315" s="6"/>
    </row>
    <row r="316" spans="3:18" ht="15.75" customHeight="1" x14ac:dyDescent="0.25">
      <c r="C316" s="6"/>
      <c r="E316" s="6"/>
      <c r="P316" s="6"/>
      <c r="Q316" s="6"/>
      <c r="R316" s="6"/>
    </row>
    <row r="317" spans="3:18" ht="15.75" customHeight="1" x14ac:dyDescent="0.25">
      <c r="C317" s="6"/>
      <c r="E317" s="6"/>
      <c r="P317" s="6"/>
      <c r="Q317" s="6"/>
      <c r="R317" s="6"/>
    </row>
    <row r="318" spans="3:18" ht="15.75" customHeight="1" x14ac:dyDescent="0.25">
      <c r="C318" s="6"/>
      <c r="E318" s="6"/>
      <c r="P318" s="6"/>
      <c r="Q318" s="6"/>
      <c r="R318" s="6"/>
    </row>
    <row r="319" spans="3:18" ht="15.75" customHeight="1" x14ac:dyDescent="0.25">
      <c r="C319" s="6"/>
      <c r="E319" s="6"/>
      <c r="P319" s="6"/>
      <c r="Q319" s="6"/>
      <c r="R319" s="6"/>
    </row>
    <row r="320" spans="3:18" ht="15.75" customHeight="1" x14ac:dyDescent="0.25">
      <c r="C320" s="6"/>
      <c r="E320" s="6"/>
      <c r="P320" s="6"/>
      <c r="Q320" s="6"/>
      <c r="R320" s="6"/>
    </row>
    <row r="321" spans="3:18" ht="15.75" customHeight="1" x14ac:dyDescent="0.25">
      <c r="C321" s="6"/>
      <c r="E321" s="6"/>
      <c r="P321" s="6"/>
      <c r="Q321" s="6"/>
      <c r="R321" s="6"/>
    </row>
    <row r="322" spans="3:18" ht="15.75" customHeight="1" x14ac:dyDescent="0.25">
      <c r="C322" s="6"/>
      <c r="E322" s="6"/>
      <c r="P322" s="6"/>
      <c r="Q322" s="6"/>
      <c r="R322" s="6"/>
    </row>
    <row r="323" spans="3:18" ht="15.75" customHeight="1" x14ac:dyDescent="0.25">
      <c r="C323" s="6"/>
      <c r="E323" s="6"/>
      <c r="P323" s="6"/>
      <c r="Q323" s="6"/>
      <c r="R323" s="6"/>
    </row>
    <row r="324" spans="3:18" ht="15.75" customHeight="1" x14ac:dyDescent="0.25">
      <c r="C324" s="6"/>
      <c r="E324" s="6"/>
      <c r="P324" s="6"/>
      <c r="Q324" s="6"/>
      <c r="R324" s="6"/>
    </row>
    <row r="325" spans="3:18" ht="15.75" customHeight="1" x14ac:dyDescent="0.25">
      <c r="C325" s="6"/>
      <c r="E325" s="6"/>
      <c r="P325" s="6"/>
      <c r="Q325" s="6"/>
      <c r="R325" s="6"/>
    </row>
    <row r="326" spans="3:18" ht="15.75" customHeight="1" x14ac:dyDescent="0.25">
      <c r="C326" s="6"/>
      <c r="E326" s="6"/>
      <c r="P326" s="6"/>
      <c r="Q326" s="6"/>
      <c r="R326" s="6"/>
    </row>
    <row r="327" spans="3:18" ht="15.75" customHeight="1" x14ac:dyDescent="0.25">
      <c r="C327" s="6"/>
      <c r="E327" s="6"/>
      <c r="P327" s="6"/>
      <c r="Q327" s="6"/>
      <c r="R327" s="6"/>
    </row>
    <row r="328" spans="3:18" ht="15.75" customHeight="1" x14ac:dyDescent="0.25">
      <c r="C328" s="6"/>
      <c r="E328" s="6"/>
      <c r="P328" s="6"/>
      <c r="Q328" s="6"/>
      <c r="R328" s="6"/>
    </row>
    <row r="329" spans="3:18" ht="15.75" customHeight="1" x14ac:dyDescent="0.25">
      <c r="C329" s="6"/>
      <c r="E329" s="6"/>
      <c r="P329" s="6"/>
      <c r="Q329" s="6"/>
      <c r="R329" s="6"/>
    </row>
    <row r="330" spans="3:18" ht="15.75" customHeight="1" x14ac:dyDescent="0.25">
      <c r="C330" s="6"/>
      <c r="E330" s="6"/>
      <c r="P330" s="6"/>
      <c r="Q330" s="6"/>
      <c r="R330" s="6"/>
    </row>
    <row r="331" spans="3:18" ht="15.75" customHeight="1" x14ac:dyDescent="0.25">
      <c r="C331" s="6"/>
      <c r="E331" s="6"/>
      <c r="P331" s="6"/>
      <c r="Q331" s="6"/>
      <c r="R331" s="6"/>
    </row>
    <row r="332" spans="3:18" ht="15.75" customHeight="1" x14ac:dyDescent="0.25">
      <c r="C332" s="6"/>
      <c r="E332" s="6"/>
      <c r="P332" s="6"/>
      <c r="Q332" s="6"/>
      <c r="R332" s="6"/>
    </row>
    <row r="333" spans="3:18" ht="15.75" customHeight="1" x14ac:dyDescent="0.25">
      <c r="C333" s="6"/>
      <c r="E333" s="6"/>
      <c r="P333" s="6"/>
      <c r="Q333" s="6"/>
      <c r="R333" s="6"/>
    </row>
    <row r="334" spans="3:18" ht="15.75" customHeight="1" x14ac:dyDescent="0.25">
      <c r="C334" s="6"/>
      <c r="E334" s="6"/>
      <c r="P334" s="6"/>
      <c r="Q334" s="6"/>
      <c r="R334" s="6"/>
    </row>
    <row r="335" spans="3:18" ht="15.75" customHeight="1" x14ac:dyDescent="0.25">
      <c r="C335" s="6"/>
      <c r="E335" s="6"/>
      <c r="P335" s="6"/>
      <c r="Q335" s="6"/>
      <c r="R335" s="6"/>
    </row>
    <row r="336" spans="3:18" ht="15.75" customHeight="1" x14ac:dyDescent="0.25">
      <c r="C336" s="6"/>
      <c r="E336" s="6"/>
      <c r="P336" s="6"/>
      <c r="Q336" s="6"/>
      <c r="R336" s="6"/>
    </row>
    <row r="337" spans="3:18" ht="15.75" customHeight="1" x14ac:dyDescent="0.25">
      <c r="C337" s="6"/>
      <c r="E337" s="6"/>
      <c r="P337" s="6"/>
      <c r="Q337" s="6"/>
      <c r="R337" s="6"/>
    </row>
    <row r="338" spans="3:18" ht="15.75" customHeight="1" x14ac:dyDescent="0.25">
      <c r="C338" s="6"/>
      <c r="E338" s="6"/>
      <c r="P338" s="6"/>
      <c r="Q338" s="6"/>
      <c r="R338" s="6"/>
    </row>
    <row r="339" spans="3:18" ht="15.75" customHeight="1" x14ac:dyDescent="0.25">
      <c r="C339" s="6"/>
      <c r="E339" s="6"/>
      <c r="P339" s="6"/>
      <c r="Q339" s="6"/>
      <c r="R339" s="6"/>
    </row>
    <row r="340" spans="3:18" ht="15.75" customHeight="1" x14ac:dyDescent="0.25">
      <c r="C340" s="6"/>
      <c r="E340" s="6"/>
      <c r="P340" s="6"/>
      <c r="Q340" s="6"/>
      <c r="R340" s="6"/>
    </row>
    <row r="341" spans="3:18" ht="15.75" customHeight="1" x14ac:dyDescent="0.25">
      <c r="C341" s="6"/>
      <c r="E341" s="6"/>
      <c r="P341" s="6"/>
      <c r="Q341" s="6"/>
      <c r="R341" s="6"/>
    </row>
    <row r="342" spans="3:18" ht="15.75" customHeight="1" x14ac:dyDescent="0.25">
      <c r="C342" s="6"/>
      <c r="E342" s="6"/>
      <c r="P342" s="6"/>
      <c r="Q342" s="6"/>
      <c r="R342" s="6"/>
    </row>
    <row r="343" spans="3:18" ht="15.75" customHeight="1" x14ac:dyDescent="0.25">
      <c r="C343" s="6"/>
      <c r="E343" s="6"/>
      <c r="P343" s="6"/>
      <c r="Q343" s="6"/>
      <c r="R343" s="6"/>
    </row>
    <row r="344" spans="3:18" ht="15.75" customHeight="1" x14ac:dyDescent="0.25">
      <c r="C344" s="6"/>
      <c r="E344" s="6"/>
      <c r="P344" s="6"/>
      <c r="Q344" s="6"/>
      <c r="R344" s="6"/>
    </row>
    <row r="345" spans="3:18" ht="15.75" customHeight="1" x14ac:dyDescent="0.25">
      <c r="C345" s="6"/>
      <c r="E345" s="6"/>
      <c r="P345" s="6"/>
      <c r="Q345" s="6"/>
      <c r="R345" s="6"/>
    </row>
    <row r="346" spans="3:18" ht="15.75" customHeight="1" x14ac:dyDescent="0.25">
      <c r="C346" s="6"/>
      <c r="E346" s="6"/>
      <c r="P346" s="6"/>
      <c r="Q346" s="6"/>
      <c r="R346" s="6"/>
    </row>
    <row r="347" spans="3:18" ht="15.75" customHeight="1" x14ac:dyDescent="0.25">
      <c r="C347" s="6"/>
      <c r="E347" s="6"/>
      <c r="P347" s="6"/>
      <c r="Q347" s="6"/>
      <c r="R347" s="6"/>
    </row>
    <row r="348" spans="3:18" ht="15.75" customHeight="1" x14ac:dyDescent="0.25">
      <c r="C348" s="6"/>
      <c r="E348" s="6"/>
      <c r="P348" s="6"/>
      <c r="Q348" s="6"/>
      <c r="R348" s="6"/>
    </row>
    <row r="349" spans="3:18" ht="15.75" customHeight="1" x14ac:dyDescent="0.25">
      <c r="C349" s="6"/>
      <c r="E349" s="6"/>
      <c r="P349" s="6"/>
      <c r="Q349" s="6"/>
      <c r="R349" s="6"/>
    </row>
    <row r="350" spans="3:18" ht="15.75" customHeight="1" x14ac:dyDescent="0.25">
      <c r="C350" s="6"/>
      <c r="E350" s="6"/>
      <c r="P350" s="6"/>
      <c r="Q350" s="6"/>
      <c r="R350" s="6"/>
    </row>
    <row r="351" spans="3:18" ht="15.75" customHeight="1" x14ac:dyDescent="0.25">
      <c r="C351" s="6"/>
      <c r="E351" s="6"/>
      <c r="P351" s="6"/>
      <c r="Q351" s="6"/>
      <c r="R351" s="6"/>
    </row>
    <row r="352" spans="3:18" ht="15.75" customHeight="1" x14ac:dyDescent="0.25">
      <c r="C352" s="6"/>
      <c r="E352" s="6"/>
      <c r="P352" s="6"/>
      <c r="Q352" s="6"/>
      <c r="R352" s="6"/>
    </row>
    <row r="353" spans="3:18" ht="15.75" customHeight="1" x14ac:dyDescent="0.25">
      <c r="C353" s="6"/>
      <c r="E353" s="6"/>
      <c r="P353" s="6"/>
      <c r="Q353" s="6"/>
      <c r="R353" s="6"/>
    </row>
    <row r="354" spans="3:18" ht="15.75" customHeight="1" x14ac:dyDescent="0.25">
      <c r="C354" s="6"/>
      <c r="E354" s="6"/>
      <c r="P354" s="6"/>
      <c r="Q354" s="6"/>
      <c r="R354" s="6"/>
    </row>
    <row r="355" spans="3:18" ht="15.75" customHeight="1" x14ac:dyDescent="0.25">
      <c r="C355" s="6"/>
      <c r="E355" s="6"/>
      <c r="P355" s="6"/>
      <c r="Q355" s="6"/>
      <c r="R355" s="6"/>
    </row>
    <row r="356" spans="3:18" ht="15.75" customHeight="1" x14ac:dyDescent="0.25">
      <c r="C356" s="6"/>
      <c r="E356" s="6"/>
      <c r="P356" s="6"/>
      <c r="Q356" s="6"/>
      <c r="R356" s="6"/>
    </row>
    <row r="357" spans="3:18" ht="15.75" customHeight="1" x14ac:dyDescent="0.25">
      <c r="C357" s="6"/>
      <c r="E357" s="6"/>
      <c r="P357" s="6"/>
      <c r="Q357" s="6"/>
      <c r="R357" s="6"/>
    </row>
    <row r="358" spans="3:18" ht="15.75" customHeight="1" x14ac:dyDescent="0.25">
      <c r="C358" s="6"/>
      <c r="E358" s="6"/>
      <c r="P358" s="6"/>
      <c r="Q358" s="6"/>
      <c r="R358" s="6"/>
    </row>
    <row r="359" spans="3:18" ht="15.75" customHeight="1" x14ac:dyDescent="0.25">
      <c r="C359" s="6"/>
      <c r="E359" s="6"/>
      <c r="P359" s="6"/>
      <c r="Q359" s="6"/>
      <c r="R359" s="6"/>
    </row>
    <row r="360" spans="3:18" ht="15.75" customHeight="1" x14ac:dyDescent="0.25">
      <c r="C360" s="6"/>
      <c r="E360" s="6"/>
      <c r="P360" s="6"/>
      <c r="Q360" s="6"/>
      <c r="R360" s="6"/>
    </row>
    <row r="361" spans="3:18" ht="15.75" customHeight="1" x14ac:dyDescent="0.25">
      <c r="C361" s="6"/>
      <c r="E361" s="6"/>
      <c r="P361" s="6"/>
      <c r="Q361" s="6"/>
      <c r="R361" s="6"/>
    </row>
    <row r="362" spans="3:18" ht="15.75" customHeight="1" x14ac:dyDescent="0.25">
      <c r="C362" s="6"/>
      <c r="E362" s="6"/>
      <c r="P362" s="6"/>
      <c r="Q362" s="6"/>
      <c r="R362" s="6"/>
    </row>
    <row r="363" spans="3:18" ht="15.75" customHeight="1" x14ac:dyDescent="0.25">
      <c r="C363" s="6"/>
      <c r="E363" s="6"/>
      <c r="P363" s="6"/>
      <c r="Q363" s="6"/>
      <c r="R363" s="6"/>
    </row>
    <row r="364" spans="3:18" ht="15.75" customHeight="1" x14ac:dyDescent="0.25">
      <c r="C364" s="6"/>
      <c r="E364" s="6"/>
      <c r="P364" s="6"/>
      <c r="Q364" s="6"/>
      <c r="R364" s="6"/>
    </row>
    <row r="365" spans="3:18" ht="15.75" customHeight="1" x14ac:dyDescent="0.25">
      <c r="C365" s="6"/>
      <c r="E365" s="6"/>
      <c r="P365" s="6"/>
      <c r="Q365" s="6"/>
      <c r="R365" s="6"/>
    </row>
    <row r="366" spans="3:18" ht="15.75" customHeight="1" x14ac:dyDescent="0.25">
      <c r="C366" s="6"/>
      <c r="E366" s="6"/>
      <c r="P366" s="6"/>
      <c r="Q366" s="6"/>
      <c r="R366" s="6"/>
    </row>
    <row r="367" spans="3:18" ht="15.75" customHeight="1" x14ac:dyDescent="0.25">
      <c r="C367" s="6"/>
      <c r="E367" s="6"/>
      <c r="P367" s="6"/>
      <c r="Q367" s="6"/>
      <c r="R367" s="6"/>
    </row>
    <row r="368" spans="3:18" ht="15.75" customHeight="1" x14ac:dyDescent="0.25">
      <c r="C368" s="6"/>
      <c r="E368" s="6"/>
      <c r="P368" s="6"/>
      <c r="Q368" s="6"/>
      <c r="R368" s="6"/>
    </row>
    <row r="369" spans="3:18" ht="15.75" customHeight="1" x14ac:dyDescent="0.25">
      <c r="C369" s="6"/>
      <c r="E369" s="6"/>
      <c r="P369" s="6"/>
      <c r="Q369" s="6"/>
      <c r="R369" s="6"/>
    </row>
    <row r="370" spans="3:18" ht="15.75" customHeight="1" x14ac:dyDescent="0.25">
      <c r="C370" s="6"/>
      <c r="E370" s="6"/>
      <c r="P370" s="6"/>
      <c r="Q370" s="6"/>
      <c r="R370" s="6"/>
    </row>
    <row r="371" spans="3:18" ht="15.75" customHeight="1" x14ac:dyDescent="0.25">
      <c r="C371" s="6"/>
      <c r="E371" s="6"/>
      <c r="P371" s="6"/>
      <c r="Q371" s="6"/>
      <c r="R371" s="6"/>
    </row>
    <row r="372" spans="3:18" ht="15.75" customHeight="1" x14ac:dyDescent="0.25">
      <c r="C372" s="6"/>
      <c r="E372" s="6"/>
      <c r="P372" s="6"/>
      <c r="Q372" s="6"/>
      <c r="R372" s="6"/>
    </row>
    <row r="373" spans="3:18" ht="15.75" customHeight="1" x14ac:dyDescent="0.25">
      <c r="C373" s="6"/>
      <c r="E373" s="6"/>
      <c r="P373" s="6"/>
      <c r="Q373" s="6"/>
      <c r="R373" s="6"/>
    </row>
    <row r="374" spans="3:18" ht="15.75" customHeight="1" x14ac:dyDescent="0.25">
      <c r="C374" s="6"/>
      <c r="E374" s="6"/>
      <c r="P374" s="6"/>
      <c r="Q374" s="6"/>
      <c r="R374" s="6"/>
    </row>
    <row r="375" spans="3:18" ht="15.75" customHeight="1" x14ac:dyDescent="0.25">
      <c r="C375" s="6"/>
      <c r="E375" s="6"/>
      <c r="P375" s="6"/>
      <c r="Q375" s="6"/>
      <c r="R375" s="6"/>
    </row>
    <row r="376" spans="3:18" ht="15.75" customHeight="1" x14ac:dyDescent="0.25">
      <c r="C376" s="6"/>
      <c r="E376" s="6"/>
      <c r="P376" s="6"/>
      <c r="Q376" s="6"/>
      <c r="R376" s="6"/>
    </row>
    <row r="377" spans="3:18" ht="15.75" customHeight="1" x14ac:dyDescent="0.25">
      <c r="C377" s="6"/>
      <c r="E377" s="6"/>
      <c r="P377" s="6"/>
      <c r="Q377" s="6"/>
      <c r="R377" s="6"/>
    </row>
    <row r="378" spans="3:18" ht="15.75" customHeight="1" x14ac:dyDescent="0.25">
      <c r="C378" s="6"/>
      <c r="E378" s="6"/>
      <c r="P378" s="6"/>
      <c r="Q378" s="6"/>
      <c r="R378" s="6"/>
    </row>
    <row r="379" spans="3:18" ht="15.75" customHeight="1" x14ac:dyDescent="0.25">
      <c r="C379" s="6"/>
      <c r="E379" s="6"/>
      <c r="P379" s="6"/>
      <c r="Q379" s="6"/>
      <c r="R379" s="6"/>
    </row>
    <row r="380" spans="3:18" ht="15.75" customHeight="1" x14ac:dyDescent="0.25">
      <c r="C380" s="6"/>
      <c r="E380" s="6"/>
      <c r="P380" s="6"/>
      <c r="Q380" s="6"/>
      <c r="R380" s="6"/>
    </row>
    <row r="381" spans="3:18" ht="15.75" customHeight="1" x14ac:dyDescent="0.25">
      <c r="C381" s="6"/>
      <c r="E381" s="6"/>
      <c r="P381" s="6"/>
      <c r="Q381" s="6"/>
      <c r="R381" s="6"/>
    </row>
    <row r="382" spans="3:18" ht="15.75" customHeight="1" x14ac:dyDescent="0.25">
      <c r="C382" s="6"/>
      <c r="E382" s="6"/>
      <c r="P382" s="6"/>
      <c r="Q382" s="6"/>
      <c r="R382" s="6"/>
    </row>
    <row r="383" spans="3:18" ht="15.75" customHeight="1" x14ac:dyDescent="0.25">
      <c r="C383" s="6"/>
      <c r="E383" s="6"/>
      <c r="P383" s="6"/>
      <c r="Q383" s="6"/>
      <c r="R383" s="6"/>
    </row>
    <row r="384" spans="3:18" ht="15.75" customHeight="1" x14ac:dyDescent="0.25">
      <c r="C384" s="6"/>
      <c r="E384" s="6"/>
      <c r="P384" s="6"/>
      <c r="Q384" s="6"/>
      <c r="R384" s="6"/>
    </row>
    <row r="385" spans="3:18" ht="15.75" customHeight="1" x14ac:dyDescent="0.25">
      <c r="C385" s="6"/>
      <c r="E385" s="6"/>
      <c r="P385" s="6"/>
      <c r="Q385" s="6"/>
      <c r="R385" s="6"/>
    </row>
    <row r="386" spans="3:18" ht="15.75" customHeight="1" x14ac:dyDescent="0.25">
      <c r="C386" s="6"/>
      <c r="E386" s="6"/>
      <c r="P386" s="6"/>
      <c r="Q386" s="6"/>
      <c r="R386" s="6"/>
    </row>
    <row r="387" spans="3:18" ht="15.75" customHeight="1" x14ac:dyDescent="0.25">
      <c r="C387" s="6"/>
      <c r="E387" s="6"/>
      <c r="P387" s="6"/>
      <c r="Q387" s="6"/>
      <c r="R387" s="6"/>
    </row>
    <row r="388" spans="3:18" ht="15.75" customHeight="1" x14ac:dyDescent="0.25">
      <c r="C388" s="6"/>
      <c r="E388" s="6"/>
      <c r="P388" s="6"/>
      <c r="Q388" s="6"/>
      <c r="R388" s="6"/>
    </row>
    <row r="389" spans="3:18" ht="15.75" customHeight="1" x14ac:dyDescent="0.25">
      <c r="C389" s="6"/>
      <c r="E389" s="6"/>
      <c r="P389" s="6"/>
      <c r="Q389" s="6"/>
      <c r="R389" s="6"/>
    </row>
    <row r="390" spans="3:18" ht="15.75" customHeight="1" x14ac:dyDescent="0.25">
      <c r="C390" s="6"/>
      <c r="E390" s="6"/>
      <c r="P390" s="6"/>
      <c r="Q390" s="6"/>
      <c r="R390" s="6"/>
    </row>
    <row r="391" spans="3:18" ht="15.75" customHeight="1" x14ac:dyDescent="0.25">
      <c r="C391" s="6"/>
      <c r="E391" s="6"/>
      <c r="P391" s="6"/>
      <c r="Q391" s="6"/>
      <c r="R391" s="6"/>
    </row>
    <row r="392" spans="3:18" ht="15.75" customHeight="1" x14ac:dyDescent="0.25">
      <c r="C392" s="6"/>
      <c r="E392" s="6"/>
      <c r="P392" s="6"/>
      <c r="Q392" s="6"/>
      <c r="R392" s="6"/>
    </row>
    <row r="393" spans="3:18" ht="15.75" customHeight="1" x14ac:dyDescent="0.25">
      <c r="C393" s="6"/>
      <c r="E393" s="6"/>
      <c r="P393" s="6"/>
      <c r="Q393" s="6"/>
      <c r="R393" s="6"/>
    </row>
    <row r="394" spans="3:18" ht="15.75" customHeight="1" x14ac:dyDescent="0.25">
      <c r="C394" s="6"/>
      <c r="E394" s="6"/>
      <c r="P394" s="6"/>
      <c r="Q394" s="6"/>
      <c r="R394" s="6"/>
    </row>
    <row r="395" spans="3:18" ht="15.75" customHeight="1" x14ac:dyDescent="0.25">
      <c r="C395" s="6"/>
      <c r="E395" s="6"/>
      <c r="P395" s="6"/>
      <c r="Q395" s="6"/>
      <c r="R395" s="6"/>
    </row>
    <row r="396" spans="3:18" ht="15.75" customHeight="1" x14ac:dyDescent="0.25">
      <c r="C396" s="6"/>
      <c r="E396" s="6"/>
      <c r="P396" s="6"/>
      <c r="Q396" s="6"/>
      <c r="R396" s="6"/>
    </row>
    <row r="397" spans="3:18" ht="15.75" customHeight="1" x14ac:dyDescent="0.25">
      <c r="C397" s="6"/>
      <c r="E397" s="6"/>
      <c r="P397" s="6"/>
      <c r="Q397" s="6"/>
      <c r="R397" s="6"/>
    </row>
    <row r="398" spans="3:18" ht="15.75" customHeight="1" x14ac:dyDescent="0.25">
      <c r="C398" s="6"/>
      <c r="E398" s="6"/>
      <c r="P398" s="6"/>
      <c r="Q398" s="6"/>
      <c r="R398" s="6"/>
    </row>
    <row r="399" spans="3:18" ht="15.75" customHeight="1" x14ac:dyDescent="0.25">
      <c r="C399" s="6"/>
      <c r="E399" s="6"/>
      <c r="P399" s="6"/>
      <c r="Q399" s="6"/>
      <c r="R399" s="6"/>
    </row>
    <row r="400" spans="3:18" ht="15.75" customHeight="1" x14ac:dyDescent="0.25">
      <c r="C400" s="6"/>
      <c r="E400" s="6"/>
      <c r="P400" s="6"/>
      <c r="Q400" s="6"/>
      <c r="R400" s="6"/>
    </row>
    <row r="401" spans="3:18" ht="15.75" customHeight="1" x14ac:dyDescent="0.25">
      <c r="C401" s="6"/>
      <c r="E401" s="6"/>
      <c r="P401" s="6"/>
      <c r="Q401" s="6"/>
      <c r="R401" s="6"/>
    </row>
    <row r="402" spans="3:18" ht="15.75" customHeight="1" x14ac:dyDescent="0.25">
      <c r="C402" s="6"/>
      <c r="E402" s="6"/>
      <c r="P402" s="6"/>
      <c r="Q402" s="6"/>
      <c r="R402" s="6"/>
    </row>
    <row r="403" spans="3:18" ht="15.75" customHeight="1" x14ac:dyDescent="0.25">
      <c r="C403" s="6"/>
      <c r="E403" s="6"/>
      <c r="P403" s="6"/>
      <c r="Q403" s="6"/>
      <c r="R403" s="6"/>
    </row>
    <row r="404" spans="3:18" ht="15.75" customHeight="1" x14ac:dyDescent="0.25">
      <c r="C404" s="6"/>
      <c r="E404" s="6"/>
      <c r="P404" s="6"/>
      <c r="Q404" s="6"/>
      <c r="R404" s="6"/>
    </row>
    <row r="405" spans="3:18" ht="15.75" customHeight="1" x14ac:dyDescent="0.25">
      <c r="C405" s="6"/>
      <c r="E405" s="6"/>
      <c r="P405" s="6"/>
      <c r="Q405" s="6"/>
      <c r="R405" s="6"/>
    </row>
    <row r="406" spans="3:18" ht="15.75" customHeight="1" x14ac:dyDescent="0.25">
      <c r="C406" s="6"/>
      <c r="E406" s="6"/>
      <c r="P406" s="6"/>
      <c r="Q406" s="6"/>
      <c r="R406" s="6"/>
    </row>
    <row r="407" spans="3:18" ht="15.75" customHeight="1" x14ac:dyDescent="0.25">
      <c r="C407" s="6"/>
      <c r="E407" s="6"/>
      <c r="P407" s="6"/>
      <c r="Q407" s="6"/>
      <c r="R407" s="6"/>
    </row>
    <row r="408" spans="3:18" ht="15.75" customHeight="1" x14ac:dyDescent="0.25">
      <c r="C408" s="6"/>
      <c r="E408" s="6"/>
      <c r="P408" s="6"/>
      <c r="Q408" s="6"/>
      <c r="R408" s="6"/>
    </row>
    <row r="409" spans="3:18" ht="15.75" customHeight="1" x14ac:dyDescent="0.25">
      <c r="C409" s="6"/>
      <c r="E409" s="6"/>
      <c r="P409" s="6"/>
      <c r="Q409" s="6"/>
      <c r="R409" s="6"/>
    </row>
    <row r="410" spans="3:18" ht="15.75" customHeight="1" x14ac:dyDescent="0.25">
      <c r="C410" s="6"/>
      <c r="E410" s="6"/>
      <c r="P410" s="6"/>
      <c r="Q410" s="6"/>
      <c r="R410" s="6"/>
    </row>
    <row r="411" spans="3:18" ht="15.75" customHeight="1" x14ac:dyDescent="0.25">
      <c r="C411" s="6"/>
      <c r="E411" s="6"/>
      <c r="P411" s="6"/>
      <c r="Q411" s="6"/>
      <c r="R411" s="6"/>
    </row>
    <row r="412" spans="3:18" ht="15.75" customHeight="1" x14ac:dyDescent="0.25">
      <c r="C412" s="6"/>
      <c r="E412" s="6"/>
      <c r="P412" s="6"/>
      <c r="Q412" s="6"/>
      <c r="R412" s="6"/>
    </row>
    <row r="413" spans="3:18" ht="15.75" customHeight="1" x14ac:dyDescent="0.25">
      <c r="C413" s="6"/>
      <c r="E413" s="6"/>
      <c r="P413" s="6"/>
      <c r="Q413" s="6"/>
      <c r="R413" s="6"/>
    </row>
    <row r="414" spans="3:18" ht="15.75" customHeight="1" x14ac:dyDescent="0.25">
      <c r="C414" s="6"/>
      <c r="E414" s="6"/>
      <c r="P414" s="6"/>
      <c r="Q414" s="6"/>
      <c r="R414" s="6"/>
    </row>
    <row r="415" spans="3:18" ht="15.75" customHeight="1" x14ac:dyDescent="0.25">
      <c r="C415" s="6"/>
      <c r="E415" s="6"/>
      <c r="P415" s="6"/>
      <c r="Q415" s="6"/>
      <c r="R415" s="6"/>
    </row>
    <row r="416" spans="3:18" ht="15.75" customHeight="1" x14ac:dyDescent="0.25">
      <c r="C416" s="6"/>
      <c r="E416" s="6"/>
      <c r="P416" s="6"/>
      <c r="Q416" s="6"/>
      <c r="R416" s="6"/>
    </row>
    <row r="417" spans="3:18" ht="15.75" customHeight="1" x14ac:dyDescent="0.25">
      <c r="C417" s="6"/>
      <c r="E417" s="6"/>
      <c r="P417" s="6"/>
      <c r="Q417" s="6"/>
      <c r="R417" s="6"/>
    </row>
    <row r="418" spans="3:18" ht="15.75" customHeight="1" x14ac:dyDescent="0.25">
      <c r="C418" s="6"/>
      <c r="E418" s="6"/>
      <c r="P418" s="6"/>
      <c r="Q418" s="6"/>
      <c r="R418" s="6"/>
    </row>
    <row r="419" spans="3:18" ht="15.75" customHeight="1" x14ac:dyDescent="0.25">
      <c r="C419" s="6"/>
      <c r="E419" s="6"/>
      <c r="P419" s="6"/>
      <c r="Q419" s="6"/>
      <c r="R419" s="6"/>
    </row>
    <row r="420" spans="3:18" ht="15.75" customHeight="1" x14ac:dyDescent="0.25">
      <c r="C420" s="6"/>
      <c r="E420" s="6"/>
      <c r="P420" s="6"/>
      <c r="Q420" s="6"/>
      <c r="R420" s="6"/>
    </row>
    <row r="421" spans="3:18" ht="15.75" customHeight="1" x14ac:dyDescent="0.25">
      <c r="C421" s="6"/>
      <c r="E421" s="6"/>
      <c r="P421" s="6"/>
      <c r="Q421" s="6"/>
      <c r="R421" s="6"/>
    </row>
    <row r="422" spans="3:18" ht="15.75" customHeight="1" x14ac:dyDescent="0.25">
      <c r="C422" s="6"/>
      <c r="E422" s="6"/>
      <c r="P422" s="6"/>
      <c r="Q422" s="6"/>
      <c r="R422" s="6"/>
    </row>
    <row r="423" spans="3:18" ht="15.75" customHeight="1" x14ac:dyDescent="0.25">
      <c r="C423" s="6"/>
      <c r="E423" s="6"/>
      <c r="P423" s="6"/>
      <c r="Q423" s="6"/>
      <c r="R423" s="6"/>
    </row>
    <row r="424" spans="3:18" ht="15.75" customHeight="1" x14ac:dyDescent="0.25">
      <c r="C424" s="6"/>
      <c r="E424" s="6"/>
      <c r="P424" s="6"/>
      <c r="Q424" s="6"/>
      <c r="R424" s="6"/>
    </row>
    <row r="425" spans="3:18" ht="15.75" customHeight="1" x14ac:dyDescent="0.25">
      <c r="C425" s="6"/>
      <c r="E425" s="6"/>
      <c r="P425" s="6"/>
      <c r="Q425" s="6"/>
      <c r="R425" s="6"/>
    </row>
    <row r="426" spans="3:18" ht="15.75" customHeight="1" x14ac:dyDescent="0.25">
      <c r="C426" s="6"/>
      <c r="E426" s="6"/>
      <c r="P426" s="6"/>
      <c r="Q426" s="6"/>
      <c r="R426" s="6"/>
    </row>
    <row r="427" spans="3:18" ht="15.75" customHeight="1" x14ac:dyDescent="0.25">
      <c r="C427" s="6"/>
      <c r="E427" s="6"/>
      <c r="P427" s="6"/>
      <c r="Q427" s="6"/>
      <c r="R427" s="6"/>
    </row>
    <row r="428" spans="3:18" ht="15.75" customHeight="1" x14ac:dyDescent="0.25">
      <c r="C428" s="6"/>
      <c r="E428" s="6"/>
      <c r="P428" s="6"/>
      <c r="Q428" s="6"/>
      <c r="R428" s="6"/>
    </row>
    <row r="429" spans="3:18" ht="15.75" customHeight="1" x14ac:dyDescent="0.25">
      <c r="C429" s="6"/>
      <c r="E429" s="6"/>
      <c r="P429" s="6"/>
      <c r="Q429" s="6"/>
      <c r="R429" s="6"/>
    </row>
    <row r="430" spans="3:18" ht="15.75" customHeight="1" x14ac:dyDescent="0.25">
      <c r="C430" s="6"/>
      <c r="E430" s="6"/>
      <c r="P430" s="6"/>
      <c r="Q430" s="6"/>
      <c r="R430" s="6"/>
    </row>
    <row r="431" spans="3:18" ht="15.75" customHeight="1" x14ac:dyDescent="0.25">
      <c r="C431" s="6"/>
      <c r="E431" s="6"/>
      <c r="P431" s="6"/>
      <c r="Q431" s="6"/>
      <c r="R431" s="6"/>
    </row>
    <row r="432" spans="3:18" ht="15.75" customHeight="1" x14ac:dyDescent="0.25">
      <c r="C432" s="6"/>
      <c r="E432" s="6"/>
      <c r="P432" s="6"/>
      <c r="Q432" s="6"/>
      <c r="R432" s="6"/>
    </row>
    <row r="433" spans="3:18" ht="15.75" customHeight="1" x14ac:dyDescent="0.25">
      <c r="C433" s="6"/>
      <c r="E433" s="6"/>
      <c r="P433" s="6"/>
      <c r="Q433" s="6"/>
      <c r="R433" s="6"/>
    </row>
    <row r="434" spans="3:18" ht="15.75" customHeight="1" x14ac:dyDescent="0.25">
      <c r="C434" s="6"/>
      <c r="E434" s="6"/>
      <c r="P434" s="6"/>
      <c r="Q434" s="6"/>
      <c r="R434" s="6"/>
    </row>
    <row r="435" spans="3:18" ht="15.75" customHeight="1" x14ac:dyDescent="0.25">
      <c r="C435" s="6"/>
      <c r="E435" s="6"/>
      <c r="P435" s="6"/>
      <c r="Q435" s="6"/>
      <c r="R435" s="6"/>
    </row>
    <row r="436" spans="3:18" ht="15.75" customHeight="1" x14ac:dyDescent="0.25">
      <c r="C436" s="6"/>
      <c r="E436" s="6"/>
      <c r="P436" s="6"/>
      <c r="Q436" s="6"/>
      <c r="R436" s="6"/>
    </row>
    <row r="437" spans="3:18" ht="15.75" customHeight="1" x14ac:dyDescent="0.25">
      <c r="C437" s="6"/>
      <c r="E437" s="6"/>
      <c r="P437" s="6"/>
      <c r="Q437" s="6"/>
      <c r="R437" s="6"/>
    </row>
    <row r="438" spans="3:18" ht="15.75" customHeight="1" x14ac:dyDescent="0.25">
      <c r="C438" s="6"/>
      <c r="E438" s="6"/>
      <c r="P438" s="6"/>
      <c r="Q438" s="6"/>
      <c r="R438" s="6"/>
    </row>
    <row r="439" spans="3:18" ht="15.75" customHeight="1" x14ac:dyDescent="0.25">
      <c r="C439" s="6"/>
      <c r="E439" s="6"/>
      <c r="P439" s="6"/>
      <c r="Q439" s="6"/>
      <c r="R439" s="6"/>
    </row>
    <row r="440" spans="3:18" ht="15.75" customHeight="1" x14ac:dyDescent="0.25">
      <c r="C440" s="6"/>
      <c r="E440" s="6"/>
      <c r="P440" s="6"/>
      <c r="Q440" s="6"/>
      <c r="R440" s="6"/>
    </row>
    <row r="441" spans="3:18" ht="15.75" customHeight="1" x14ac:dyDescent="0.25">
      <c r="C441" s="6"/>
      <c r="E441" s="6"/>
      <c r="P441" s="6"/>
      <c r="Q441" s="6"/>
      <c r="R441" s="6"/>
    </row>
    <row r="442" spans="3:18" ht="15.75" customHeight="1" x14ac:dyDescent="0.25">
      <c r="C442" s="6"/>
      <c r="E442" s="6"/>
      <c r="P442" s="6"/>
      <c r="Q442" s="6"/>
      <c r="R442" s="6"/>
    </row>
    <row r="443" spans="3:18" ht="15.75" customHeight="1" x14ac:dyDescent="0.25">
      <c r="C443" s="6"/>
      <c r="E443" s="6"/>
      <c r="P443" s="6"/>
      <c r="Q443" s="6"/>
      <c r="R443" s="6"/>
    </row>
    <row r="444" spans="3:18" ht="15.75" customHeight="1" x14ac:dyDescent="0.25">
      <c r="C444" s="6"/>
      <c r="E444" s="6"/>
      <c r="P444" s="6"/>
      <c r="Q444" s="6"/>
      <c r="R444" s="6"/>
    </row>
    <row r="445" spans="3:18" ht="15.75" customHeight="1" x14ac:dyDescent="0.25">
      <c r="C445" s="6"/>
      <c r="E445" s="6"/>
      <c r="P445" s="6"/>
      <c r="Q445" s="6"/>
      <c r="R445" s="6"/>
    </row>
    <row r="446" spans="3:18" ht="15.75" customHeight="1" x14ac:dyDescent="0.25">
      <c r="C446" s="6"/>
      <c r="E446" s="6"/>
      <c r="P446" s="6"/>
      <c r="Q446" s="6"/>
      <c r="R446" s="6"/>
    </row>
    <row r="447" spans="3:18" ht="15.75" customHeight="1" x14ac:dyDescent="0.25">
      <c r="C447" s="6"/>
      <c r="E447" s="6"/>
      <c r="P447" s="6"/>
      <c r="Q447" s="6"/>
      <c r="R447" s="6"/>
    </row>
    <row r="448" spans="3:18" ht="15.75" customHeight="1" x14ac:dyDescent="0.25">
      <c r="C448" s="6"/>
      <c r="E448" s="6"/>
      <c r="P448" s="6"/>
      <c r="Q448" s="6"/>
      <c r="R448" s="6"/>
    </row>
    <row r="449" spans="3:18" ht="15.75" customHeight="1" x14ac:dyDescent="0.25">
      <c r="C449" s="6"/>
      <c r="E449" s="6"/>
      <c r="P449" s="6"/>
      <c r="Q449" s="6"/>
      <c r="R449" s="6"/>
    </row>
    <row r="450" spans="3:18" ht="15.75" customHeight="1" x14ac:dyDescent="0.25">
      <c r="C450" s="6"/>
      <c r="E450" s="6"/>
      <c r="P450" s="6"/>
      <c r="Q450" s="6"/>
      <c r="R450" s="6"/>
    </row>
    <row r="451" spans="3:18" ht="15.75" customHeight="1" x14ac:dyDescent="0.25">
      <c r="C451" s="6"/>
      <c r="E451" s="6"/>
      <c r="P451" s="6"/>
      <c r="Q451" s="6"/>
      <c r="R451" s="6"/>
    </row>
    <row r="452" spans="3:18" ht="15.75" customHeight="1" x14ac:dyDescent="0.25">
      <c r="C452" s="6"/>
      <c r="E452" s="6"/>
      <c r="P452" s="6"/>
      <c r="Q452" s="6"/>
      <c r="R452" s="6"/>
    </row>
    <row r="453" spans="3:18" ht="15.75" customHeight="1" x14ac:dyDescent="0.25">
      <c r="C453" s="6"/>
      <c r="E453" s="6"/>
      <c r="P453" s="6"/>
      <c r="Q453" s="6"/>
      <c r="R453" s="6"/>
    </row>
    <row r="454" spans="3:18" ht="15.75" customHeight="1" x14ac:dyDescent="0.25">
      <c r="C454" s="6"/>
      <c r="E454" s="6"/>
      <c r="P454" s="6"/>
      <c r="Q454" s="6"/>
      <c r="R454" s="6"/>
    </row>
    <row r="455" spans="3:18" ht="15.75" customHeight="1" x14ac:dyDescent="0.25">
      <c r="C455" s="6"/>
      <c r="E455" s="6"/>
      <c r="P455" s="6"/>
      <c r="Q455" s="6"/>
      <c r="R455" s="6"/>
    </row>
    <row r="456" spans="3:18" ht="15.75" customHeight="1" x14ac:dyDescent="0.25">
      <c r="C456" s="6"/>
      <c r="E456" s="6"/>
      <c r="P456" s="6"/>
      <c r="Q456" s="6"/>
      <c r="R456" s="6"/>
    </row>
    <row r="457" spans="3:18" ht="15.75" customHeight="1" x14ac:dyDescent="0.25">
      <c r="C457" s="6"/>
      <c r="E457" s="6"/>
      <c r="P457" s="6"/>
      <c r="Q457" s="6"/>
      <c r="R457" s="6"/>
    </row>
    <row r="458" spans="3:18" ht="15.75" customHeight="1" x14ac:dyDescent="0.25">
      <c r="C458" s="6"/>
      <c r="E458" s="6"/>
      <c r="P458" s="6"/>
      <c r="Q458" s="6"/>
      <c r="R458" s="6"/>
    </row>
    <row r="459" spans="3:18" ht="15.75" customHeight="1" x14ac:dyDescent="0.25">
      <c r="C459" s="6"/>
      <c r="E459" s="6"/>
      <c r="P459" s="6"/>
      <c r="Q459" s="6"/>
      <c r="R459" s="6"/>
    </row>
    <row r="460" spans="3:18" ht="15.75" customHeight="1" x14ac:dyDescent="0.25">
      <c r="C460" s="6"/>
      <c r="E460" s="6"/>
      <c r="P460" s="6"/>
      <c r="Q460" s="6"/>
      <c r="R460" s="6"/>
    </row>
    <row r="461" spans="3:18" ht="15.75" customHeight="1" x14ac:dyDescent="0.25">
      <c r="C461" s="6"/>
      <c r="E461" s="6"/>
      <c r="P461" s="6"/>
      <c r="Q461" s="6"/>
      <c r="R461" s="6"/>
    </row>
    <row r="462" spans="3:18" ht="15.75" customHeight="1" x14ac:dyDescent="0.25">
      <c r="C462" s="6"/>
      <c r="E462" s="6"/>
      <c r="P462" s="6"/>
      <c r="Q462" s="6"/>
      <c r="R462" s="6"/>
    </row>
    <row r="463" spans="3:18" ht="15.75" customHeight="1" x14ac:dyDescent="0.25">
      <c r="C463" s="6"/>
      <c r="E463" s="6"/>
      <c r="P463" s="6"/>
      <c r="Q463" s="6"/>
      <c r="R463" s="6"/>
    </row>
    <row r="464" spans="3:18" ht="15.75" customHeight="1" x14ac:dyDescent="0.25">
      <c r="C464" s="6"/>
      <c r="E464" s="6"/>
      <c r="P464" s="6"/>
      <c r="Q464" s="6"/>
      <c r="R464" s="6"/>
    </row>
    <row r="465" spans="3:18" ht="15.75" customHeight="1" x14ac:dyDescent="0.25">
      <c r="C465" s="6"/>
      <c r="E465" s="6"/>
      <c r="P465" s="6"/>
      <c r="Q465" s="6"/>
      <c r="R465" s="6"/>
    </row>
    <row r="466" spans="3:18" ht="15.75" customHeight="1" x14ac:dyDescent="0.25">
      <c r="C466" s="6"/>
      <c r="E466" s="6"/>
      <c r="P466" s="6"/>
      <c r="Q466" s="6"/>
      <c r="R466" s="6"/>
    </row>
    <row r="467" spans="3:18" ht="15.75" customHeight="1" x14ac:dyDescent="0.25">
      <c r="C467" s="6"/>
      <c r="E467" s="6"/>
      <c r="P467" s="6"/>
      <c r="Q467" s="6"/>
      <c r="R467" s="6"/>
    </row>
    <row r="468" spans="3:18" ht="15.75" customHeight="1" x14ac:dyDescent="0.25">
      <c r="C468" s="6"/>
      <c r="E468" s="6"/>
      <c r="P468" s="6"/>
      <c r="Q468" s="6"/>
      <c r="R468" s="6"/>
    </row>
    <row r="469" spans="3:18" ht="15.75" customHeight="1" x14ac:dyDescent="0.25">
      <c r="C469" s="6"/>
      <c r="E469" s="6"/>
      <c r="P469" s="6"/>
      <c r="Q469" s="6"/>
      <c r="R469" s="6"/>
    </row>
    <row r="470" spans="3:18" ht="15.75" customHeight="1" x14ac:dyDescent="0.25">
      <c r="C470" s="6"/>
      <c r="E470" s="6"/>
      <c r="P470" s="6"/>
      <c r="Q470" s="6"/>
      <c r="R470" s="6"/>
    </row>
    <row r="471" spans="3:18" ht="15.75" customHeight="1" x14ac:dyDescent="0.25">
      <c r="C471" s="6"/>
      <c r="E471" s="6"/>
      <c r="P471" s="6"/>
      <c r="Q471" s="6"/>
      <c r="R471" s="6"/>
    </row>
    <row r="472" spans="3:18" ht="15.75" customHeight="1" x14ac:dyDescent="0.25">
      <c r="C472" s="6"/>
      <c r="E472" s="6"/>
      <c r="P472" s="6"/>
      <c r="Q472" s="6"/>
      <c r="R472" s="6"/>
    </row>
    <row r="473" spans="3:18" ht="15.75" customHeight="1" x14ac:dyDescent="0.25">
      <c r="C473" s="6"/>
      <c r="E473" s="6"/>
      <c r="P473" s="6"/>
      <c r="Q473" s="6"/>
      <c r="R473" s="6"/>
    </row>
    <row r="474" spans="3:18" ht="15.75" customHeight="1" x14ac:dyDescent="0.25">
      <c r="C474" s="6"/>
      <c r="E474" s="6"/>
      <c r="P474" s="6"/>
      <c r="Q474" s="6"/>
      <c r="R474" s="6"/>
    </row>
    <row r="475" spans="3:18" ht="15.75" customHeight="1" x14ac:dyDescent="0.25">
      <c r="C475" s="6"/>
      <c r="E475" s="6"/>
      <c r="P475" s="6"/>
      <c r="Q475" s="6"/>
      <c r="R475" s="6"/>
    </row>
    <row r="476" spans="3:18" ht="15.75" customHeight="1" x14ac:dyDescent="0.25">
      <c r="C476" s="6"/>
      <c r="E476" s="6"/>
      <c r="P476" s="6"/>
      <c r="Q476" s="6"/>
      <c r="R476" s="6"/>
    </row>
    <row r="477" spans="3:18" ht="15.75" customHeight="1" x14ac:dyDescent="0.25">
      <c r="C477" s="6"/>
      <c r="E477" s="6"/>
      <c r="P477" s="6"/>
      <c r="Q477" s="6"/>
      <c r="R477" s="6"/>
    </row>
    <row r="478" spans="3:18" ht="15.75" customHeight="1" x14ac:dyDescent="0.25">
      <c r="C478" s="6"/>
      <c r="E478" s="6"/>
      <c r="P478" s="6"/>
      <c r="Q478" s="6"/>
      <c r="R478" s="6"/>
    </row>
    <row r="479" spans="3:18" ht="15.75" customHeight="1" x14ac:dyDescent="0.25">
      <c r="C479" s="6"/>
      <c r="E479" s="6"/>
      <c r="P479" s="6"/>
      <c r="Q479" s="6"/>
      <c r="R479" s="6"/>
    </row>
    <row r="480" spans="3:18" ht="15.75" customHeight="1" x14ac:dyDescent="0.25">
      <c r="C480" s="6"/>
      <c r="E480" s="6"/>
      <c r="P480" s="6"/>
      <c r="Q480" s="6"/>
      <c r="R480" s="6"/>
    </row>
    <row r="481" spans="3:18" ht="15.75" customHeight="1" x14ac:dyDescent="0.25">
      <c r="C481" s="6"/>
      <c r="E481" s="6"/>
      <c r="P481" s="6"/>
      <c r="Q481" s="6"/>
      <c r="R481" s="6"/>
    </row>
    <row r="482" spans="3:18" ht="15.75" customHeight="1" x14ac:dyDescent="0.25">
      <c r="C482" s="6"/>
      <c r="E482" s="6"/>
      <c r="P482" s="6"/>
      <c r="Q482" s="6"/>
      <c r="R482" s="6"/>
    </row>
    <row r="483" spans="3:18" ht="15.75" customHeight="1" x14ac:dyDescent="0.25">
      <c r="C483" s="6"/>
      <c r="E483" s="6"/>
      <c r="P483" s="6"/>
      <c r="Q483" s="6"/>
      <c r="R483" s="6"/>
    </row>
    <row r="484" spans="3:18" ht="15.75" customHeight="1" x14ac:dyDescent="0.25">
      <c r="C484" s="6"/>
      <c r="E484" s="6"/>
      <c r="P484" s="6"/>
      <c r="Q484" s="6"/>
      <c r="R484" s="6"/>
    </row>
    <row r="485" spans="3:18" ht="15.75" customHeight="1" x14ac:dyDescent="0.25">
      <c r="C485" s="6"/>
      <c r="E485" s="6"/>
      <c r="P485" s="6"/>
      <c r="Q485" s="6"/>
      <c r="R485" s="6"/>
    </row>
    <row r="486" spans="3:18" ht="15.75" customHeight="1" x14ac:dyDescent="0.25">
      <c r="C486" s="6"/>
      <c r="E486" s="6"/>
      <c r="P486" s="6"/>
      <c r="Q486" s="6"/>
      <c r="R486" s="6"/>
    </row>
    <row r="487" spans="3:18" ht="15.75" customHeight="1" x14ac:dyDescent="0.25">
      <c r="C487" s="6"/>
      <c r="E487" s="6"/>
      <c r="P487" s="6"/>
      <c r="Q487" s="6"/>
      <c r="R487" s="6"/>
    </row>
    <row r="488" spans="3:18" ht="15.75" customHeight="1" x14ac:dyDescent="0.25">
      <c r="C488" s="6"/>
      <c r="E488" s="6"/>
      <c r="P488" s="6"/>
      <c r="Q488" s="6"/>
      <c r="R488" s="6"/>
    </row>
    <row r="489" spans="3:18" ht="15.75" customHeight="1" x14ac:dyDescent="0.25">
      <c r="C489" s="6"/>
      <c r="E489" s="6"/>
      <c r="P489" s="6"/>
      <c r="Q489" s="6"/>
      <c r="R489" s="6"/>
    </row>
    <row r="490" spans="3:18" ht="15.75" customHeight="1" x14ac:dyDescent="0.25">
      <c r="C490" s="6"/>
      <c r="E490" s="6"/>
      <c r="P490" s="6"/>
      <c r="Q490" s="6"/>
      <c r="R490" s="6"/>
    </row>
    <row r="491" spans="3:18" ht="15.75" customHeight="1" x14ac:dyDescent="0.25">
      <c r="C491" s="6"/>
      <c r="E491" s="6"/>
      <c r="P491" s="6"/>
      <c r="Q491" s="6"/>
      <c r="R491" s="6"/>
    </row>
    <row r="492" spans="3:18" ht="15.75" customHeight="1" x14ac:dyDescent="0.25">
      <c r="C492" s="6"/>
      <c r="E492" s="6"/>
      <c r="P492" s="6"/>
      <c r="Q492" s="6"/>
      <c r="R492" s="6"/>
    </row>
    <row r="493" spans="3:18" ht="15.75" customHeight="1" x14ac:dyDescent="0.25">
      <c r="C493" s="6"/>
      <c r="E493" s="6"/>
      <c r="P493" s="6"/>
      <c r="Q493" s="6"/>
      <c r="R493" s="6"/>
    </row>
    <row r="494" spans="3:18" ht="15.75" customHeight="1" x14ac:dyDescent="0.25">
      <c r="C494" s="6"/>
      <c r="E494" s="6"/>
      <c r="P494" s="6"/>
      <c r="Q494" s="6"/>
      <c r="R494" s="6"/>
    </row>
    <row r="495" spans="3:18" ht="15.75" customHeight="1" x14ac:dyDescent="0.25">
      <c r="C495" s="6"/>
      <c r="E495" s="6"/>
      <c r="P495" s="6"/>
      <c r="Q495" s="6"/>
      <c r="R495" s="6"/>
    </row>
    <row r="496" spans="3:18" ht="15.75" customHeight="1" x14ac:dyDescent="0.25">
      <c r="C496" s="6"/>
      <c r="E496" s="6"/>
      <c r="P496" s="6"/>
      <c r="Q496" s="6"/>
      <c r="R496" s="6"/>
    </row>
    <row r="497" spans="3:18" ht="15.75" customHeight="1" x14ac:dyDescent="0.25">
      <c r="C497" s="6"/>
      <c r="E497" s="6"/>
      <c r="P497" s="6"/>
      <c r="Q497" s="6"/>
      <c r="R497" s="6"/>
    </row>
    <row r="498" spans="3:18" ht="15.75" customHeight="1" x14ac:dyDescent="0.25">
      <c r="C498" s="6"/>
      <c r="E498" s="6"/>
      <c r="P498" s="6"/>
      <c r="Q498" s="6"/>
      <c r="R498" s="6"/>
    </row>
    <row r="499" spans="3:18" ht="15.75" customHeight="1" x14ac:dyDescent="0.25">
      <c r="C499" s="6"/>
      <c r="E499" s="6"/>
      <c r="P499" s="6"/>
      <c r="Q499" s="6"/>
      <c r="R499" s="6"/>
    </row>
    <row r="500" spans="3:18" ht="15.75" customHeight="1" x14ac:dyDescent="0.25">
      <c r="C500" s="6"/>
      <c r="E500" s="6"/>
      <c r="P500" s="6"/>
      <c r="Q500" s="6"/>
      <c r="R500" s="6"/>
    </row>
    <row r="501" spans="3:18" ht="15.75" customHeight="1" x14ac:dyDescent="0.25">
      <c r="C501" s="6"/>
      <c r="E501" s="6"/>
      <c r="P501" s="6"/>
      <c r="Q501" s="6"/>
      <c r="R501" s="6"/>
    </row>
    <row r="502" spans="3:18" ht="15.75" customHeight="1" x14ac:dyDescent="0.25">
      <c r="C502" s="6"/>
      <c r="E502" s="6"/>
      <c r="P502" s="6"/>
      <c r="Q502" s="6"/>
      <c r="R502" s="6"/>
    </row>
    <row r="503" spans="3:18" ht="15.75" customHeight="1" x14ac:dyDescent="0.25">
      <c r="C503" s="6"/>
      <c r="E503" s="6"/>
      <c r="P503" s="6"/>
      <c r="Q503" s="6"/>
      <c r="R503" s="6"/>
    </row>
    <row r="504" spans="3:18" ht="15.75" customHeight="1" x14ac:dyDescent="0.25">
      <c r="C504" s="6"/>
      <c r="E504" s="6"/>
      <c r="P504" s="6"/>
      <c r="Q504" s="6"/>
      <c r="R504" s="6"/>
    </row>
    <row r="505" spans="3:18" ht="15.75" customHeight="1" x14ac:dyDescent="0.25">
      <c r="C505" s="6"/>
      <c r="E505" s="6"/>
      <c r="P505" s="6"/>
      <c r="Q505" s="6"/>
      <c r="R505" s="6"/>
    </row>
    <row r="506" spans="3:18" ht="15.75" customHeight="1" x14ac:dyDescent="0.25">
      <c r="C506" s="6"/>
      <c r="E506" s="6"/>
      <c r="P506" s="6"/>
      <c r="Q506" s="6"/>
      <c r="R506" s="6"/>
    </row>
    <row r="507" spans="3:18" ht="15.75" customHeight="1" x14ac:dyDescent="0.25">
      <c r="C507" s="6"/>
      <c r="E507" s="6"/>
      <c r="P507" s="6"/>
      <c r="Q507" s="6"/>
      <c r="R507" s="6"/>
    </row>
    <row r="508" spans="3:18" ht="15.75" customHeight="1" x14ac:dyDescent="0.25">
      <c r="C508" s="6"/>
      <c r="E508" s="6"/>
      <c r="P508" s="6"/>
      <c r="Q508" s="6"/>
      <c r="R508" s="6"/>
    </row>
    <row r="509" spans="3:18" ht="15.75" customHeight="1" x14ac:dyDescent="0.25">
      <c r="C509" s="6"/>
      <c r="E509" s="6"/>
      <c r="P509" s="6"/>
      <c r="Q509" s="6"/>
      <c r="R509" s="6"/>
    </row>
    <row r="510" spans="3:18" ht="15.75" customHeight="1" x14ac:dyDescent="0.25">
      <c r="C510" s="6"/>
      <c r="E510" s="6"/>
      <c r="P510" s="6"/>
      <c r="Q510" s="6"/>
      <c r="R510" s="6"/>
    </row>
    <row r="511" spans="3:18" ht="15.75" customHeight="1" x14ac:dyDescent="0.25">
      <c r="C511" s="6"/>
      <c r="E511" s="6"/>
      <c r="P511" s="6"/>
      <c r="Q511" s="6"/>
      <c r="R511" s="6"/>
    </row>
    <row r="512" spans="3:18" ht="15.75" customHeight="1" x14ac:dyDescent="0.25">
      <c r="C512" s="6"/>
      <c r="E512" s="6"/>
      <c r="P512" s="6"/>
      <c r="Q512" s="6"/>
      <c r="R512" s="6"/>
    </row>
    <row r="513" spans="3:18" ht="15.75" customHeight="1" x14ac:dyDescent="0.25">
      <c r="C513" s="6"/>
      <c r="E513" s="6"/>
      <c r="P513" s="6"/>
      <c r="Q513" s="6"/>
      <c r="R513" s="6"/>
    </row>
    <row r="514" spans="3:18" ht="15.75" customHeight="1" x14ac:dyDescent="0.25">
      <c r="C514" s="6"/>
      <c r="E514" s="6"/>
      <c r="P514" s="6"/>
      <c r="Q514" s="6"/>
      <c r="R514" s="6"/>
    </row>
    <row r="515" spans="3:18" ht="15.75" customHeight="1" x14ac:dyDescent="0.25">
      <c r="C515" s="6"/>
      <c r="E515" s="6"/>
      <c r="P515" s="6"/>
      <c r="Q515" s="6"/>
      <c r="R515" s="6"/>
    </row>
    <row r="516" spans="3:18" ht="15.75" customHeight="1" x14ac:dyDescent="0.25">
      <c r="C516" s="6"/>
      <c r="E516" s="6"/>
      <c r="P516" s="6"/>
      <c r="Q516" s="6"/>
      <c r="R516" s="6"/>
    </row>
    <row r="517" spans="3:18" ht="15.75" customHeight="1" x14ac:dyDescent="0.25">
      <c r="C517" s="6"/>
      <c r="E517" s="6"/>
      <c r="P517" s="6"/>
      <c r="Q517" s="6"/>
      <c r="R517" s="6"/>
    </row>
    <row r="518" spans="3:18" ht="15.75" customHeight="1" x14ac:dyDescent="0.25">
      <c r="C518" s="6"/>
      <c r="E518" s="6"/>
      <c r="P518" s="6"/>
      <c r="Q518" s="6"/>
      <c r="R518" s="6"/>
    </row>
    <row r="519" spans="3:18" ht="15.75" customHeight="1" x14ac:dyDescent="0.25">
      <c r="C519" s="6"/>
      <c r="E519" s="6"/>
      <c r="P519" s="6"/>
      <c r="Q519" s="6"/>
      <c r="R519" s="6"/>
    </row>
    <row r="520" spans="3:18" ht="15.75" customHeight="1" x14ac:dyDescent="0.25">
      <c r="C520" s="6"/>
      <c r="E520" s="6"/>
      <c r="P520" s="6"/>
      <c r="Q520" s="6"/>
      <c r="R520" s="6"/>
    </row>
    <row r="521" spans="3:18" ht="15.75" customHeight="1" x14ac:dyDescent="0.25">
      <c r="C521" s="6"/>
      <c r="E521" s="6"/>
      <c r="P521" s="6"/>
      <c r="Q521" s="6"/>
      <c r="R521" s="6"/>
    </row>
    <row r="522" spans="3:18" ht="15.75" customHeight="1" x14ac:dyDescent="0.25">
      <c r="C522" s="6"/>
      <c r="E522" s="6"/>
      <c r="P522" s="6"/>
      <c r="Q522" s="6"/>
      <c r="R522" s="6"/>
    </row>
    <row r="523" spans="3:18" ht="15.75" customHeight="1" x14ac:dyDescent="0.25">
      <c r="C523" s="6"/>
      <c r="E523" s="6"/>
      <c r="P523" s="6"/>
      <c r="Q523" s="6"/>
      <c r="R523" s="6"/>
    </row>
    <row r="524" spans="3:18" ht="15.75" customHeight="1" x14ac:dyDescent="0.25">
      <c r="C524" s="6"/>
      <c r="E524" s="6"/>
      <c r="P524" s="6"/>
      <c r="Q524" s="6"/>
      <c r="R524" s="6"/>
    </row>
    <row r="525" spans="3:18" ht="15.75" customHeight="1" x14ac:dyDescent="0.25">
      <c r="C525" s="6"/>
      <c r="E525" s="6"/>
      <c r="P525" s="6"/>
      <c r="Q525" s="6"/>
      <c r="R525" s="6"/>
    </row>
    <row r="526" spans="3:18" ht="15.75" customHeight="1" x14ac:dyDescent="0.25">
      <c r="C526" s="6"/>
      <c r="E526" s="6"/>
      <c r="P526" s="6"/>
      <c r="Q526" s="6"/>
      <c r="R526" s="6"/>
    </row>
    <row r="527" spans="3:18" ht="15.75" customHeight="1" x14ac:dyDescent="0.25">
      <c r="C527" s="6"/>
      <c r="E527" s="6"/>
      <c r="P527" s="6"/>
      <c r="Q527" s="6"/>
      <c r="R527" s="6"/>
    </row>
    <row r="528" spans="3:18" ht="15.75" customHeight="1" x14ac:dyDescent="0.25">
      <c r="C528" s="6"/>
      <c r="E528" s="6"/>
      <c r="P528" s="6"/>
      <c r="Q528" s="6"/>
      <c r="R528" s="6"/>
    </row>
    <row r="529" spans="3:18" ht="15.75" customHeight="1" x14ac:dyDescent="0.25">
      <c r="C529" s="6"/>
      <c r="E529" s="6"/>
      <c r="P529" s="6"/>
      <c r="Q529" s="6"/>
      <c r="R529" s="6"/>
    </row>
    <row r="530" spans="3:18" ht="15.75" customHeight="1" x14ac:dyDescent="0.25">
      <c r="C530" s="6"/>
      <c r="E530" s="6"/>
      <c r="P530" s="6"/>
      <c r="Q530" s="6"/>
      <c r="R530" s="6"/>
    </row>
    <row r="531" spans="3:18" ht="15.75" customHeight="1" x14ac:dyDescent="0.25">
      <c r="C531" s="6"/>
      <c r="E531" s="6"/>
      <c r="P531" s="6"/>
      <c r="Q531" s="6"/>
      <c r="R531" s="6"/>
    </row>
    <row r="532" spans="3:18" ht="15.75" customHeight="1" x14ac:dyDescent="0.25">
      <c r="C532" s="6"/>
      <c r="E532" s="6"/>
      <c r="P532" s="6"/>
      <c r="Q532" s="6"/>
      <c r="R532" s="6"/>
    </row>
    <row r="533" spans="3:18" ht="15.75" customHeight="1" x14ac:dyDescent="0.25">
      <c r="C533" s="6"/>
      <c r="E533" s="6"/>
      <c r="P533" s="6"/>
      <c r="Q533" s="6"/>
      <c r="R533" s="6"/>
    </row>
    <row r="534" spans="3:18" ht="15.75" customHeight="1" x14ac:dyDescent="0.25">
      <c r="C534" s="6"/>
      <c r="E534" s="6"/>
      <c r="P534" s="6"/>
      <c r="Q534" s="6"/>
      <c r="R534" s="6"/>
    </row>
    <row r="535" spans="3:18" ht="15.75" customHeight="1" x14ac:dyDescent="0.25">
      <c r="C535" s="6"/>
      <c r="E535" s="6"/>
      <c r="P535" s="6"/>
      <c r="Q535" s="6"/>
      <c r="R535" s="6"/>
    </row>
    <row r="536" spans="3:18" ht="15.75" customHeight="1" x14ac:dyDescent="0.25">
      <c r="C536" s="6"/>
      <c r="E536" s="6"/>
      <c r="P536" s="6"/>
      <c r="Q536" s="6"/>
      <c r="R536" s="6"/>
    </row>
    <row r="537" spans="3:18" ht="15.75" customHeight="1" x14ac:dyDescent="0.25">
      <c r="C537" s="6"/>
      <c r="E537" s="6"/>
      <c r="P537" s="6"/>
      <c r="Q537" s="6"/>
      <c r="R537" s="6"/>
    </row>
    <row r="538" spans="3:18" ht="15.75" customHeight="1" x14ac:dyDescent="0.25">
      <c r="C538" s="6"/>
      <c r="E538" s="6"/>
      <c r="P538" s="6"/>
      <c r="Q538" s="6"/>
      <c r="R538" s="6"/>
    </row>
    <row r="539" spans="3:18" ht="15.75" customHeight="1" x14ac:dyDescent="0.25">
      <c r="C539" s="6"/>
      <c r="E539" s="6"/>
      <c r="P539" s="6"/>
      <c r="Q539" s="6"/>
      <c r="R539" s="6"/>
    </row>
    <row r="540" spans="3:18" ht="15.75" customHeight="1" x14ac:dyDescent="0.25">
      <c r="C540" s="6"/>
      <c r="E540" s="6"/>
      <c r="P540" s="6"/>
      <c r="Q540" s="6"/>
      <c r="R540" s="6"/>
    </row>
    <row r="541" spans="3:18" ht="15.75" customHeight="1" x14ac:dyDescent="0.25">
      <c r="C541" s="6"/>
      <c r="E541" s="6"/>
      <c r="P541" s="6"/>
      <c r="Q541" s="6"/>
      <c r="R541" s="6"/>
    </row>
    <row r="542" spans="3:18" ht="15.75" customHeight="1" x14ac:dyDescent="0.25">
      <c r="C542" s="6"/>
      <c r="E542" s="6"/>
      <c r="P542" s="6"/>
      <c r="Q542" s="6"/>
      <c r="R542" s="6"/>
    </row>
    <row r="543" spans="3:18" ht="15.75" customHeight="1" x14ac:dyDescent="0.25">
      <c r="C543" s="6"/>
      <c r="E543" s="6"/>
      <c r="P543" s="6"/>
      <c r="Q543" s="6"/>
      <c r="R543" s="6"/>
    </row>
    <row r="544" spans="3:18" ht="15.75" customHeight="1" x14ac:dyDescent="0.25">
      <c r="C544" s="6"/>
      <c r="E544" s="6"/>
      <c r="P544" s="6"/>
      <c r="Q544" s="6"/>
      <c r="R544" s="6"/>
    </row>
    <row r="545" spans="3:18" ht="15.75" customHeight="1" x14ac:dyDescent="0.25">
      <c r="C545" s="6"/>
      <c r="E545" s="6"/>
      <c r="P545" s="6"/>
      <c r="Q545" s="6"/>
      <c r="R545" s="6"/>
    </row>
    <row r="546" spans="3:18" ht="15.75" customHeight="1" x14ac:dyDescent="0.25">
      <c r="C546" s="6"/>
      <c r="E546" s="6"/>
      <c r="P546" s="6"/>
      <c r="Q546" s="6"/>
      <c r="R546" s="6"/>
    </row>
    <row r="547" spans="3:18" ht="15.75" customHeight="1" x14ac:dyDescent="0.25">
      <c r="C547" s="6"/>
      <c r="E547" s="6"/>
      <c r="P547" s="6"/>
      <c r="Q547" s="6"/>
      <c r="R547" s="6"/>
    </row>
    <row r="548" spans="3:18" ht="15.75" customHeight="1" x14ac:dyDescent="0.25">
      <c r="C548" s="6"/>
      <c r="E548" s="6"/>
      <c r="P548" s="6"/>
      <c r="Q548" s="6"/>
      <c r="R548" s="6"/>
    </row>
    <row r="549" spans="3:18" ht="15.75" customHeight="1" x14ac:dyDescent="0.25">
      <c r="C549" s="6"/>
      <c r="E549" s="6"/>
      <c r="P549" s="6"/>
      <c r="Q549" s="6"/>
      <c r="R549" s="6"/>
    </row>
    <row r="550" spans="3:18" ht="15.75" customHeight="1" x14ac:dyDescent="0.25">
      <c r="C550" s="6"/>
      <c r="E550" s="6"/>
      <c r="P550" s="6"/>
      <c r="Q550" s="6"/>
      <c r="R550" s="6"/>
    </row>
    <row r="551" spans="3:18" ht="15.75" customHeight="1" x14ac:dyDescent="0.25">
      <c r="C551" s="6"/>
      <c r="E551" s="6"/>
      <c r="P551" s="6"/>
      <c r="Q551" s="6"/>
      <c r="R551" s="6"/>
    </row>
    <row r="552" spans="3:18" ht="15.75" customHeight="1" x14ac:dyDescent="0.25">
      <c r="C552" s="6"/>
      <c r="E552" s="6"/>
      <c r="P552" s="6"/>
      <c r="Q552" s="6"/>
      <c r="R552" s="6"/>
    </row>
    <row r="553" spans="3:18" ht="15.75" customHeight="1" x14ac:dyDescent="0.25">
      <c r="C553" s="6"/>
      <c r="E553" s="6"/>
      <c r="P553" s="6"/>
      <c r="Q553" s="6"/>
      <c r="R553" s="6"/>
    </row>
    <row r="554" spans="3:18" ht="15.75" customHeight="1" x14ac:dyDescent="0.25">
      <c r="C554" s="6"/>
      <c r="E554" s="6"/>
      <c r="P554" s="6"/>
      <c r="Q554" s="6"/>
      <c r="R554" s="6"/>
    </row>
    <row r="555" spans="3:18" ht="15.75" customHeight="1" x14ac:dyDescent="0.25">
      <c r="C555" s="6"/>
      <c r="E555" s="6"/>
      <c r="P555" s="6"/>
      <c r="Q555" s="6"/>
      <c r="R555" s="6"/>
    </row>
    <row r="556" spans="3:18" ht="15.75" customHeight="1" x14ac:dyDescent="0.25">
      <c r="C556" s="6"/>
      <c r="E556" s="6"/>
      <c r="P556" s="6"/>
      <c r="Q556" s="6"/>
      <c r="R556" s="6"/>
    </row>
    <row r="557" spans="3:18" ht="15.75" customHeight="1" x14ac:dyDescent="0.25">
      <c r="C557" s="6"/>
      <c r="E557" s="6"/>
      <c r="P557" s="6"/>
      <c r="Q557" s="6"/>
      <c r="R557" s="6"/>
    </row>
    <row r="558" spans="3:18" ht="15.75" customHeight="1" x14ac:dyDescent="0.25">
      <c r="C558" s="6"/>
      <c r="E558" s="6"/>
      <c r="P558" s="6"/>
      <c r="Q558" s="6"/>
      <c r="R558" s="6"/>
    </row>
    <row r="559" spans="3:18" ht="15.75" customHeight="1" x14ac:dyDescent="0.25">
      <c r="C559" s="6"/>
      <c r="E559" s="6"/>
      <c r="P559" s="6"/>
      <c r="Q559" s="6"/>
      <c r="R559" s="6"/>
    </row>
    <row r="560" spans="3:18" ht="15.75" customHeight="1" x14ac:dyDescent="0.25">
      <c r="C560" s="6"/>
      <c r="E560" s="6"/>
      <c r="P560" s="6"/>
      <c r="Q560" s="6"/>
      <c r="R560" s="6"/>
    </row>
    <row r="561" spans="3:18" ht="15.75" customHeight="1" x14ac:dyDescent="0.25">
      <c r="C561" s="6"/>
      <c r="E561" s="6"/>
      <c r="P561" s="6"/>
      <c r="Q561" s="6"/>
      <c r="R561" s="6"/>
    </row>
    <row r="562" spans="3:18" ht="15.75" customHeight="1" x14ac:dyDescent="0.25">
      <c r="C562" s="6"/>
      <c r="E562" s="6"/>
      <c r="P562" s="6"/>
      <c r="Q562" s="6"/>
      <c r="R562" s="6"/>
    </row>
    <row r="563" spans="3:18" ht="15.75" customHeight="1" x14ac:dyDescent="0.25">
      <c r="C563" s="6"/>
      <c r="E563" s="6"/>
      <c r="P563" s="6"/>
      <c r="Q563" s="6"/>
      <c r="R563" s="6"/>
    </row>
    <row r="564" spans="3:18" ht="15.75" customHeight="1" x14ac:dyDescent="0.25">
      <c r="C564" s="6"/>
      <c r="E564" s="6"/>
      <c r="P564" s="6"/>
      <c r="Q564" s="6"/>
      <c r="R564" s="6"/>
    </row>
    <row r="565" spans="3:18" ht="15.75" customHeight="1" x14ac:dyDescent="0.25">
      <c r="C565" s="6"/>
      <c r="E565" s="6"/>
      <c r="P565" s="6"/>
      <c r="Q565" s="6"/>
      <c r="R565" s="6"/>
    </row>
    <row r="566" spans="3:18" ht="15.75" customHeight="1" x14ac:dyDescent="0.25">
      <c r="C566" s="6"/>
      <c r="E566" s="6"/>
      <c r="P566" s="6"/>
      <c r="Q566" s="6"/>
      <c r="R566" s="6"/>
    </row>
    <row r="567" spans="3:18" ht="15.75" customHeight="1" x14ac:dyDescent="0.25">
      <c r="C567" s="6"/>
      <c r="E567" s="6"/>
      <c r="P567" s="6"/>
      <c r="Q567" s="6"/>
      <c r="R567" s="6"/>
    </row>
    <row r="568" spans="3:18" ht="15.75" customHeight="1" x14ac:dyDescent="0.25">
      <c r="C568" s="6"/>
      <c r="E568" s="6"/>
      <c r="P568" s="6"/>
      <c r="Q568" s="6"/>
      <c r="R568" s="6"/>
    </row>
    <row r="569" spans="3:18" ht="15.75" customHeight="1" x14ac:dyDescent="0.25">
      <c r="C569" s="6"/>
      <c r="E569" s="6"/>
      <c r="P569" s="6"/>
      <c r="Q569" s="6"/>
      <c r="R569" s="6"/>
    </row>
    <row r="570" spans="3:18" ht="15.75" customHeight="1" x14ac:dyDescent="0.25">
      <c r="C570" s="6"/>
      <c r="E570" s="6"/>
      <c r="P570" s="6"/>
      <c r="Q570" s="6"/>
      <c r="R570" s="6"/>
    </row>
    <row r="571" spans="3:18" ht="15.75" customHeight="1" x14ac:dyDescent="0.25">
      <c r="C571" s="6"/>
      <c r="E571" s="6"/>
      <c r="P571" s="6"/>
      <c r="Q571" s="6"/>
      <c r="R571" s="6"/>
    </row>
    <row r="572" spans="3:18" ht="15.75" customHeight="1" x14ac:dyDescent="0.25">
      <c r="C572" s="6"/>
      <c r="E572" s="6"/>
      <c r="P572" s="6"/>
      <c r="Q572" s="6"/>
      <c r="R572" s="6"/>
    </row>
    <row r="573" spans="3:18" ht="15.75" customHeight="1" x14ac:dyDescent="0.25">
      <c r="C573" s="6"/>
      <c r="E573" s="6"/>
      <c r="P573" s="6"/>
      <c r="Q573" s="6"/>
      <c r="R573" s="6"/>
    </row>
    <row r="574" spans="3:18" ht="15.75" customHeight="1" x14ac:dyDescent="0.25">
      <c r="C574" s="6"/>
      <c r="E574" s="6"/>
      <c r="P574" s="6"/>
      <c r="Q574" s="6"/>
      <c r="R574" s="6"/>
    </row>
    <row r="575" spans="3:18" ht="15.75" customHeight="1" x14ac:dyDescent="0.25">
      <c r="C575" s="6"/>
      <c r="E575" s="6"/>
      <c r="P575" s="6"/>
      <c r="Q575" s="6"/>
      <c r="R575" s="6"/>
    </row>
    <row r="576" spans="3:18" ht="15.75" customHeight="1" x14ac:dyDescent="0.25">
      <c r="C576" s="6"/>
      <c r="E576" s="6"/>
      <c r="P576" s="6"/>
      <c r="Q576" s="6"/>
      <c r="R576" s="6"/>
    </row>
    <row r="577" spans="3:18" ht="15.75" customHeight="1" x14ac:dyDescent="0.25">
      <c r="C577" s="6"/>
      <c r="E577" s="6"/>
      <c r="P577" s="6"/>
      <c r="Q577" s="6"/>
      <c r="R577" s="6"/>
    </row>
    <row r="578" spans="3:18" ht="15.75" customHeight="1" x14ac:dyDescent="0.25">
      <c r="C578" s="6"/>
      <c r="E578" s="6"/>
      <c r="P578" s="6"/>
      <c r="Q578" s="6"/>
      <c r="R578" s="6"/>
    </row>
    <row r="579" spans="3:18" ht="15.75" customHeight="1" x14ac:dyDescent="0.25">
      <c r="C579" s="6"/>
      <c r="E579" s="6"/>
      <c r="P579" s="6"/>
      <c r="Q579" s="6"/>
      <c r="R579" s="6"/>
    </row>
    <row r="580" spans="3:18" ht="15.75" customHeight="1" x14ac:dyDescent="0.25">
      <c r="C580" s="6"/>
      <c r="E580" s="6"/>
      <c r="P580" s="6"/>
      <c r="Q580" s="6"/>
      <c r="R580" s="6"/>
    </row>
    <row r="581" spans="3:18" ht="15.75" customHeight="1" x14ac:dyDescent="0.25">
      <c r="C581" s="6"/>
      <c r="E581" s="6"/>
      <c r="P581" s="6"/>
      <c r="Q581" s="6"/>
      <c r="R581" s="6"/>
    </row>
    <row r="582" spans="3:18" ht="15.75" customHeight="1" x14ac:dyDescent="0.25">
      <c r="C582" s="6"/>
      <c r="E582" s="6"/>
      <c r="P582" s="6"/>
      <c r="Q582" s="6"/>
      <c r="R582" s="6"/>
    </row>
    <row r="583" spans="3:18" ht="15.75" customHeight="1" x14ac:dyDescent="0.25">
      <c r="C583" s="6"/>
      <c r="E583" s="6"/>
      <c r="P583" s="6"/>
      <c r="Q583" s="6"/>
      <c r="R583" s="6"/>
    </row>
    <row r="584" spans="3:18" ht="15.75" customHeight="1" x14ac:dyDescent="0.25">
      <c r="C584" s="6"/>
      <c r="E584" s="6"/>
      <c r="P584" s="6"/>
      <c r="Q584" s="6"/>
      <c r="R584" s="6"/>
    </row>
    <row r="585" spans="3:18" ht="15.75" customHeight="1" x14ac:dyDescent="0.25">
      <c r="C585" s="6"/>
      <c r="E585" s="6"/>
      <c r="P585" s="6"/>
      <c r="Q585" s="6"/>
      <c r="R585" s="6"/>
    </row>
    <row r="586" spans="3:18" ht="15.75" customHeight="1" x14ac:dyDescent="0.25">
      <c r="C586" s="6"/>
      <c r="E586" s="6"/>
      <c r="P586" s="6"/>
      <c r="Q586" s="6"/>
      <c r="R586" s="6"/>
    </row>
    <row r="587" spans="3:18" ht="15.75" customHeight="1" x14ac:dyDescent="0.25">
      <c r="C587" s="6"/>
      <c r="E587" s="6"/>
      <c r="P587" s="6"/>
      <c r="Q587" s="6"/>
      <c r="R587" s="6"/>
    </row>
    <row r="588" spans="3:18" ht="15.75" customHeight="1" x14ac:dyDescent="0.25">
      <c r="C588" s="6"/>
      <c r="E588" s="6"/>
      <c r="P588" s="6"/>
      <c r="Q588" s="6"/>
      <c r="R588" s="6"/>
    </row>
    <row r="589" spans="3:18" ht="15.75" customHeight="1" x14ac:dyDescent="0.25">
      <c r="C589" s="6"/>
      <c r="E589" s="6"/>
      <c r="P589" s="6"/>
      <c r="Q589" s="6"/>
      <c r="R589" s="6"/>
    </row>
    <row r="590" spans="3:18" ht="15.75" customHeight="1" x14ac:dyDescent="0.25">
      <c r="C590" s="6"/>
      <c r="E590" s="6"/>
      <c r="P590" s="6"/>
      <c r="Q590" s="6"/>
      <c r="R590" s="6"/>
    </row>
    <row r="591" spans="3:18" ht="15.75" customHeight="1" x14ac:dyDescent="0.25">
      <c r="C591" s="6"/>
      <c r="E591" s="6"/>
      <c r="P591" s="6"/>
      <c r="Q591" s="6"/>
      <c r="R591" s="6"/>
    </row>
    <row r="592" spans="3:18" ht="15.75" customHeight="1" x14ac:dyDescent="0.25">
      <c r="C592" s="6"/>
      <c r="E592" s="6"/>
      <c r="P592" s="6"/>
      <c r="Q592" s="6"/>
      <c r="R592" s="6"/>
    </row>
    <row r="593" spans="3:18" ht="15.75" customHeight="1" x14ac:dyDescent="0.25">
      <c r="C593" s="6"/>
      <c r="E593" s="6"/>
      <c r="P593" s="6"/>
      <c r="Q593" s="6"/>
      <c r="R593" s="6"/>
    </row>
    <row r="594" spans="3:18" ht="15.75" customHeight="1" x14ac:dyDescent="0.25">
      <c r="C594" s="6"/>
      <c r="E594" s="6"/>
      <c r="P594" s="6"/>
      <c r="Q594" s="6"/>
      <c r="R594" s="6"/>
    </row>
    <row r="595" spans="3:18" ht="15.75" customHeight="1" x14ac:dyDescent="0.25">
      <c r="C595" s="6"/>
      <c r="E595" s="6"/>
      <c r="P595" s="6"/>
      <c r="Q595" s="6"/>
      <c r="R595" s="6"/>
    </row>
    <row r="596" spans="3:18" ht="15.75" customHeight="1" x14ac:dyDescent="0.25">
      <c r="C596" s="6"/>
      <c r="E596" s="6"/>
      <c r="P596" s="6"/>
      <c r="Q596" s="6"/>
      <c r="R596" s="6"/>
    </row>
    <row r="597" spans="3:18" ht="15.75" customHeight="1" x14ac:dyDescent="0.25">
      <c r="C597" s="6"/>
      <c r="E597" s="6"/>
      <c r="P597" s="6"/>
      <c r="Q597" s="6"/>
      <c r="R597" s="6"/>
    </row>
    <row r="598" spans="3:18" ht="15.75" customHeight="1" x14ac:dyDescent="0.25">
      <c r="C598" s="6"/>
      <c r="E598" s="6"/>
      <c r="P598" s="6"/>
      <c r="Q598" s="6"/>
      <c r="R598" s="6"/>
    </row>
    <row r="599" spans="3:18" ht="15.75" customHeight="1" x14ac:dyDescent="0.25">
      <c r="C599" s="6"/>
      <c r="E599" s="6"/>
      <c r="P599" s="6"/>
      <c r="Q599" s="6"/>
      <c r="R599" s="6"/>
    </row>
    <row r="600" spans="3:18" ht="15.75" customHeight="1" x14ac:dyDescent="0.25">
      <c r="C600" s="6"/>
      <c r="E600" s="6"/>
      <c r="P600" s="6"/>
      <c r="Q600" s="6"/>
      <c r="R600" s="6"/>
    </row>
    <row r="601" spans="3:18" ht="15.75" customHeight="1" x14ac:dyDescent="0.25">
      <c r="C601" s="6"/>
      <c r="E601" s="6"/>
      <c r="P601" s="6"/>
      <c r="Q601" s="6"/>
      <c r="R601" s="6"/>
    </row>
    <row r="602" spans="3:18" ht="15.75" customHeight="1" x14ac:dyDescent="0.25">
      <c r="C602" s="6"/>
      <c r="E602" s="6"/>
      <c r="P602" s="6"/>
      <c r="Q602" s="6"/>
      <c r="R602" s="6"/>
    </row>
    <row r="603" spans="3:18" ht="15.75" customHeight="1" x14ac:dyDescent="0.25">
      <c r="C603" s="6"/>
      <c r="E603" s="6"/>
      <c r="P603" s="6"/>
      <c r="Q603" s="6"/>
      <c r="R603" s="6"/>
    </row>
    <row r="604" spans="3:18" ht="15.75" customHeight="1" x14ac:dyDescent="0.25">
      <c r="C604" s="6"/>
      <c r="E604" s="6"/>
      <c r="P604" s="6"/>
      <c r="Q604" s="6"/>
      <c r="R604" s="6"/>
    </row>
    <row r="605" spans="3:18" ht="15.75" customHeight="1" x14ac:dyDescent="0.25">
      <c r="C605" s="6"/>
      <c r="E605" s="6"/>
      <c r="P605" s="6"/>
      <c r="Q605" s="6"/>
      <c r="R605" s="6"/>
    </row>
    <row r="606" spans="3:18" ht="15.75" customHeight="1" x14ac:dyDescent="0.25">
      <c r="C606" s="6"/>
      <c r="E606" s="6"/>
      <c r="P606" s="6"/>
      <c r="Q606" s="6"/>
      <c r="R606" s="6"/>
    </row>
    <row r="607" spans="3:18" ht="15.75" customHeight="1" x14ac:dyDescent="0.25">
      <c r="C607" s="6"/>
      <c r="E607" s="6"/>
      <c r="P607" s="6"/>
      <c r="Q607" s="6"/>
      <c r="R607" s="6"/>
    </row>
    <row r="608" spans="3:18" ht="15.75" customHeight="1" x14ac:dyDescent="0.25">
      <c r="C608" s="6"/>
      <c r="E608" s="6"/>
      <c r="P608" s="6"/>
      <c r="Q608" s="6"/>
      <c r="R608" s="6"/>
    </row>
    <row r="609" spans="3:18" ht="15.75" customHeight="1" x14ac:dyDescent="0.25">
      <c r="C609" s="6"/>
      <c r="E609" s="6"/>
      <c r="P609" s="6"/>
      <c r="Q609" s="6"/>
      <c r="R609" s="6"/>
    </row>
    <row r="610" spans="3:18" ht="15.75" customHeight="1" x14ac:dyDescent="0.25">
      <c r="C610" s="6"/>
      <c r="E610" s="6"/>
      <c r="P610" s="6"/>
      <c r="Q610" s="6"/>
      <c r="R610" s="6"/>
    </row>
    <row r="611" spans="3:18" ht="15.75" customHeight="1" x14ac:dyDescent="0.25">
      <c r="C611" s="6"/>
      <c r="E611" s="6"/>
      <c r="P611" s="6"/>
      <c r="Q611" s="6"/>
      <c r="R611" s="6"/>
    </row>
    <row r="612" spans="3:18" ht="15.75" customHeight="1" x14ac:dyDescent="0.25">
      <c r="C612" s="6"/>
      <c r="E612" s="6"/>
      <c r="P612" s="6"/>
      <c r="Q612" s="6"/>
      <c r="R612" s="6"/>
    </row>
    <row r="613" spans="3:18" ht="15.75" customHeight="1" x14ac:dyDescent="0.25">
      <c r="C613" s="6"/>
      <c r="E613" s="6"/>
      <c r="P613" s="6"/>
      <c r="Q613" s="6"/>
      <c r="R613" s="6"/>
    </row>
    <row r="614" spans="3:18" ht="15.75" customHeight="1" x14ac:dyDescent="0.25">
      <c r="C614" s="6"/>
      <c r="E614" s="6"/>
      <c r="P614" s="6"/>
      <c r="Q614" s="6"/>
      <c r="R614" s="6"/>
    </row>
    <row r="615" spans="3:18" ht="15.75" customHeight="1" x14ac:dyDescent="0.25">
      <c r="C615" s="6"/>
      <c r="E615" s="6"/>
      <c r="P615" s="6"/>
      <c r="Q615" s="6"/>
      <c r="R615" s="6"/>
    </row>
    <row r="616" spans="3:18" ht="15.75" customHeight="1" x14ac:dyDescent="0.25">
      <c r="C616" s="6"/>
      <c r="E616" s="6"/>
      <c r="P616" s="6"/>
      <c r="Q616" s="6"/>
      <c r="R616" s="6"/>
    </row>
    <row r="617" spans="3:18" ht="15.75" customHeight="1" x14ac:dyDescent="0.25">
      <c r="C617" s="6"/>
      <c r="E617" s="6"/>
      <c r="P617" s="6"/>
      <c r="Q617" s="6"/>
      <c r="R617" s="6"/>
    </row>
    <row r="618" spans="3:18" ht="15.75" customHeight="1" x14ac:dyDescent="0.25">
      <c r="C618" s="6"/>
      <c r="E618" s="6"/>
      <c r="P618" s="6"/>
      <c r="Q618" s="6"/>
      <c r="R618" s="6"/>
    </row>
    <row r="619" spans="3:18" ht="15.75" customHeight="1" x14ac:dyDescent="0.25">
      <c r="C619" s="6"/>
      <c r="E619" s="6"/>
      <c r="P619" s="6"/>
      <c r="Q619" s="6"/>
      <c r="R619" s="6"/>
    </row>
    <row r="620" spans="3:18" ht="15.75" customHeight="1" x14ac:dyDescent="0.25">
      <c r="C620" s="6"/>
      <c r="E620" s="6"/>
      <c r="P620" s="6"/>
      <c r="Q620" s="6"/>
      <c r="R620" s="6"/>
    </row>
    <row r="621" spans="3:18" ht="15.75" customHeight="1" x14ac:dyDescent="0.25">
      <c r="C621" s="6"/>
      <c r="E621" s="6"/>
      <c r="P621" s="6"/>
      <c r="Q621" s="6"/>
      <c r="R621" s="6"/>
    </row>
    <row r="622" spans="3:18" ht="15.75" customHeight="1" x14ac:dyDescent="0.25">
      <c r="C622" s="6"/>
      <c r="E622" s="6"/>
      <c r="P622" s="6"/>
      <c r="Q622" s="6"/>
      <c r="R622" s="6"/>
    </row>
    <row r="623" spans="3:18" ht="15.75" customHeight="1" x14ac:dyDescent="0.25">
      <c r="C623" s="6"/>
      <c r="E623" s="6"/>
      <c r="P623" s="6"/>
      <c r="Q623" s="6"/>
      <c r="R623" s="6"/>
    </row>
    <row r="624" spans="3:18" ht="15.75" customHeight="1" x14ac:dyDescent="0.25">
      <c r="C624" s="6"/>
      <c r="E624" s="6"/>
      <c r="P624" s="6"/>
      <c r="Q624" s="6"/>
      <c r="R624" s="6"/>
    </row>
    <row r="625" spans="3:18" ht="15.75" customHeight="1" x14ac:dyDescent="0.25">
      <c r="C625" s="6"/>
      <c r="E625" s="6"/>
      <c r="P625" s="6"/>
      <c r="Q625" s="6"/>
      <c r="R625" s="6"/>
    </row>
    <row r="626" spans="3:18" ht="15.75" customHeight="1" x14ac:dyDescent="0.25">
      <c r="C626" s="6"/>
      <c r="E626" s="6"/>
      <c r="P626" s="6"/>
      <c r="Q626" s="6"/>
      <c r="R626" s="6"/>
    </row>
    <row r="627" spans="3:18" ht="15.75" customHeight="1" x14ac:dyDescent="0.25">
      <c r="C627" s="6"/>
      <c r="E627" s="6"/>
      <c r="P627" s="6"/>
      <c r="Q627" s="6"/>
      <c r="R627" s="6"/>
    </row>
    <row r="628" spans="3:18" ht="15.75" customHeight="1" x14ac:dyDescent="0.25">
      <c r="C628" s="6"/>
      <c r="E628" s="6"/>
      <c r="P628" s="6"/>
      <c r="Q628" s="6"/>
      <c r="R628" s="6"/>
    </row>
    <row r="629" spans="3:18" ht="15.75" customHeight="1" x14ac:dyDescent="0.25">
      <c r="C629" s="6"/>
      <c r="E629" s="6"/>
      <c r="P629" s="6"/>
      <c r="Q629" s="6"/>
      <c r="R629" s="6"/>
    </row>
    <row r="630" spans="3:18" ht="15.75" customHeight="1" x14ac:dyDescent="0.25">
      <c r="C630" s="6"/>
      <c r="E630" s="6"/>
      <c r="P630" s="6"/>
      <c r="Q630" s="6"/>
      <c r="R630" s="6"/>
    </row>
    <row r="631" spans="3:18" ht="15.75" customHeight="1" x14ac:dyDescent="0.25">
      <c r="C631" s="6"/>
      <c r="E631" s="6"/>
      <c r="P631" s="6"/>
      <c r="Q631" s="6"/>
      <c r="R631" s="6"/>
    </row>
    <row r="632" spans="3:18" ht="15.75" customHeight="1" x14ac:dyDescent="0.25">
      <c r="C632" s="6"/>
      <c r="E632" s="6"/>
      <c r="P632" s="6"/>
      <c r="Q632" s="6"/>
      <c r="R632" s="6"/>
    </row>
    <row r="633" spans="3:18" ht="15.75" customHeight="1" x14ac:dyDescent="0.25">
      <c r="C633" s="6"/>
      <c r="E633" s="6"/>
      <c r="P633" s="6"/>
      <c r="Q633" s="6"/>
      <c r="R633" s="6"/>
    </row>
    <row r="634" spans="3:18" ht="15.75" customHeight="1" x14ac:dyDescent="0.25">
      <c r="C634" s="6"/>
      <c r="E634" s="6"/>
      <c r="P634" s="6"/>
      <c r="Q634" s="6"/>
      <c r="R634" s="6"/>
    </row>
    <row r="635" spans="3:18" ht="15.75" customHeight="1" x14ac:dyDescent="0.25">
      <c r="C635" s="6"/>
      <c r="E635" s="6"/>
      <c r="P635" s="6"/>
      <c r="Q635" s="6"/>
      <c r="R635" s="6"/>
    </row>
    <row r="636" spans="3:18" ht="15.75" customHeight="1" x14ac:dyDescent="0.25">
      <c r="C636" s="6"/>
      <c r="E636" s="6"/>
      <c r="P636" s="6"/>
      <c r="Q636" s="6"/>
      <c r="R636" s="6"/>
    </row>
    <row r="637" spans="3:18" ht="15.75" customHeight="1" x14ac:dyDescent="0.25">
      <c r="C637" s="6"/>
      <c r="E637" s="6"/>
      <c r="P637" s="6"/>
      <c r="Q637" s="6"/>
      <c r="R637" s="6"/>
    </row>
    <row r="638" spans="3:18" ht="15.75" customHeight="1" x14ac:dyDescent="0.25">
      <c r="C638" s="6"/>
      <c r="E638" s="6"/>
      <c r="P638" s="6"/>
      <c r="Q638" s="6"/>
      <c r="R638" s="6"/>
    </row>
    <row r="639" spans="3:18" ht="15.75" customHeight="1" x14ac:dyDescent="0.25">
      <c r="C639" s="6"/>
      <c r="E639" s="6"/>
      <c r="P639" s="6"/>
      <c r="Q639" s="6"/>
      <c r="R639" s="6"/>
    </row>
    <row r="640" spans="3:18" ht="15.75" customHeight="1" x14ac:dyDescent="0.25">
      <c r="C640" s="6"/>
      <c r="E640" s="6"/>
      <c r="P640" s="6"/>
      <c r="Q640" s="6"/>
      <c r="R640" s="6"/>
    </row>
    <row r="641" spans="3:18" ht="15.75" customHeight="1" x14ac:dyDescent="0.25">
      <c r="C641" s="6"/>
      <c r="E641" s="6"/>
      <c r="P641" s="6"/>
      <c r="Q641" s="6"/>
      <c r="R641" s="6"/>
    </row>
    <row r="642" spans="3:18" ht="15.75" customHeight="1" x14ac:dyDescent="0.25">
      <c r="C642" s="6"/>
      <c r="E642" s="6"/>
      <c r="P642" s="6"/>
      <c r="Q642" s="6"/>
      <c r="R642" s="6"/>
    </row>
    <row r="643" spans="3:18" ht="15.75" customHeight="1" x14ac:dyDescent="0.25">
      <c r="C643" s="6"/>
      <c r="E643" s="6"/>
      <c r="P643" s="6"/>
      <c r="Q643" s="6"/>
      <c r="R643" s="6"/>
    </row>
    <row r="644" spans="3:18" ht="15.75" customHeight="1" x14ac:dyDescent="0.25">
      <c r="C644" s="6"/>
      <c r="E644" s="6"/>
      <c r="P644" s="6"/>
      <c r="Q644" s="6"/>
      <c r="R644" s="6"/>
    </row>
    <row r="645" spans="3:18" ht="15.75" customHeight="1" x14ac:dyDescent="0.25">
      <c r="C645" s="6"/>
      <c r="E645" s="6"/>
      <c r="P645" s="6"/>
      <c r="Q645" s="6"/>
      <c r="R645" s="6"/>
    </row>
    <row r="646" spans="3:18" ht="15.75" customHeight="1" x14ac:dyDescent="0.25">
      <c r="C646" s="6"/>
      <c r="E646" s="6"/>
      <c r="P646" s="6"/>
      <c r="Q646" s="6"/>
      <c r="R646" s="6"/>
    </row>
    <row r="647" spans="3:18" ht="15.75" customHeight="1" x14ac:dyDescent="0.25">
      <c r="C647" s="6"/>
      <c r="E647" s="6"/>
      <c r="P647" s="6"/>
      <c r="Q647" s="6"/>
      <c r="R647" s="6"/>
    </row>
    <row r="648" spans="3:18" ht="15.75" customHeight="1" x14ac:dyDescent="0.25">
      <c r="C648" s="6"/>
      <c r="E648" s="6"/>
      <c r="P648" s="6"/>
      <c r="Q648" s="6"/>
      <c r="R648" s="6"/>
    </row>
    <row r="649" spans="3:18" ht="15.75" customHeight="1" x14ac:dyDescent="0.25">
      <c r="C649" s="6"/>
      <c r="E649" s="6"/>
      <c r="P649" s="6"/>
      <c r="Q649" s="6"/>
      <c r="R649" s="6"/>
    </row>
    <row r="650" spans="3:18" ht="15.75" customHeight="1" x14ac:dyDescent="0.25">
      <c r="C650" s="6"/>
      <c r="E650" s="6"/>
      <c r="P650" s="6"/>
      <c r="Q650" s="6"/>
      <c r="R650" s="6"/>
    </row>
    <row r="651" spans="3:18" ht="15.75" customHeight="1" x14ac:dyDescent="0.25">
      <c r="C651" s="6"/>
      <c r="E651" s="6"/>
      <c r="P651" s="6"/>
      <c r="Q651" s="6"/>
      <c r="R651" s="6"/>
    </row>
    <row r="652" spans="3:18" ht="15.75" customHeight="1" x14ac:dyDescent="0.25">
      <c r="C652" s="6"/>
      <c r="E652" s="6"/>
      <c r="P652" s="6"/>
      <c r="Q652" s="6"/>
      <c r="R652" s="6"/>
    </row>
    <row r="653" spans="3:18" ht="15.75" customHeight="1" x14ac:dyDescent="0.25">
      <c r="C653" s="6"/>
      <c r="E653" s="6"/>
      <c r="P653" s="6"/>
      <c r="Q653" s="6"/>
      <c r="R653" s="6"/>
    </row>
    <row r="654" spans="3:18" ht="15.75" customHeight="1" x14ac:dyDescent="0.25">
      <c r="C654" s="6"/>
      <c r="E654" s="6"/>
      <c r="P654" s="6"/>
      <c r="Q654" s="6"/>
      <c r="R654" s="6"/>
    </row>
    <row r="655" spans="3:18" ht="15.75" customHeight="1" x14ac:dyDescent="0.25">
      <c r="C655" s="6"/>
      <c r="E655" s="6"/>
      <c r="P655" s="6"/>
      <c r="Q655" s="6"/>
      <c r="R655" s="6"/>
    </row>
    <row r="656" spans="3:18" ht="15.75" customHeight="1" x14ac:dyDescent="0.25">
      <c r="C656" s="6"/>
      <c r="E656" s="6"/>
      <c r="P656" s="6"/>
      <c r="Q656" s="6"/>
      <c r="R656" s="6"/>
    </row>
    <row r="657" spans="3:18" ht="15.75" customHeight="1" x14ac:dyDescent="0.25">
      <c r="C657" s="6"/>
      <c r="E657" s="6"/>
      <c r="P657" s="6"/>
      <c r="Q657" s="6"/>
      <c r="R657" s="6"/>
    </row>
    <row r="658" spans="3:18" ht="15.75" customHeight="1" x14ac:dyDescent="0.25">
      <c r="C658" s="6"/>
      <c r="E658" s="6"/>
      <c r="P658" s="6"/>
      <c r="Q658" s="6"/>
      <c r="R658" s="6"/>
    </row>
    <row r="659" spans="3:18" ht="15.75" customHeight="1" x14ac:dyDescent="0.25">
      <c r="C659" s="6"/>
      <c r="E659" s="6"/>
      <c r="P659" s="6"/>
      <c r="Q659" s="6"/>
      <c r="R659" s="6"/>
    </row>
    <row r="660" spans="3:18" ht="15.75" customHeight="1" x14ac:dyDescent="0.25">
      <c r="C660" s="6"/>
      <c r="E660" s="6"/>
      <c r="P660" s="6"/>
      <c r="Q660" s="6"/>
      <c r="R660" s="6"/>
    </row>
    <row r="661" spans="3:18" ht="15.75" customHeight="1" x14ac:dyDescent="0.25">
      <c r="C661" s="6"/>
      <c r="E661" s="6"/>
      <c r="P661" s="6"/>
      <c r="Q661" s="6"/>
      <c r="R661" s="6"/>
    </row>
    <row r="662" spans="3:18" ht="15.75" customHeight="1" x14ac:dyDescent="0.25">
      <c r="C662" s="6"/>
      <c r="E662" s="6"/>
      <c r="P662" s="6"/>
      <c r="Q662" s="6"/>
      <c r="R662" s="6"/>
    </row>
    <row r="663" spans="3:18" ht="15.75" customHeight="1" x14ac:dyDescent="0.25">
      <c r="C663" s="6"/>
      <c r="E663" s="6"/>
      <c r="P663" s="6"/>
      <c r="Q663" s="6"/>
      <c r="R663" s="6"/>
    </row>
    <row r="664" spans="3:18" ht="15.75" customHeight="1" x14ac:dyDescent="0.25">
      <c r="C664" s="6"/>
      <c r="E664" s="6"/>
      <c r="P664" s="6"/>
      <c r="Q664" s="6"/>
      <c r="R664" s="6"/>
    </row>
    <row r="665" spans="3:18" ht="15.75" customHeight="1" x14ac:dyDescent="0.25">
      <c r="C665" s="6"/>
      <c r="E665" s="6"/>
      <c r="P665" s="6"/>
      <c r="Q665" s="6"/>
      <c r="R665" s="6"/>
    </row>
    <row r="666" spans="3:18" ht="15.75" customHeight="1" x14ac:dyDescent="0.25">
      <c r="C666" s="6"/>
      <c r="E666" s="6"/>
      <c r="P666" s="6"/>
      <c r="Q666" s="6"/>
      <c r="R666" s="6"/>
    </row>
    <row r="667" spans="3:18" ht="15.75" customHeight="1" x14ac:dyDescent="0.25">
      <c r="C667" s="6"/>
      <c r="E667" s="6"/>
      <c r="P667" s="6"/>
      <c r="Q667" s="6"/>
      <c r="R667" s="6"/>
    </row>
    <row r="668" spans="3:18" ht="15.75" customHeight="1" x14ac:dyDescent="0.25">
      <c r="C668" s="6"/>
      <c r="E668" s="6"/>
      <c r="P668" s="6"/>
      <c r="Q668" s="6"/>
      <c r="R668" s="6"/>
    </row>
    <row r="669" spans="3:18" ht="15.75" customHeight="1" x14ac:dyDescent="0.25">
      <c r="C669" s="6"/>
      <c r="E669" s="6"/>
      <c r="P669" s="6"/>
      <c r="Q669" s="6"/>
      <c r="R669" s="6"/>
    </row>
    <row r="670" spans="3:18" ht="15.75" customHeight="1" x14ac:dyDescent="0.25">
      <c r="C670" s="6"/>
      <c r="E670" s="6"/>
      <c r="P670" s="6"/>
      <c r="Q670" s="6"/>
      <c r="R670" s="6"/>
    </row>
    <row r="671" spans="3:18" ht="15.75" customHeight="1" x14ac:dyDescent="0.25">
      <c r="C671" s="6"/>
      <c r="E671" s="6"/>
      <c r="P671" s="6"/>
      <c r="Q671" s="6"/>
      <c r="R671" s="6"/>
    </row>
    <row r="672" spans="3:18" ht="15.75" customHeight="1" x14ac:dyDescent="0.25">
      <c r="C672" s="6"/>
      <c r="E672" s="6"/>
      <c r="P672" s="6"/>
      <c r="Q672" s="6"/>
      <c r="R672" s="6"/>
    </row>
    <row r="673" spans="3:18" ht="15.75" customHeight="1" x14ac:dyDescent="0.25">
      <c r="C673" s="6"/>
      <c r="E673" s="6"/>
      <c r="P673" s="6"/>
      <c r="Q673" s="6"/>
      <c r="R673" s="6"/>
    </row>
    <row r="674" spans="3:18" ht="15.75" customHeight="1" x14ac:dyDescent="0.25">
      <c r="C674" s="6"/>
      <c r="E674" s="6"/>
      <c r="P674" s="6"/>
      <c r="Q674" s="6"/>
      <c r="R674" s="6"/>
    </row>
    <row r="675" spans="3:18" ht="15.75" customHeight="1" x14ac:dyDescent="0.25">
      <c r="C675" s="6"/>
      <c r="E675" s="6"/>
      <c r="P675" s="6"/>
      <c r="Q675" s="6"/>
      <c r="R675" s="6"/>
    </row>
    <row r="676" spans="3:18" ht="15.75" customHeight="1" x14ac:dyDescent="0.25">
      <c r="C676" s="6"/>
      <c r="E676" s="6"/>
      <c r="P676" s="6"/>
      <c r="Q676" s="6"/>
      <c r="R676" s="6"/>
    </row>
    <row r="677" spans="3:18" ht="15.75" customHeight="1" x14ac:dyDescent="0.25">
      <c r="C677" s="6"/>
      <c r="E677" s="6"/>
      <c r="P677" s="6"/>
      <c r="Q677" s="6"/>
      <c r="R677" s="6"/>
    </row>
    <row r="678" spans="3:18" ht="15.75" customHeight="1" x14ac:dyDescent="0.25">
      <c r="C678" s="6"/>
      <c r="E678" s="6"/>
      <c r="P678" s="6"/>
      <c r="Q678" s="6"/>
      <c r="R678" s="6"/>
    </row>
    <row r="679" spans="3:18" ht="15.75" customHeight="1" x14ac:dyDescent="0.25">
      <c r="C679" s="6"/>
      <c r="E679" s="6"/>
      <c r="P679" s="6"/>
      <c r="Q679" s="6"/>
      <c r="R679" s="6"/>
    </row>
    <row r="680" spans="3:18" ht="15.75" customHeight="1" x14ac:dyDescent="0.25">
      <c r="C680" s="6"/>
      <c r="E680" s="6"/>
      <c r="P680" s="6"/>
      <c r="Q680" s="6"/>
      <c r="R680" s="6"/>
    </row>
    <row r="681" spans="3:18" ht="15.75" customHeight="1" x14ac:dyDescent="0.25">
      <c r="C681" s="6"/>
      <c r="E681" s="6"/>
      <c r="P681" s="6"/>
      <c r="Q681" s="6"/>
      <c r="R681" s="6"/>
    </row>
    <row r="682" spans="3:18" ht="15.75" customHeight="1" x14ac:dyDescent="0.25">
      <c r="C682" s="6"/>
      <c r="E682" s="6"/>
      <c r="P682" s="6"/>
      <c r="Q682" s="6"/>
      <c r="R682" s="6"/>
    </row>
    <row r="683" spans="3:18" ht="15.75" customHeight="1" x14ac:dyDescent="0.25">
      <c r="C683" s="6"/>
      <c r="E683" s="6"/>
      <c r="P683" s="6"/>
      <c r="Q683" s="6"/>
      <c r="R683" s="6"/>
    </row>
    <row r="684" spans="3:18" ht="15.75" customHeight="1" x14ac:dyDescent="0.25">
      <c r="C684" s="6"/>
      <c r="E684" s="6"/>
      <c r="P684" s="6"/>
      <c r="Q684" s="6"/>
      <c r="R684" s="6"/>
    </row>
    <row r="685" spans="3:18" ht="15.75" customHeight="1" x14ac:dyDescent="0.25">
      <c r="C685" s="6"/>
      <c r="E685" s="6"/>
      <c r="P685" s="6"/>
      <c r="Q685" s="6"/>
      <c r="R685" s="6"/>
    </row>
    <row r="686" spans="3:18" ht="15.75" customHeight="1" x14ac:dyDescent="0.25">
      <c r="C686" s="6"/>
      <c r="E686" s="6"/>
      <c r="P686" s="6"/>
      <c r="Q686" s="6"/>
      <c r="R686" s="6"/>
    </row>
    <row r="687" spans="3:18" ht="15.75" customHeight="1" x14ac:dyDescent="0.25">
      <c r="C687" s="6"/>
      <c r="E687" s="6"/>
      <c r="P687" s="6"/>
      <c r="Q687" s="6"/>
      <c r="R687" s="6"/>
    </row>
    <row r="688" spans="3:18" ht="15.75" customHeight="1" x14ac:dyDescent="0.25">
      <c r="C688" s="6"/>
      <c r="E688" s="6"/>
      <c r="P688" s="6"/>
      <c r="Q688" s="6"/>
      <c r="R688" s="6"/>
    </row>
    <row r="689" spans="3:18" ht="15.75" customHeight="1" x14ac:dyDescent="0.25">
      <c r="C689" s="6"/>
      <c r="E689" s="6"/>
      <c r="P689" s="6"/>
      <c r="Q689" s="6"/>
      <c r="R689" s="6"/>
    </row>
    <row r="690" spans="3:18" ht="15.75" customHeight="1" x14ac:dyDescent="0.25">
      <c r="C690" s="6"/>
      <c r="E690" s="6"/>
      <c r="P690" s="6"/>
      <c r="Q690" s="6"/>
      <c r="R690" s="6"/>
    </row>
    <row r="691" spans="3:18" ht="15.75" customHeight="1" x14ac:dyDescent="0.25">
      <c r="C691" s="6"/>
      <c r="E691" s="6"/>
      <c r="P691" s="6"/>
      <c r="Q691" s="6"/>
      <c r="R691" s="6"/>
    </row>
    <row r="692" spans="3:18" ht="15.75" customHeight="1" x14ac:dyDescent="0.25">
      <c r="C692" s="6"/>
      <c r="E692" s="6"/>
      <c r="P692" s="6"/>
      <c r="Q692" s="6"/>
      <c r="R692" s="6"/>
    </row>
    <row r="693" spans="3:18" ht="15.75" customHeight="1" x14ac:dyDescent="0.25">
      <c r="C693" s="6"/>
      <c r="E693" s="6"/>
      <c r="P693" s="6"/>
      <c r="Q693" s="6"/>
      <c r="R693" s="6"/>
    </row>
    <row r="694" spans="3:18" ht="15.75" customHeight="1" x14ac:dyDescent="0.25">
      <c r="C694" s="6"/>
      <c r="E694" s="6"/>
      <c r="P694" s="6"/>
      <c r="Q694" s="6"/>
      <c r="R694" s="6"/>
    </row>
    <row r="695" spans="3:18" ht="15.75" customHeight="1" x14ac:dyDescent="0.25">
      <c r="C695" s="6"/>
      <c r="E695" s="6"/>
      <c r="P695" s="6"/>
      <c r="Q695" s="6"/>
      <c r="R695" s="6"/>
    </row>
    <row r="696" spans="3:18" ht="15.75" customHeight="1" x14ac:dyDescent="0.25">
      <c r="C696" s="6"/>
      <c r="E696" s="6"/>
      <c r="P696" s="6"/>
      <c r="Q696" s="6"/>
      <c r="R696" s="6"/>
    </row>
    <row r="697" spans="3:18" ht="15.75" customHeight="1" x14ac:dyDescent="0.25">
      <c r="C697" s="6"/>
      <c r="E697" s="6"/>
      <c r="P697" s="6"/>
      <c r="Q697" s="6"/>
      <c r="R697" s="6"/>
    </row>
    <row r="698" spans="3:18" ht="15.75" customHeight="1" x14ac:dyDescent="0.25">
      <c r="C698" s="6"/>
      <c r="E698" s="6"/>
      <c r="P698" s="6"/>
      <c r="Q698" s="6"/>
      <c r="R698" s="6"/>
    </row>
    <row r="699" spans="3:18" ht="15.75" customHeight="1" x14ac:dyDescent="0.25">
      <c r="C699" s="6"/>
      <c r="E699" s="6"/>
      <c r="P699" s="6"/>
      <c r="Q699" s="6"/>
      <c r="R699" s="6"/>
    </row>
    <row r="700" spans="3:18" ht="15.75" customHeight="1" x14ac:dyDescent="0.25">
      <c r="C700" s="6"/>
      <c r="E700" s="6"/>
      <c r="P700" s="6"/>
      <c r="Q700" s="6"/>
      <c r="R700" s="6"/>
    </row>
    <row r="701" spans="3:18" ht="15.75" customHeight="1" x14ac:dyDescent="0.25">
      <c r="C701" s="6"/>
      <c r="E701" s="6"/>
      <c r="P701" s="6"/>
      <c r="Q701" s="6"/>
      <c r="R701" s="6"/>
    </row>
    <row r="702" spans="3:18" ht="15.75" customHeight="1" x14ac:dyDescent="0.25">
      <c r="C702" s="6"/>
      <c r="E702" s="6"/>
      <c r="P702" s="6"/>
      <c r="Q702" s="6"/>
      <c r="R702" s="6"/>
    </row>
    <row r="703" spans="3:18" ht="15.75" customHeight="1" x14ac:dyDescent="0.25">
      <c r="C703" s="6"/>
      <c r="E703" s="6"/>
      <c r="P703" s="6"/>
      <c r="Q703" s="6"/>
      <c r="R703" s="6"/>
    </row>
    <row r="704" spans="3:18" ht="15.75" customHeight="1" x14ac:dyDescent="0.25">
      <c r="C704" s="6"/>
      <c r="E704" s="6"/>
      <c r="P704" s="6"/>
      <c r="Q704" s="6"/>
      <c r="R704" s="6"/>
    </row>
    <row r="705" spans="3:18" ht="15.75" customHeight="1" x14ac:dyDescent="0.25">
      <c r="C705" s="6"/>
      <c r="E705" s="6"/>
      <c r="P705" s="6"/>
      <c r="Q705" s="6"/>
      <c r="R705" s="6"/>
    </row>
    <row r="706" spans="3:18" ht="15.75" customHeight="1" x14ac:dyDescent="0.25">
      <c r="C706" s="6"/>
      <c r="E706" s="6"/>
      <c r="P706" s="6"/>
      <c r="Q706" s="6"/>
      <c r="R706" s="6"/>
    </row>
    <row r="707" spans="3:18" ht="15.75" customHeight="1" x14ac:dyDescent="0.25">
      <c r="C707" s="6"/>
      <c r="E707" s="6"/>
      <c r="P707" s="6"/>
      <c r="Q707" s="6"/>
      <c r="R707" s="6"/>
    </row>
    <row r="708" spans="3:18" ht="15.75" customHeight="1" x14ac:dyDescent="0.25">
      <c r="C708" s="6"/>
      <c r="E708" s="6"/>
      <c r="P708" s="6"/>
      <c r="Q708" s="6"/>
      <c r="R708" s="6"/>
    </row>
    <row r="709" spans="3:18" ht="15.75" customHeight="1" x14ac:dyDescent="0.25">
      <c r="C709" s="6"/>
      <c r="E709" s="6"/>
      <c r="P709" s="6"/>
      <c r="Q709" s="6"/>
      <c r="R709" s="6"/>
    </row>
    <row r="710" spans="3:18" ht="15.75" customHeight="1" x14ac:dyDescent="0.25">
      <c r="C710" s="6"/>
      <c r="E710" s="6"/>
      <c r="P710" s="6"/>
      <c r="Q710" s="6"/>
      <c r="R710" s="6"/>
    </row>
    <row r="711" spans="3:18" ht="15.75" customHeight="1" x14ac:dyDescent="0.25">
      <c r="C711" s="6"/>
      <c r="E711" s="6"/>
      <c r="P711" s="6"/>
      <c r="Q711" s="6"/>
      <c r="R711" s="6"/>
    </row>
    <row r="712" spans="3:18" ht="15.75" customHeight="1" x14ac:dyDescent="0.25">
      <c r="C712" s="6"/>
      <c r="E712" s="6"/>
      <c r="P712" s="6"/>
      <c r="Q712" s="6"/>
      <c r="R712" s="6"/>
    </row>
    <row r="713" spans="3:18" ht="15.75" customHeight="1" x14ac:dyDescent="0.25">
      <c r="C713" s="6"/>
      <c r="E713" s="6"/>
      <c r="P713" s="6"/>
      <c r="Q713" s="6"/>
      <c r="R713" s="6"/>
    </row>
    <row r="714" spans="3:18" ht="15.75" customHeight="1" x14ac:dyDescent="0.25">
      <c r="C714" s="6"/>
      <c r="E714" s="6"/>
      <c r="P714" s="6"/>
      <c r="Q714" s="6"/>
      <c r="R714" s="6"/>
    </row>
    <row r="715" spans="3:18" ht="15.75" customHeight="1" x14ac:dyDescent="0.25">
      <c r="C715" s="6"/>
      <c r="E715" s="6"/>
      <c r="P715" s="6"/>
      <c r="Q715" s="6"/>
      <c r="R715" s="6"/>
    </row>
    <row r="716" spans="3:18" ht="15.75" customHeight="1" x14ac:dyDescent="0.25">
      <c r="C716" s="6"/>
      <c r="E716" s="6"/>
      <c r="P716" s="6"/>
      <c r="Q716" s="6"/>
      <c r="R716" s="6"/>
    </row>
    <row r="717" spans="3:18" ht="15.75" customHeight="1" x14ac:dyDescent="0.25">
      <c r="C717" s="6"/>
      <c r="E717" s="6"/>
      <c r="P717" s="6"/>
      <c r="Q717" s="6"/>
      <c r="R717" s="6"/>
    </row>
    <row r="718" spans="3:18" ht="15.75" customHeight="1" x14ac:dyDescent="0.25">
      <c r="C718" s="6"/>
      <c r="E718" s="6"/>
      <c r="P718" s="6"/>
      <c r="Q718" s="6"/>
      <c r="R718" s="6"/>
    </row>
    <row r="719" spans="3:18" ht="15.75" customHeight="1" x14ac:dyDescent="0.25">
      <c r="C719" s="6"/>
      <c r="E719" s="6"/>
      <c r="P719" s="6"/>
      <c r="Q719" s="6"/>
      <c r="R719" s="6"/>
    </row>
    <row r="720" spans="3:18" ht="15.75" customHeight="1" x14ac:dyDescent="0.25">
      <c r="C720" s="6"/>
      <c r="E720" s="6"/>
      <c r="P720" s="6"/>
      <c r="Q720" s="6"/>
      <c r="R720" s="6"/>
    </row>
    <row r="721" spans="3:18" ht="15.75" customHeight="1" x14ac:dyDescent="0.25">
      <c r="C721" s="6"/>
      <c r="E721" s="6"/>
      <c r="P721" s="6"/>
      <c r="Q721" s="6"/>
      <c r="R721" s="6"/>
    </row>
    <row r="722" spans="3:18" ht="15.75" customHeight="1" x14ac:dyDescent="0.25">
      <c r="C722" s="6"/>
      <c r="E722" s="6"/>
      <c r="P722" s="6"/>
      <c r="Q722" s="6"/>
      <c r="R722" s="6"/>
    </row>
    <row r="723" spans="3:18" ht="15.75" customHeight="1" x14ac:dyDescent="0.25">
      <c r="C723" s="6"/>
      <c r="E723" s="6"/>
      <c r="P723" s="6"/>
      <c r="Q723" s="6"/>
      <c r="R723" s="6"/>
    </row>
    <row r="724" spans="3:18" ht="15.75" customHeight="1" x14ac:dyDescent="0.25">
      <c r="C724" s="6"/>
      <c r="E724" s="6"/>
      <c r="P724" s="6"/>
      <c r="Q724" s="6"/>
      <c r="R724" s="6"/>
    </row>
    <row r="725" spans="3:18" ht="15.75" customHeight="1" x14ac:dyDescent="0.25">
      <c r="C725" s="6"/>
      <c r="E725" s="6"/>
      <c r="P725" s="6"/>
      <c r="Q725" s="6"/>
      <c r="R725" s="6"/>
    </row>
    <row r="726" spans="3:18" ht="15.75" customHeight="1" x14ac:dyDescent="0.25">
      <c r="C726" s="6"/>
      <c r="E726" s="6"/>
      <c r="P726" s="6"/>
      <c r="Q726" s="6"/>
      <c r="R726" s="6"/>
    </row>
    <row r="727" spans="3:18" ht="15.75" customHeight="1" x14ac:dyDescent="0.25">
      <c r="C727" s="6"/>
      <c r="E727" s="6"/>
      <c r="P727" s="6"/>
      <c r="Q727" s="6"/>
      <c r="R727" s="6"/>
    </row>
    <row r="728" spans="3:18" ht="15.75" customHeight="1" x14ac:dyDescent="0.25">
      <c r="C728" s="6"/>
      <c r="E728" s="6"/>
      <c r="P728" s="6"/>
      <c r="Q728" s="6"/>
      <c r="R728" s="6"/>
    </row>
    <row r="729" spans="3:18" ht="15.75" customHeight="1" x14ac:dyDescent="0.25">
      <c r="C729" s="6"/>
      <c r="E729" s="6"/>
      <c r="P729" s="6"/>
      <c r="Q729" s="6"/>
      <c r="R729" s="6"/>
    </row>
    <row r="730" spans="3:18" ht="15.75" customHeight="1" x14ac:dyDescent="0.25">
      <c r="C730" s="6"/>
      <c r="E730" s="6"/>
      <c r="P730" s="6"/>
      <c r="Q730" s="6"/>
      <c r="R730" s="6"/>
    </row>
    <row r="731" spans="3:18" ht="15.75" customHeight="1" x14ac:dyDescent="0.25">
      <c r="C731" s="6"/>
      <c r="E731" s="6"/>
      <c r="P731" s="6"/>
      <c r="Q731" s="6"/>
      <c r="R731" s="6"/>
    </row>
    <row r="732" spans="3:18" ht="15.75" customHeight="1" x14ac:dyDescent="0.25">
      <c r="C732" s="6"/>
      <c r="E732" s="6"/>
      <c r="P732" s="6"/>
      <c r="Q732" s="6"/>
      <c r="R732" s="6"/>
    </row>
    <row r="733" spans="3:18" ht="15.75" customHeight="1" x14ac:dyDescent="0.25">
      <c r="C733" s="6"/>
      <c r="E733" s="6"/>
      <c r="P733" s="6"/>
      <c r="Q733" s="6"/>
      <c r="R733" s="6"/>
    </row>
    <row r="734" spans="3:18" ht="15.75" customHeight="1" x14ac:dyDescent="0.25">
      <c r="C734" s="6"/>
      <c r="E734" s="6"/>
      <c r="P734" s="6"/>
      <c r="Q734" s="6"/>
      <c r="R734" s="6"/>
    </row>
    <row r="735" spans="3:18" ht="15.75" customHeight="1" x14ac:dyDescent="0.25">
      <c r="C735" s="6"/>
      <c r="E735" s="6"/>
      <c r="P735" s="6"/>
      <c r="Q735" s="6"/>
      <c r="R735" s="6"/>
    </row>
    <row r="736" spans="3:18" ht="15.75" customHeight="1" x14ac:dyDescent="0.25">
      <c r="C736" s="6"/>
      <c r="E736" s="6"/>
      <c r="P736" s="6"/>
      <c r="Q736" s="6"/>
      <c r="R736" s="6"/>
    </row>
    <row r="737" spans="3:18" ht="15.75" customHeight="1" x14ac:dyDescent="0.25">
      <c r="C737" s="6"/>
      <c r="E737" s="6"/>
      <c r="P737" s="6"/>
      <c r="Q737" s="6"/>
      <c r="R737" s="6"/>
    </row>
    <row r="738" spans="3:18" ht="15.75" customHeight="1" x14ac:dyDescent="0.25">
      <c r="C738" s="6"/>
      <c r="E738" s="6"/>
      <c r="P738" s="6"/>
      <c r="Q738" s="6"/>
      <c r="R738" s="6"/>
    </row>
    <row r="739" spans="3:18" ht="15.75" customHeight="1" x14ac:dyDescent="0.25">
      <c r="C739" s="6"/>
      <c r="E739" s="6"/>
      <c r="P739" s="6"/>
      <c r="Q739" s="6"/>
      <c r="R739" s="6"/>
    </row>
    <row r="740" spans="3:18" ht="15.75" customHeight="1" x14ac:dyDescent="0.25">
      <c r="C740" s="6"/>
      <c r="E740" s="6"/>
      <c r="P740" s="6"/>
      <c r="Q740" s="6"/>
      <c r="R740" s="6"/>
    </row>
    <row r="741" spans="3:18" ht="15.75" customHeight="1" x14ac:dyDescent="0.25">
      <c r="C741" s="6"/>
      <c r="E741" s="6"/>
      <c r="P741" s="6"/>
      <c r="Q741" s="6"/>
      <c r="R741" s="6"/>
    </row>
    <row r="742" spans="3:18" ht="15.75" customHeight="1" x14ac:dyDescent="0.25">
      <c r="C742" s="6"/>
      <c r="E742" s="6"/>
      <c r="P742" s="6"/>
      <c r="Q742" s="6"/>
      <c r="R742" s="6"/>
    </row>
    <row r="743" spans="3:18" ht="15.75" customHeight="1" x14ac:dyDescent="0.25">
      <c r="C743" s="6"/>
      <c r="E743" s="6"/>
      <c r="P743" s="6"/>
      <c r="Q743" s="6"/>
      <c r="R743" s="6"/>
    </row>
    <row r="744" spans="3:18" ht="15.75" customHeight="1" x14ac:dyDescent="0.25">
      <c r="C744" s="6"/>
      <c r="E744" s="6"/>
      <c r="P744" s="6"/>
      <c r="Q744" s="6"/>
      <c r="R744" s="6"/>
    </row>
    <row r="745" spans="3:18" ht="15.75" customHeight="1" x14ac:dyDescent="0.25">
      <c r="C745" s="6"/>
      <c r="E745" s="6"/>
      <c r="P745" s="6"/>
      <c r="Q745" s="6"/>
      <c r="R745" s="6"/>
    </row>
    <row r="746" spans="3:18" ht="15.75" customHeight="1" x14ac:dyDescent="0.25">
      <c r="C746" s="6"/>
      <c r="E746" s="6"/>
      <c r="P746" s="6"/>
      <c r="Q746" s="6"/>
      <c r="R746" s="6"/>
    </row>
    <row r="747" spans="3:18" ht="15.75" customHeight="1" x14ac:dyDescent="0.25">
      <c r="C747" s="6"/>
      <c r="E747" s="6"/>
      <c r="P747" s="6"/>
      <c r="Q747" s="6"/>
      <c r="R747" s="6"/>
    </row>
    <row r="748" spans="3:18" ht="15.75" customHeight="1" x14ac:dyDescent="0.25">
      <c r="C748" s="6"/>
      <c r="E748" s="6"/>
      <c r="P748" s="6"/>
      <c r="Q748" s="6"/>
      <c r="R748" s="6"/>
    </row>
    <row r="749" spans="3:18" ht="15.75" customHeight="1" x14ac:dyDescent="0.25">
      <c r="C749" s="6"/>
      <c r="E749" s="6"/>
      <c r="P749" s="6"/>
      <c r="Q749" s="6"/>
      <c r="R749" s="6"/>
    </row>
    <row r="750" spans="3:18" ht="15.75" customHeight="1" x14ac:dyDescent="0.25">
      <c r="C750" s="6"/>
      <c r="E750" s="6"/>
      <c r="P750" s="6"/>
      <c r="Q750" s="6"/>
      <c r="R750" s="6"/>
    </row>
    <row r="751" spans="3:18" ht="15.75" customHeight="1" x14ac:dyDescent="0.25">
      <c r="C751" s="6"/>
      <c r="E751" s="6"/>
      <c r="P751" s="6"/>
      <c r="Q751" s="6"/>
      <c r="R751" s="6"/>
    </row>
    <row r="752" spans="3:18" ht="15.75" customHeight="1" x14ac:dyDescent="0.25">
      <c r="C752" s="6"/>
      <c r="E752" s="6"/>
      <c r="P752" s="6"/>
      <c r="Q752" s="6"/>
      <c r="R752" s="6"/>
    </row>
    <row r="753" spans="3:18" ht="15.75" customHeight="1" x14ac:dyDescent="0.25">
      <c r="C753" s="6"/>
      <c r="E753" s="6"/>
      <c r="P753" s="6"/>
      <c r="Q753" s="6"/>
      <c r="R753" s="6"/>
    </row>
    <row r="754" spans="3:18" ht="15.75" customHeight="1" x14ac:dyDescent="0.25">
      <c r="C754" s="6"/>
      <c r="E754" s="6"/>
      <c r="P754" s="6"/>
      <c r="Q754" s="6"/>
      <c r="R754" s="6"/>
    </row>
    <row r="755" spans="3:18" ht="15.75" customHeight="1" x14ac:dyDescent="0.25">
      <c r="C755" s="6"/>
      <c r="E755" s="6"/>
      <c r="P755" s="6"/>
      <c r="Q755" s="6"/>
      <c r="R755" s="6"/>
    </row>
    <row r="756" spans="3:18" ht="15.75" customHeight="1" x14ac:dyDescent="0.25">
      <c r="C756" s="6"/>
      <c r="E756" s="6"/>
      <c r="P756" s="6"/>
      <c r="Q756" s="6"/>
      <c r="R756" s="6"/>
    </row>
    <row r="757" spans="3:18" ht="15.75" customHeight="1" x14ac:dyDescent="0.25">
      <c r="C757" s="6"/>
      <c r="E757" s="6"/>
      <c r="P757" s="6"/>
      <c r="Q757" s="6"/>
      <c r="R757" s="6"/>
    </row>
    <row r="758" spans="3:18" ht="15.75" customHeight="1" x14ac:dyDescent="0.25">
      <c r="C758" s="6"/>
      <c r="E758" s="6"/>
      <c r="P758" s="6"/>
      <c r="Q758" s="6"/>
      <c r="R758" s="6"/>
    </row>
    <row r="759" spans="3:18" ht="15.75" customHeight="1" x14ac:dyDescent="0.25">
      <c r="C759" s="6"/>
      <c r="E759" s="6"/>
      <c r="P759" s="6"/>
      <c r="Q759" s="6"/>
      <c r="R759" s="6"/>
    </row>
    <row r="760" spans="3:18" ht="15.75" customHeight="1" x14ac:dyDescent="0.25">
      <c r="C760" s="6"/>
      <c r="E760" s="6"/>
      <c r="P760" s="6"/>
      <c r="Q760" s="6"/>
      <c r="R760" s="6"/>
    </row>
    <row r="761" spans="3:18" ht="15.75" customHeight="1" x14ac:dyDescent="0.25">
      <c r="C761" s="6"/>
      <c r="E761" s="6"/>
      <c r="P761" s="6"/>
      <c r="Q761" s="6"/>
      <c r="R761" s="6"/>
    </row>
    <row r="762" spans="3:18" ht="15.75" customHeight="1" x14ac:dyDescent="0.25">
      <c r="C762" s="6"/>
      <c r="E762" s="6"/>
      <c r="P762" s="6"/>
      <c r="Q762" s="6"/>
      <c r="R762" s="6"/>
    </row>
    <row r="763" spans="3:18" ht="15.75" customHeight="1" x14ac:dyDescent="0.25">
      <c r="C763" s="6"/>
      <c r="E763" s="6"/>
      <c r="P763" s="6"/>
      <c r="Q763" s="6"/>
      <c r="R763" s="6"/>
    </row>
    <row r="764" spans="3:18" ht="15.75" customHeight="1" x14ac:dyDescent="0.25">
      <c r="C764" s="6"/>
      <c r="E764" s="6"/>
      <c r="P764" s="6"/>
      <c r="Q764" s="6"/>
      <c r="R764" s="6"/>
    </row>
    <row r="765" spans="3:18" ht="15.75" customHeight="1" x14ac:dyDescent="0.25">
      <c r="C765" s="6"/>
      <c r="E765" s="6"/>
      <c r="P765" s="6"/>
      <c r="Q765" s="6"/>
      <c r="R765" s="6"/>
    </row>
    <row r="766" spans="3:18" ht="15.75" customHeight="1" x14ac:dyDescent="0.25">
      <c r="C766" s="6"/>
      <c r="E766" s="6"/>
      <c r="P766" s="6"/>
      <c r="Q766" s="6"/>
      <c r="R766" s="6"/>
    </row>
    <row r="767" spans="3:18" ht="15.75" customHeight="1" x14ac:dyDescent="0.25">
      <c r="C767" s="6"/>
      <c r="E767" s="6"/>
      <c r="P767" s="6"/>
      <c r="Q767" s="6"/>
      <c r="R767" s="6"/>
    </row>
    <row r="768" spans="3:18" ht="15.75" customHeight="1" x14ac:dyDescent="0.25">
      <c r="C768" s="6"/>
      <c r="E768" s="6"/>
      <c r="P768" s="6"/>
      <c r="Q768" s="6"/>
      <c r="R768" s="6"/>
    </row>
    <row r="769" spans="3:18" ht="15.75" customHeight="1" x14ac:dyDescent="0.25">
      <c r="C769" s="6"/>
      <c r="E769" s="6"/>
      <c r="P769" s="6"/>
      <c r="Q769" s="6"/>
      <c r="R769" s="6"/>
    </row>
    <row r="770" spans="3:18" ht="15.75" customHeight="1" x14ac:dyDescent="0.25">
      <c r="C770" s="6"/>
      <c r="E770" s="6"/>
      <c r="P770" s="6"/>
      <c r="Q770" s="6"/>
      <c r="R770" s="6"/>
    </row>
    <row r="771" spans="3:18" ht="15.75" customHeight="1" x14ac:dyDescent="0.25">
      <c r="C771" s="6"/>
      <c r="E771" s="6"/>
      <c r="P771" s="6"/>
      <c r="Q771" s="6"/>
      <c r="R771" s="6"/>
    </row>
    <row r="772" spans="3:18" ht="15.75" customHeight="1" x14ac:dyDescent="0.25">
      <c r="C772" s="6"/>
      <c r="E772" s="6"/>
      <c r="P772" s="6"/>
      <c r="Q772" s="6"/>
      <c r="R772" s="6"/>
    </row>
    <row r="773" spans="3:18" ht="15.75" customHeight="1" x14ac:dyDescent="0.25">
      <c r="C773" s="6"/>
      <c r="E773" s="6"/>
      <c r="P773" s="6"/>
      <c r="Q773" s="6"/>
      <c r="R773" s="6"/>
    </row>
    <row r="774" spans="3:18" ht="15.75" customHeight="1" x14ac:dyDescent="0.25">
      <c r="C774" s="6"/>
      <c r="E774" s="6"/>
      <c r="P774" s="6"/>
      <c r="Q774" s="6"/>
      <c r="R774" s="6"/>
    </row>
    <row r="775" spans="3:18" ht="15.75" customHeight="1" x14ac:dyDescent="0.25">
      <c r="C775" s="6"/>
      <c r="E775" s="6"/>
      <c r="P775" s="6"/>
      <c r="Q775" s="6"/>
      <c r="R775" s="6"/>
    </row>
    <row r="776" spans="3:18" ht="15.75" customHeight="1" x14ac:dyDescent="0.25">
      <c r="C776" s="6"/>
      <c r="E776" s="6"/>
      <c r="P776" s="6"/>
      <c r="Q776" s="6"/>
      <c r="R776" s="6"/>
    </row>
    <row r="777" spans="3:18" ht="15.75" customHeight="1" x14ac:dyDescent="0.25">
      <c r="C777" s="6"/>
      <c r="E777" s="6"/>
      <c r="P777" s="6"/>
      <c r="Q777" s="6"/>
      <c r="R777" s="6"/>
    </row>
    <row r="778" spans="3:18" ht="15.75" customHeight="1" x14ac:dyDescent="0.25">
      <c r="C778" s="6"/>
      <c r="E778" s="6"/>
      <c r="P778" s="6"/>
      <c r="Q778" s="6"/>
      <c r="R778" s="6"/>
    </row>
    <row r="779" spans="3:18" ht="15.75" customHeight="1" x14ac:dyDescent="0.25">
      <c r="C779" s="6"/>
      <c r="E779" s="6"/>
      <c r="P779" s="6"/>
      <c r="Q779" s="6"/>
      <c r="R779" s="6"/>
    </row>
    <row r="780" spans="3:18" ht="15.75" customHeight="1" x14ac:dyDescent="0.25">
      <c r="C780" s="6"/>
      <c r="E780" s="6"/>
      <c r="P780" s="6"/>
      <c r="Q780" s="6"/>
      <c r="R780" s="6"/>
    </row>
    <row r="781" spans="3:18" ht="15.75" customHeight="1" x14ac:dyDescent="0.25">
      <c r="C781" s="6"/>
      <c r="E781" s="6"/>
      <c r="P781" s="6"/>
      <c r="Q781" s="6"/>
      <c r="R781" s="6"/>
    </row>
    <row r="782" spans="3:18" ht="15.75" customHeight="1" x14ac:dyDescent="0.25">
      <c r="C782" s="6"/>
      <c r="E782" s="6"/>
      <c r="P782" s="6"/>
      <c r="Q782" s="6"/>
      <c r="R782" s="6"/>
    </row>
    <row r="783" spans="3:18" ht="15.75" customHeight="1" x14ac:dyDescent="0.25">
      <c r="C783" s="6"/>
      <c r="E783" s="6"/>
      <c r="P783" s="6"/>
      <c r="Q783" s="6"/>
      <c r="R783" s="6"/>
    </row>
    <row r="784" spans="3:18" ht="15.75" customHeight="1" x14ac:dyDescent="0.25">
      <c r="C784" s="6"/>
      <c r="E784" s="6"/>
      <c r="P784" s="6"/>
      <c r="Q784" s="6"/>
      <c r="R784" s="6"/>
    </row>
    <row r="785" spans="3:18" ht="15.75" customHeight="1" x14ac:dyDescent="0.25">
      <c r="C785" s="6"/>
      <c r="E785" s="6"/>
      <c r="P785" s="6"/>
      <c r="Q785" s="6"/>
      <c r="R785" s="6"/>
    </row>
    <row r="786" spans="3:18" ht="15.75" customHeight="1" x14ac:dyDescent="0.25">
      <c r="C786" s="6"/>
      <c r="E786" s="6"/>
      <c r="P786" s="6"/>
      <c r="Q786" s="6"/>
      <c r="R786" s="6"/>
    </row>
    <row r="787" spans="3:18" ht="15.75" customHeight="1" x14ac:dyDescent="0.25">
      <c r="C787" s="6"/>
      <c r="E787" s="6"/>
      <c r="P787" s="6"/>
      <c r="Q787" s="6"/>
      <c r="R787" s="6"/>
    </row>
    <row r="788" spans="3:18" ht="15.75" customHeight="1" x14ac:dyDescent="0.25">
      <c r="C788" s="6"/>
      <c r="E788" s="6"/>
      <c r="P788" s="6"/>
      <c r="Q788" s="6"/>
      <c r="R788" s="6"/>
    </row>
    <row r="789" spans="3:18" ht="15.75" customHeight="1" x14ac:dyDescent="0.25">
      <c r="C789" s="6"/>
      <c r="E789" s="6"/>
      <c r="P789" s="6"/>
      <c r="Q789" s="6"/>
      <c r="R789" s="6"/>
    </row>
    <row r="790" spans="3:18" ht="15.75" customHeight="1" x14ac:dyDescent="0.25">
      <c r="C790" s="6"/>
      <c r="E790" s="6"/>
      <c r="P790" s="6"/>
      <c r="Q790" s="6"/>
      <c r="R790" s="6"/>
    </row>
    <row r="791" spans="3:18" ht="15.75" customHeight="1" x14ac:dyDescent="0.25">
      <c r="C791" s="6"/>
      <c r="E791" s="6"/>
      <c r="P791" s="6"/>
      <c r="Q791" s="6"/>
      <c r="R791" s="6"/>
    </row>
    <row r="792" spans="3:18" ht="15.75" customHeight="1" x14ac:dyDescent="0.25">
      <c r="C792" s="6"/>
      <c r="E792" s="6"/>
      <c r="P792" s="6"/>
      <c r="Q792" s="6"/>
      <c r="R792" s="6"/>
    </row>
    <row r="793" spans="3:18" ht="15.75" customHeight="1" x14ac:dyDescent="0.25">
      <c r="C793" s="6"/>
      <c r="E793" s="6"/>
      <c r="P793" s="6"/>
      <c r="Q793" s="6"/>
      <c r="R793" s="6"/>
    </row>
    <row r="794" spans="3:18" ht="15.75" customHeight="1" x14ac:dyDescent="0.25">
      <c r="C794" s="6"/>
      <c r="E794" s="6"/>
      <c r="P794" s="6"/>
      <c r="Q794" s="6"/>
      <c r="R794" s="6"/>
    </row>
    <row r="795" spans="3:18" ht="15.75" customHeight="1" x14ac:dyDescent="0.25">
      <c r="C795" s="6"/>
      <c r="E795" s="6"/>
      <c r="P795" s="6"/>
      <c r="Q795" s="6"/>
      <c r="R795" s="6"/>
    </row>
    <row r="796" spans="3:18" ht="15.75" customHeight="1" x14ac:dyDescent="0.25">
      <c r="C796" s="6"/>
      <c r="E796" s="6"/>
      <c r="P796" s="6"/>
      <c r="Q796" s="6"/>
      <c r="R796" s="6"/>
    </row>
    <row r="797" spans="3:18" ht="15.75" customHeight="1" x14ac:dyDescent="0.25">
      <c r="C797" s="6"/>
      <c r="E797" s="6"/>
      <c r="P797" s="6"/>
      <c r="Q797" s="6"/>
      <c r="R797" s="6"/>
    </row>
    <row r="798" spans="3:18" ht="15.75" customHeight="1" x14ac:dyDescent="0.25">
      <c r="C798" s="6"/>
      <c r="E798" s="6"/>
      <c r="P798" s="6"/>
      <c r="Q798" s="6"/>
      <c r="R798" s="6"/>
    </row>
    <row r="799" spans="3:18" ht="15.75" customHeight="1" x14ac:dyDescent="0.25">
      <c r="C799" s="6"/>
      <c r="E799" s="6"/>
      <c r="P799" s="6"/>
      <c r="Q799" s="6"/>
      <c r="R799" s="6"/>
    </row>
    <row r="800" spans="3:18" ht="15.75" customHeight="1" x14ac:dyDescent="0.25">
      <c r="C800" s="6"/>
      <c r="E800" s="6"/>
      <c r="P800" s="6"/>
      <c r="Q800" s="6"/>
      <c r="R800" s="6"/>
    </row>
    <row r="801" spans="3:18" ht="15.75" customHeight="1" x14ac:dyDescent="0.25">
      <c r="C801" s="6"/>
      <c r="E801" s="6"/>
      <c r="P801" s="6"/>
      <c r="Q801" s="6"/>
      <c r="R801" s="6"/>
    </row>
    <row r="802" spans="3:18" ht="15.75" customHeight="1" x14ac:dyDescent="0.25">
      <c r="C802" s="6"/>
      <c r="E802" s="6"/>
      <c r="P802" s="6"/>
      <c r="Q802" s="6"/>
      <c r="R802" s="6"/>
    </row>
    <row r="803" spans="3:18" ht="15.75" customHeight="1" x14ac:dyDescent="0.25">
      <c r="C803" s="6"/>
      <c r="E803" s="6"/>
      <c r="P803" s="6"/>
      <c r="Q803" s="6"/>
      <c r="R803" s="6"/>
    </row>
    <row r="804" spans="3:18" ht="15.75" customHeight="1" x14ac:dyDescent="0.25">
      <c r="C804" s="6"/>
      <c r="E804" s="6"/>
      <c r="P804" s="6"/>
      <c r="Q804" s="6"/>
      <c r="R804" s="6"/>
    </row>
    <row r="805" spans="3:18" ht="15.75" customHeight="1" x14ac:dyDescent="0.25">
      <c r="C805" s="6"/>
      <c r="E805" s="6"/>
      <c r="P805" s="6"/>
      <c r="Q805" s="6"/>
      <c r="R805" s="6"/>
    </row>
    <row r="806" spans="3:18" ht="15.75" customHeight="1" x14ac:dyDescent="0.25">
      <c r="C806" s="6"/>
      <c r="E806" s="6"/>
      <c r="P806" s="6"/>
      <c r="Q806" s="6"/>
      <c r="R806" s="6"/>
    </row>
    <row r="807" spans="3:18" ht="15.75" customHeight="1" x14ac:dyDescent="0.25">
      <c r="C807" s="6"/>
      <c r="E807" s="6"/>
      <c r="P807" s="6"/>
      <c r="Q807" s="6"/>
      <c r="R807" s="6"/>
    </row>
    <row r="808" spans="3:18" ht="15.75" customHeight="1" x14ac:dyDescent="0.25">
      <c r="C808" s="6"/>
      <c r="E808" s="6"/>
      <c r="P808" s="6"/>
      <c r="Q808" s="6"/>
      <c r="R808" s="6"/>
    </row>
    <row r="809" spans="3:18" ht="15.75" customHeight="1" x14ac:dyDescent="0.25">
      <c r="C809" s="6"/>
      <c r="E809" s="6"/>
      <c r="P809" s="6"/>
      <c r="Q809" s="6"/>
      <c r="R809" s="6"/>
    </row>
    <row r="810" spans="3:18" ht="15.75" customHeight="1" x14ac:dyDescent="0.25">
      <c r="C810" s="6"/>
      <c r="E810" s="6"/>
      <c r="P810" s="6"/>
      <c r="Q810" s="6"/>
      <c r="R810" s="6"/>
    </row>
    <row r="811" spans="3:18" ht="15.75" customHeight="1" x14ac:dyDescent="0.25">
      <c r="C811" s="6"/>
      <c r="E811" s="6"/>
      <c r="P811" s="6"/>
      <c r="Q811" s="6"/>
      <c r="R811" s="6"/>
    </row>
    <row r="812" spans="3:18" ht="15.75" customHeight="1" x14ac:dyDescent="0.25">
      <c r="C812" s="6"/>
      <c r="E812" s="6"/>
      <c r="P812" s="6"/>
      <c r="Q812" s="6"/>
      <c r="R812" s="6"/>
    </row>
    <row r="813" spans="3:18" ht="15.75" customHeight="1" x14ac:dyDescent="0.25">
      <c r="C813" s="6"/>
      <c r="E813" s="6"/>
      <c r="P813" s="6"/>
      <c r="Q813" s="6"/>
      <c r="R813" s="6"/>
    </row>
    <row r="814" spans="3:18" ht="15.75" customHeight="1" x14ac:dyDescent="0.25">
      <c r="C814" s="6"/>
      <c r="E814" s="6"/>
      <c r="P814" s="6"/>
      <c r="Q814" s="6"/>
      <c r="R814" s="6"/>
    </row>
    <row r="815" spans="3:18" ht="15.75" customHeight="1" x14ac:dyDescent="0.25">
      <c r="C815" s="6"/>
      <c r="E815" s="6"/>
      <c r="P815" s="6"/>
      <c r="Q815" s="6"/>
      <c r="R815" s="6"/>
    </row>
    <row r="816" spans="3:18" ht="15.75" customHeight="1" x14ac:dyDescent="0.25">
      <c r="C816" s="6"/>
      <c r="E816" s="6"/>
      <c r="P816" s="6"/>
      <c r="Q816" s="6"/>
      <c r="R816" s="6"/>
    </row>
    <row r="817" spans="3:18" ht="15.75" customHeight="1" x14ac:dyDescent="0.25">
      <c r="C817" s="6"/>
      <c r="E817" s="6"/>
      <c r="P817" s="6"/>
      <c r="Q817" s="6"/>
      <c r="R817" s="6"/>
    </row>
    <row r="818" spans="3:18" ht="15.75" customHeight="1" x14ac:dyDescent="0.25">
      <c r="C818" s="6"/>
      <c r="E818" s="6"/>
      <c r="P818" s="6"/>
      <c r="Q818" s="6"/>
      <c r="R818" s="6"/>
    </row>
    <row r="819" spans="3:18" ht="15.75" customHeight="1" x14ac:dyDescent="0.25">
      <c r="C819" s="6"/>
      <c r="E819" s="6"/>
      <c r="P819" s="6"/>
      <c r="Q819" s="6"/>
      <c r="R819" s="6"/>
    </row>
    <row r="820" spans="3:18" ht="15.75" customHeight="1" x14ac:dyDescent="0.25">
      <c r="C820" s="6"/>
      <c r="E820" s="6"/>
      <c r="P820" s="6"/>
      <c r="Q820" s="6"/>
      <c r="R820" s="6"/>
    </row>
    <row r="821" spans="3:18" ht="15.75" customHeight="1" x14ac:dyDescent="0.25">
      <c r="C821" s="6"/>
      <c r="E821" s="6"/>
      <c r="P821" s="6"/>
      <c r="Q821" s="6"/>
      <c r="R821" s="6"/>
    </row>
    <row r="822" spans="3:18" ht="15.75" customHeight="1" x14ac:dyDescent="0.25">
      <c r="C822" s="6"/>
      <c r="E822" s="6"/>
      <c r="P822" s="6"/>
      <c r="Q822" s="6"/>
      <c r="R822" s="6"/>
    </row>
    <row r="823" spans="3:18" ht="15.75" customHeight="1" x14ac:dyDescent="0.25">
      <c r="C823" s="6"/>
      <c r="E823" s="6"/>
      <c r="P823" s="6"/>
      <c r="Q823" s="6"/>
      <c r="R823" s="6"/>
    </row>
    <row r="824" spans="3:18" ht="15.75" customHeight="1" x14ac:dyDescent="0.25">
      <c r="C824" s="6"/>
      <c r="E824" s="6"/>
      <c r="P824" s="6"/>
      <c r="Q824" s="6"/>
      <c r="R824" s="6"/>
    </row>
    <row r="825" spans="3:18" ht="15.75" customHeight="1" x14ac:dyDescent="0.25">
      <c r="C825" s="6"/>
      <c r="E825" s="6"/>
      <c r="P825" s="6"/>
      <c r="Q825" s="6"/>
      <c r="R825" s="6"/>
    </row>
    <row r="826" spans="3:18" ht="15.75" customHeight="1" x14ac:dyDescent="0.25">
      <c r="C826" s="6"/>
      <c r="E826" s="6"/>
      <c r="P826" s="6"/>
      <c r="Q826" s="6"/>
      <c r="R826" s="6"/>
    </row>
    <row r="827" spans="3:18" ht="15.75" customHeight="1" x14ac:dyDescent="0.25">
      <c r="C827" s="6"/>
      <c r="E827" s="6"/>
      <c r="P827" s="6"/>
      <c r="Q827" s="6"/>
      <c r="R827" s="6"/>
    </row>
    <row r="828" spans="3:18" ht="15.75" customHeight="1" x14ac:dyDescent="0.25">
      <c r="C828" s="6"/>
      <c r="E828" s="6"/>
      <c r="P828" s="6"/>
      <c r="Q828" s="6"/>
      <c r="R828" s="6"/>
    </row>
    <row r="829" spans="3:18" ht="15.75" customHeight="1" x14ac:dyDescent="0.25">
      <c r="C829" s="6"/>
      <c r="E829" s="6"/>
      <c r="P829" s="6"/>
      <c r="Q829" s="6"/>
      <c r="R829" s="6"/>
    </row>
    <row r="830" spans="3:18" ht="15.75" customHeight="1" x14ac:dyDescent="0.25">
      <c r="C830" s="6"/>
      <c r="E830" s="6"/>
      <c r="P830" s="6"/>
      <c r="Q830" s="6"/>
      <c r="R830" s="6"/>
    </row>
    <row r="831" spans="3:18" ht="15.75" customHeight="1" x14ac:dyDescent="0.25">
      <c r="C831" s="6"/>
      <c r="E831" s="6"/>
      <c r="P831" s="6"/>
      <c r="Q831" s="6"/>
      <c r="R831" s="6"/>
    </row>
    <row r="832" spans="3:18" ht="15.75" customHeight="1" x14ac:dyDescent="0.25">
      <c r="C832" s="6"/>
      <c r="E832" s="6"/>
      <c r="P832" s="6"/>
      <c r="Q832" s="6"/>
      <c r="R832" s="6"/>
    </row>
    <row r="833" spans="3:18" ht="15.75" customHeight="1" x14ac:dyDescent="0.25">
      <c r="C833" s="6"/>
      <c r="E833" s="6"/>
      <c r="P833" s="6"/>
      <c r="Q833" s="6"/>
      <c r="R833" s="6"/>
    </row>
    <row r="834" spans="3:18" ht="15.75" customHeight="1" x14ac:dyDescent="0.25">
      <c r="C834" s="6"/>
      <c r="E834" s="6"/>
      <c r="P834" s="6"/>
      <c r="Q834" s="6"/>
      <c r="R834" s="6"/>
    </row>
    <row r="835" spans="3:18" ht="15.75" customHeight="1" x14ac:dyDescent="0.25">
      <c r="C835" s="6"/>
      <c r="E835" s="6"/>
      <c r="P835" s="6"/>
      <c r="Q835" s="6"/>
      <c r="R835" s="6"/>
    </row>
    <row r="836" spans="3:18" ht="15.75" customHeight="1" x14ac:dyDescent="0.25">
      <c r="C836" s="6"/>
      <c r="E836" s="6"/>
      <c r="P836" s="6"/>
      <c r="Q836" s="6"/>
      <c r="R836" s="6"/>
    </row>
    <row r="837" spans="3:18" ht="15.75" customHeight="1" x14ac:dyDescent="0.25">
      <c r="C837" s="6"/>
      <c r="E837" s="6"/>
      <c r="P837" s="6"/>
      <c r="Q837" s="6"/>
      <c r="R837" s="6"/>
    </row>
    <row r="838" spans="3:18" ht="15.75" customHeight="1" x14ac:dyDescent="0.25">
      <c r="C838" s="6"/>
      <c r="E838" s="6"/>
      <c r="P838" s="6"/>
      <c r="Q838" s="6"/>
      <c r="R838" s="6"/>
    </row>
    <row r="839" spans="3:18" ht="15.75" customHeight="1" x14ac:dyDescent="0.25">
      <c r="C839" s="6"/>
      <c r="E839" s="6"/>
      <c r="P839" s="6"/>
      <c r="Q839" s="6"/>
      <c r="R839" s="6"/>
    </row>
    <row r="840" spans="3:18" ht="15.75" customHeight="1" x14ac:dyDescent="0.25">
      <c r="C840" s="6"/>
      <c r="E840" s="6"/>
      <c r="P840" s="6"/>
      <c r="Q840" s="6"/>
      <c r="R840" s="6"/>
    </row>
    <row r="841" spans="3:18" ht="15.75" customHeight="1" x14ac:dyDescent="0.25">
      <c r="C841" s="6"/>
      <c r="E841" s="6"/>
      <c r="P841" s="6"/>
      <c r="Q841" s="6"/>
      <c r="R841" s="6"/>
    </row>
    <row r="842" spans="3:18" ht="15.75" customHeight="1" x14ac:dyDescent="0.25">
      <c r="C842" s="6"/>
      <c r="E842" s="6"/>
      <c r="P842" s="6"/>
      <c r="Q842" s="6"/>
      <c r="R842" s="6"/>
    </row>
    <row r="843" spans="3:18" ht="15.75" customHeight="1" x14ac:dyDescent="0.25">
      <c r="C843" s="6"/>
      <c r="E843" s="6"/>
      <c r="P843" s="6"/>
      <c r="Q843" s="6"/>
      <c r="R843" s="6"/>
    </row>
    <row r="844" spans="3:18" ht="15.75" customHeight="1" x14ac:dyDescent="0.25">
      <c r="C844" s="6"/>
      <c r="E844" s="6"/>
      <c r="P844" s="6"/>
      <c r="Q844" s="6"/>
      <c r="R844" s="6"/>
    </row>
    <row r="845" spans="3:18" ht="15.75" customHeight="1" x14ac:dyDescent="0.25">
      <c r="C845" s="6"/>
      <c r="E845" s="6"/>
      <c r="P845" s="6"/>
      <c r="Q845" s="6"/>
      <c r="R845" s="6"/>
    </row>
    <row r="846" spans="3:18" ht="15.75" customHeight="1" x14ac:dyDescent="0.25">
      <c r="C846" s="6"/>
      <c r="E846" s="6"/>
      <c r="P846" s="6"/>
      <c r="Q846" s="6"/>
      <c r="R846" s="6"/>
    </row>
    <row r="847" spans="3:18" ht="15.75" customHeight="1" x14ac:dyDescent="0.25">
      <c r="C847" s="6"/>
      <c r="E847" s="6"/>
      <c r="P847" s="6"/>
      <c r="Q847" s="6"/>
      <c r="R847" s="6"/>
    </row>
    <row r="848" spans="3:18" ht="15.75" customHeight="1" x14ac:dyDescent="0.25">
      <c r="C848" s="6"/>
      <c r="E848" s="6"/>
      <c r="P848" s="6"/>
      <c r="Q848" s="6"/>
      <c r="R848" s="6"/>
    </row>
    <row r="849" spans="3:18" ht="15.75" customHeight="1" x14ac:dyDescent="0.25">
      <c r="C849" s="6"/>
      <c r="E849" s="6"/>
      <c r="P849" s="6"/>
      <c r="Q849" s="6"/>
      <c r="R849" s="6"/>
    </row>
    <row r="850" spans="3:18" ht="15.75" customHeight="1" x14ac:dyDescent="0.25">
      <c r="C850" s="6"/>
      <c r="E850" s="6"/>
      <c r="P850" s="6"/>
      <c r="Q850" s="6"/>
      <c r="R850" s="6"/>
    </row>
    <row r="851" spans="3:18" ht="15.75" customHeight="1" x14ac:dyDescent="0.25">
      <c r="C851" s="6"/>
      <c r="E851" s="6"/>
      <c r="P851" s="6"/>
      <c r="Q851" s="6"/>
      <c r="R851" s="6"/>
    </row>
    <row r="852" spans="3:18" ht="15.75" customHeight="1" x14ac:dyDescent="0.25">
      <c r="C852" s="6"/>
      <c r="E852" s="6"/>
      <c r="P852" s="6"/>
      <c r="Q852" s="6"/>
      <c r="R852" s="6"/>
    </row>
    <row r="853" spans="3:18" ht="15.75" customHeight="1" x14ac:dyDescent="0.25">
      <c r="C853" s="6"/>
      <c r="E853" s="6"/>
      <c r="P853" s="6"/>
      <c r="Q853" s="6"/>
      <c r="R853" s="6"/>
    </row>
    <row r="854" spans="3:18" ht="15.75" customHeight="1" x14ac:dyDescent="0.25">
      <c r="C854" s="6"/>
      <c r="E854" s="6"/>
      <c r="P854" s="6"/>
      <c r="Q854" s="6"/>
      <c r="R854" s="6"/>
    </row>
    <row r="855" spans="3:18" ht="15.75" customHeight="1" x14ac:dyDescent="0.25">
      <c r="C855" s="6"/>
      <c r="E855" s="6"/>
      <c r="P855" s="6"/>
      <c r="Q855" s="6"/>
      <c r="R855" s="6"/>
    </row>
    <row r="856" spans="3:18" ht="15.75" customHeight="1" x14ac:dyDescent="0.25">
      <c r="C856" s="6"/>
      <c r="E856" s="6"/>
      <c r="P856" s="6"/>
      <c r="Q856" s="6"/>
      <c r="R856" s="6"/>
    </row>
    <row r="857" spans="3:18" ht="15.75" customHeight="1" x14ac:dyDescent="0.25">
      <c r="C857" s="6"/>
      <c r="E857" s="6"/>
      <c r="P857" s="6"/>
      <c r="Q857" s="6"/>
      <c r="R857" s="6"/>
    </row>
    <row r="858" spans="3:18" ht="15.75" customHeight="1" x14ac:dyDescent="0.25">
      <c r="C858" s="6"/>
      <c r="E858" s="6"/>
      <c r="P858" s="6"/>
      <c r="Q858" s="6"/>
      <c r="R858" s="6"/>
    </row>
    <row r="859" spans="3:18" ht="15.75" customHeight="1" x14ac:dyDescent="0.25">
      <c r="C859" s="6"/>
      <c r="E859" s="6"/>
      <c r="P859" s="6"/>
      <c r="Q859" s="6"/>
      <c r="R859" s="6"/>
    </row>
    <row r="860" spans="3:18" ht="15.75" customHeight="1" x14ac:dyDescent="0.25">
      <c r="C860" s="6"/>
      <c r="E860" s="6"/>
      <c r="P860" s="6"/>
      <c r="Q860" s="6"/>
      <c r="R860" s="6"/>
    </row>
    <row r="861" spans="3:18" ht="15.75" customHeight="1" x14ac:dyDescent="0.25">
      <c r="C861" s="6"/>
      <c r="E861" s="6"/>
      <c r="P861" s="6"/>
      <c r="Q861" s="6"/>
      <c r="R861" s="6"/>
    </row>
    <row r="862" spans="3:18" ht="15.75" customHeight="1" x14ac:dyDescent="0.25">
      <c r="C862" s="6"/>
      <c r="E862" s="6"/>
      <c r="P862" s="6"/>
      <c r="Q862" s="6"/>
      <c r="R862" s="6"/>
    </row>
    <row r="863" spans="3:18" ht="15.75" customHeight="1" x14ac:dyDescent="0.25">
      <c r="C863" s="6"/>
      <c r="E863" s="6"/>
      <c r="P863" s="6"/>
      <c r="Q863" s="6"/>
      <c r="R863" s="6"/>
    </row>
    <row r="864" spans="3:18" ht="15.75" customHeight="1" x14ac:dyDescent="0.25">
      <c r="C864" s="6"/>
      <c r="E864" s="6"/>
      <c r="P864" s="6"/>
      <c r="Q864" s="6"/>
      <c r="R864" s="6"/>
    </row>
    <row r="865" spans="3:18" ht="15.75" customHeight="1" x14ac:dyDescent="0.25">
      <c r="C865" s="6"/>
      <c r="E865" s="6"/>
      <c r="P865" s="6"/>
      <c r="Q865" s="6"/>
      <c r="R865" s="6"/>
    </row>
    <row r="866" spans="3:18" ht="15.75" customHeight="1" x14ac:dyDescent="0.25">
      <c r="C866" s="6"/>
      <c r="E866" s="6"/>
      <c r="P866" s="6"/>
      <c r="Q866" s="6"/>
      <c r="R866" s="6"/>
    </row>
    <row r="867" spans="3:18" ht="15.75" customHeight="1" x14ac:dyDescent="0.25">
      <c r="C867" s="6"/>
      <c r="E867" s="6"/>
      <c r="P867" s="6"/>
      <c r="Q867" s="6"/>
      <c r="R867" s="6"/>
    </row>
    <row r="868" spans="3:18" ht="15.75" customHeight="1" x14ac:dyDescent="0.25">
      <c r="C868" s="6"/>
      <c r="E868" s="6"/>
      <c r="P868" s="6"/>
      <c r="Q868" s="6"/>
      <c r="R868" s="6"/>
    </row>
    <row r="869" spans="3:18" ht="15.75" customHeight="1" x14ac:dyDescent="0.25">
      <c r="C869" s="6"/>
      <c r="E869" s="6"/>
      <c r="P869" s="6"/>
      <c r="Q869" s="6"/>
      <c r="R869" s="6"/>
    </row>
    <row r="870" spans="3:18" ht="15.75" customHeight="1" x14ac:dyDescent="0.25">
      <c r="C870" s="6"/>
      <c r="E870" s="6"/>
      <c r="P870" s="6"/>
      <c r="Q870" s="6"/>
      <c r="R870" s="6"/>
    </row>
    <row r="871" spans="3:18" ht="15.75" customHeight="1" x14ac:dyDescent="0.25">
      <c r="C871" s="6"/>
      <c r="E871" s="6"/>
      <c r="P871" s="6"/>
      <c r="Q871" s="6"/>
      <c r="R871" s="6"/>
    </row>
    <row r="872" spans="3:18" ht="15.75" customHeight="1" x14ac:dyDescent="0.25">
      <c r="C872" s="6"/>
      <c r="E872" s="6"/>
      <c r="P872" s="6"/>
      <c r="Q872" s="6"/>
      <c r="R872" s="6"/>
    </row>
    <row r="873" spans="3:18" ht="15.75" customHeight="1" x14ac:dyDescent="0.25">
      <c r="C873" s="6"/>
      <c r="E873" s="6"/>
      <c r="P873" s="6"/>
      <c r="Q873" s="6"/>
      <c r="R873" s="6"/>
    </row>
    <row r="874" spans="3:18" ht="15.75" customHeight="1" x14ac:dyDescent="0.25">
      <c r="C874" s="6"/>
      <c r="E874" s="6"/>
      <c r="P874" s="6"/>
      <c r="Q874" s="6"/>
      <c r="R874" s="6"/>
    </row>
    <row r="875" spans="3:18" ht="15.75" customHeight="1" x14ac:dyDescent="0.25">
      <c r="C875" s="6"/>
      <c r="E875" s="6"/>
      <c r="P875" s="6"/>
      <c r="Q875" s="6"/>
      <c r="R875" s="6"/>
    </row>
    <row r="876" spans="3:18" ht="15.75" customHeight="1" x14ac:dyDescent="0.25">
      <c r="C876" s="6"/>
      <c r="E876" s="6"/>
      <c r="P876" s="6"/>
      <c r="Q876" s="6"/>
      <c r="R876" s="6"/>
    </row>
    <row r="877" spans="3:18" ht="15.75" customHeight="1" x14ac:dyDescent="0.25">
      <c r="C877" s="6"/>
      <c r="E877" s="6"/>
      <c r="P877" s="6"/>
      <c r="Q877" s="6"/>
      <c r="R877" s="6"/>
    </row>
    <row r="878" spans="3:18" ht="15.75" customHeight="1" x14ac:dyDescent="0.25">
      <c r="C878" s="6"/>
      <c r="E878" s="6"/>
      <c r="P878" s="6"/>
      <c r="Q878" s="6"/>
      <c r="R878" s="6"/>
    </row>
    <row r="879" spans="3:18" ht="15.75" customHeight="1" x14ac:dyDescent="0.25">
      <c r="C879" s="6"/>
      <c r="E879" s="6"/>
      <c r="P879" s="6"/>
      <c r="Q879" s="6"/>
      <c r="R879" s="6"/>
    </row>
    <row r="880" spans="3:18" ht="15.75" customHeight="1" x14ac:dyDescent="0.25">
      <c r="C880" s="6"/>
      <c r="E880" s="6"/>
      <c r="P880" s="6"/>
      <c r="Q880" s="6"/>
      <c r="R880" s="6"/>
    </row>
    <row r="881" spans="3:18" ht="15.75" customHeight="1" x14ac:dyDescent="0.25">
      <c r="C881" s="6"/>
      <c r="E881" s="6"/>
      <c r="P881" s="6"/>
      <c r="Q881" s="6"/>
      <c r="R881" s="6"/>
    </row>
    <row r="882" spans="3:18" ht="15.75" customHeight="1" x14ac:dyDescent="0.25">
      <c r="C882" s="6"/>
      <c r="E882" s="6"/>
      <c r="P882" s="6"/>
      <c r="Q882" s="6"/>
      <c r="R882" s="6"/>
    </row>
    <row r="883" spans="3:18" ht="15.75" customHeight="1" x14ac:dyDescent="0.25">
      <c r="C883" s="6"/>
      <c r="E883" s="6"/>
      <c r="P883" s="6"/>
      <c r="Q883" s="6"/>
      <c r="R883" s="6"/>
    </row>
    <row r="884" spans="3:18" ht="15.75" customHeight="1" x14ac:dyDescent="0.25">
      <c r="C884" s="6"/>
      <c r="E884" s="6"/>
      <c r="P884" s="6"/>
      <c r="Q884" s="6"/>
      <c r="R884" s="6"/>
    </row>
    <row r="885" spans="3:18" ht="15.75" customHeight="1" x14ac:dyDescent="0.25">
      <c r="C885" s="6"/>
      <c r="E885" s="6"/>
      <c r="P885" s="6"/>
      <c r="Q885" s="6"/>
      <c r="R885" s="6"/>
    </row>
    <row r="886" spans="3:18" ht="15.75" customHeight="1" x14ac:dyDescent="0.25">
      <c r="C886" s="6"/>
      <c r="E886" s="6"/>
      <c r="P886" s="6"/>
      <c r="Q886" s="6"/>
      <c r="R886" s="6"/>
    </row>
    <row r="887" spans="3:18" ht="15.75" customHeight="1" x14ac:dyDescent="0.25">
      <c r="C887" s="6"/>
      <c r="E887" s="6"/>
      <c r="P887" s="6"/>
      <c r="Q887" s="6"/>
      <c r="R887" s="6"/>
    </row>
    <row r="888" spans="3:18" ht="15.75" customHeight="1" x14ac:dyDescent="0.25">
      <c r="C888" s="6"/>
      <c r="E888" s="6"/>
      <c r="P888" s="6"/>
      <c r="Q888" s="6"/>
      <c r="R888" s="6"/>
    </row>
    <row r="889" spans="3:18" ht="15.75" customHeight="1" x14ac:dyDescent="0.25">
      <c r="C889" s="6"/>
      <c r="E889" s="6"/>
      <c r="P889" s="6"/>
      <c r="Q889" s="6"/>
      <c r="R889" s="6"/>
    </row>
    <row r="890" spans="3:18" ht="15.75" customHeight="1" x14ac:dyDescent="0.25">
      <c r="C890" s="6"/>
      <c r="E890" s="6"/>
      <c r="P890" s="6"/>
      <c r="Q890" s="6"/>
      <c r="R890" s="6"/>
    </row>
    <row r="891" spans="3:18" ht="15.75" customHeight="1" x14ac:dyDescent="0.25">
      <c r="C891" s="6"/>
      <c r="E891" s="6"/>
      <c r="P891" s="6"/>
      <c r="Q891" s="6"/>
      <c r="R891" s="6"/>
    </row>
    <row r="892" spans="3:18" ht="15.75" customHeight="1" x14ac:dyDescent="0.25">
      <c r="C892" s="6"/>
      <c r="E892" s="6"/>
      <c r="P892" s="6"/>
      <c r="Q892" s="6"/>
      <c r="R892" s="6"/>
    </row>
    <row r="893" spans="3:18" ht="15.75" customHeight="1" x14ac:dyDescent="0.25">
      <c r="C893" s="6"/>
      <c r="E893" s="6"/>
      <c r="P893" s="6"/>
      <c r="Q893" s="6"/>
      <c r="R893" s="6"/>
    </row>
    <row r="894" spans="3:18" ht="15.75" customHeight="1" x14ac:dyDescent="0.25">
      <c r="C894" s="6"/>
      <c r="E894" s="6"/>
      <c r="P894" s="6"/>
      <c r="Q894" s="6"/>
      <c r="R894" s="6"/>
    </row>
    <row r="895" spans="3:18" ht="15.75" customHeight="1" x14ac:dyDescent="0.25">
      <c r="C895" s="6"/>
      <c r="E895" s="6"/>
      <c r="P895" s="6"/>
      <c r="Q895" s="6"/>
      <c r="R895" s="6"/>
    </row>
    <row r="896" spans="3:18" ht="15.75" customHeight="1" x14ac:dyDescent="0.25">
      <c r="C896" s="6"/>
      <c r="E896" s="6"/>
      <c r="P896" s="6"/>
      <c r="Q896" s="6"/>
      <c r="R896" s="6"/>
    </row>
    <row r="897" spans="3:18" ht="15.75" customHeight="1" x14ac:dyDescent="0.25">
      <c r="C897" s="6"/>
      <c r="E897" s="6"/>
      <c r="P897" s="6"/>
      <c r="Q897" s="6"/>
      <c r="R897" s="6"/>
    </row>
    <row r="898" spans="3:18" ht="15.75" customHeight="1" x14ac:dyDescent="0.25">
      <c r="C898" s="6"/>
      <c r="E898" s="6"/>
      <c r="P898" s="6"/>
      <c r="Q898" s="6"/>
      <c r="R898" s="6"/>
    </row>
    <row r="899" spans="3:18" ht="15.75" customHeight="1" x14ac:dyDescent="0.25">
      <c r="C899" s="6"/>
      <c r="E899" s="6"/>
      <c r="P899" s="6"/>
      <c r="Q899" s="6"/>
      <c r="R899" s="6"/>
    </row>
    <row r="900" spans="3:18" ht="15.75" customHeight="1" x14ac:dyDescent="0.25">
      <c r="C900" s="6"/>
      <c r="E900" s="6"/>
      <c r="P900" s="6"/>
      <c r="Q900" s="6"/>
      <c r="R900" s="6"/>
    </row>
    <row r="901" spans="3:18" ht="15.75" customHeight="1" x14ac:dyDescent="0.25">
      <c r="C901" s="6"/>
      <c r="E901" s="6"/>
      <c r="P901" s="6"/>
      <c r="Q901" s="6"/>
      <c r="R901" s="6"/>
    </row>
    <row r="902" spans="3:18" ht="15.75" customHeight="1" x14ac:dyDescent="0.25">
      <c r="C902" s="6"/>
      <c r="E902" s="6"/>
      <c r="P902" s="6"/>
      <c r="Q902" s="6"/>
      <c r="R902" s="6"/>
    </row>
    <row r="903" spans="3:18" ht="15.75" customHeight="1" x14ac:dyDescent="0.25">
      <c r="C903" s="6"/>
      <c r="E903" s="6"/>
      <c r="P903" s="6"/>
      <c r="Q903" s="6"/>
      <c r="R903" s="6"/>
    </row>
    <row r="904" spans="3:18" ht="15.75" customHeight="1" x14ac:dyDescent="0.25">
      <c r="C904" s="6"/>
      <c r="E904" s="6"/>
      <c r="P904" s="6"/>
      <c r="Q904" s="6"/>
      <c r="R904" s="6"/>
    </row>
    <row r="905" spans="3:18" ht="15.75" customHeight="1" x14ac:dyDescent="0.25">
      <c r="C905" s="6"/>
      <c r="E905" s="6"/>
      <c r="P905" s="6"/>
      <c r="Q905" s="6"/>
      <c r="R905" s="6"/>
    </row>
    <row r="906" spans="3:18" ht="15.75" customHeight="1" x14ac:dyDescent="0.25">
      <c r="C906" s="6"/>
      <c r="E906" s="6"/>
      <c r="P906" s="6"/>
      <c r="Q906" s="6"/>
      <c r="R906" s="6"/>
    </row>
    <row r="907" spans="3:18" ht="15.75" customHeight="1" x14ac:dyDescent="0.25">
      <c r="C907" s="6"/>
      <c r="E907" s="6"/>
      <c r="P907" s="6"/>
      <c r="Q907" s="6"/>
      <c r="R907" s="6"/>
    </row>
    <row r="908" spans="3:18" ht="15.75" customHeight="1" x14ac:dyDescent="0.25">
      <c r="C908" s="6"/>
      <c r="E908" s="6"/>
      <c r="P908" s="6"/>
      <c r="Q908" s="6"/>
      <c r="R908" s="6"/>
    </row>
    <row r="909" spans="3:18" ht="15.75" customHeight="1" x14ac:dyDescent="0.25">
      <c r="C909" s="6"/>
      <c r="E909" s="6"/>
      <c r="P909" s="6"/>
      <c r="Q909" s="6"/>
      <c r="R909" s="6"/>
    </row>
    <row r="910" spans="3:18" ht="15.75" customHeight="1" x14ac:dyDescent="0.25">
      <c r="C910" s="6"/>
      <c r="E910" s="6"/>
      <c r="P910" s="6"/>
      <c r="Q910" s="6"/>
      <c r="R910" s="6"/>
    </row>
    <row r="911" spans="3:18" ht="15.75" customHeight="1" x14ac:dyDescent="0.25">
      <c r="C911" s="6"/>
      <c r="E911" s="6"/>
      <c r="P911" s="6"/>
      <c r="Q911" s="6"/>
      <c r="R911" s="6"/>
    </row>
    <row r="912" spans="3:18" ht="15.75" customHeight="1" x14ac:dyDescent="0.25">
      <c r="C912" s="6"/>
      <c r="E912" s="6"/>
      <c r="P912" s="6"/>
      <c r="Q912" s="6"/>
      <c r="R912" s="6"/>
    </row>
    <row r="913" spans="3:18" ht="15.75" customHeight="1" x14ac:dyDescent="0.25">
      <c r="C913" s="6"/>
      <c r="E913" s="6"/>
      <c r="P913" s="6"/>
      <c r="Q913" s="6"/>
      <c r="R913" s="6"/>
    </row>
    <row r="914" spans="3:18" ht="15.75" customHeight="1" x14ac:dyDescent="0.25">
      <c r="C914" s="6"/>
      <c r="E914" s="6"/>
      <c r="P914" s="6"/>
      <c r="Q914" s="6"/>
      <c r="R914" s="6"/>
    </row>
    <row r="915" spans="3:18" ht="15.75" customHeight="1" x14ac:dyDescent="0.25">
      <c r="C915" s="6"/>
      <c r="E915" s="6"/>
      <c r="P915" s="6"/>
      <c r="Q915" s="6"/>
      <c r="R915" s="6"/>
    </row>
    <row r="916" spans="3:18" ht="15.75" customHeight="1" x14ac:dyDescent="0.25">
      <c r="C916" s="6"/>
      <c r="E916" s="6"/>
      <c r="P916" s="6"/>
      <c r="Q916" s="6"/>
      <c r="R916" s="6"/>
    </row>
    <row r="917" spans="3:18" ht="15.75" customHeight="1" x14ac:dyDescent="0.25">
      <c r="C917" s="6"/>
      <c r="E917" s="6"/>
      <c r="P917" s="6"/>
      <c r="Q917" s="6"/>
      <c r="R917" s="6"/>
    </row>
    <row r="918" spans="3:18" ht="15.75" customHeight="1" x14ac:dyDescent="0.25">
      <c r="C918" s="6"/>
      <c r="E918" s="6"/>
      <c r="P918" s="6"/>
      <c r="Q918" s="6"/>
      <c r="R918" s="6"/>
    </row>
    <row r="919" spans="3:18" ht="15.75" customHeight="1" x14ac:dyDescent="0.25">
      <c r="C919" s="6"/>
      <c r="E919" s="6"/>
      <c r="P919" s="6"/>
      <c r="Q919" s="6"/>
      <c r="R919" s="6"/>
    </row>
    <row r="920" spans="3:18" ht="15.75" customHeight="1" x14ac:dyDescent="0.25">
      <c r="C920" s="6"/>
      <c r="E920" s="6"/>
      <c r="P920" s="6"/>
      <c r="Q920" s="6"/>
      <c r="R920" s="6"/>
    </row>
    <row r="921" spans="3:18" ht="15.75" customHeight="1" x14ac:dyDescent="0.25">
      <c r="C921" s="6"/>
      <c r="E921" s="6"/>
      <c r="P921" s="6"/>
      <c r="Q921" s="6"/>
      <c r="R921" s="6"/>
    </row>
    <row r="922" spans="3:18" ht="15.75" customHeight="1" x14ac:dyDescent="0.25">
      <c r="C922" s="6"/>
      <c r="E922" s="6"/>
      <c r="P922" s="6"/>
      <c r="Q922" s="6"/>
      <c r="R922" s="6"/>
    </row>
    <row r="923" spans="3:18" ht="15.75" customHeight="1" x14ac:dyDescent="0.25">
      <c r="C923" s="6"/>
      <c r="E923" s="6"/>
      <c r="P923" s="6"/>
      <c r="Q923" s="6"/>
      <c r="R923" s="6"/>
    </row>
    <row r="924" spans="3:18" ht="15.75" customHeight="1" x14ac:dyDescent="0.25">
      <c r="C924" s="6"/>
      <c r="E924" s="6"/>
      <c r="P924" s="6"/>
      <c r="Q924" s="6"/>
      <c r="R924" s="6"/>
    </row>
    <row r="925" spans="3:18" ht="15.75" customHeight="1" x14ac:dyDescent="0.25">
      <c r="C925" s="6"/>
      <c r="E925" s="6"/>
      <c r="P925" s="6"/>
      <c r="Q925" s="6"/>
      <c r="R925" s="6"/>
    </row>
    <row r="926" spans="3:18" ht="15.75" customHeight="1" x14ac:dyDescent="0.25">
      <c r="C926" s="6"/>
      <c r="E926" s="6"/>
      <c r="P926" s="6"/>
      <c r="Q926" s="6"/>
      <c r="R926" s="6"/>
    </row>
    <row r="927" spans="3:18" ht="15.75" customHeight="1" x14ac:dyDescent="0.25">
      <c r="C927" s="6"/>
      <c r="E927" s="6"/>
      <c r="P927" s="6"/>
      <c r="Q927" s="6"/>
      <c r="R927" s="6"/>
    </row>
    <row r="928" spans="3:18" ht="15.75" customHeight="1" x14ac:dyDescent="0.25">
      <c r="C928" s="6"/>
      <c r="E928" s="6"/>
      <c r="P928" s="6"/>
      <c r="Q928" s="6"/>
      <c r="R928" s="6"/>
    </row>
    <row r="929" spans="3:18" ht="15.75" customHeight="1" x14ac:dyDescent="0.25">
      <c r="C929" s="6"/>
      <c r="E929" s="6"/>
      <c r="P929" s="6"/>
      <c r="Q929" s="6"/>
      <c r="R929" s="6"/>
    </row>
    <row r="930" spans="3:18" ht="15.75" customHeight="1" x14ac:dyDescent="0.25">
      <c r="C930" s="6"/>
      <c r="E930" s="6"/>
      <c r="P930" s="6"/>
      <c r="Q930" s="6"/>
      <c r="R930" s="6"/>
    </row>
    <row r="931" spans="3:18" ht="15.75" customHeight="1" x14ac:dyDescent="0.25">
      <c r="C931" s="6"/>
      <c r="E931" s="6"/>
      <c r="P931" s="6"/>
      <c r="Q931" s="6"/>
      <c r="R931" s="6"/>
    </row>
    <row r="932" spans="3:18" ht="15.75" customHeight="1" x14ac:dyDescent="0.25">
      <c r="C932" s="6"/>
      <c r="E932" s="6"/>
      <c r="P932" s="6"/>
      <c r="Q932" s="6"/>
      <c r="R932" s="6"/>
    </row>
    <row r="933" spans="3:18" ht="15.75" customHeight="1" x14ac:dyDescent="0.25">
      <c r="C933" s="6"/>
      <c r="E933" s="6"/>
      <c r="P933" s="6"/>
      <c r="Q933" s="6"/>
      <c r="R933" s="6"/>
    </row>
    <row r="934" spans="3:18" ht="15.75" customHeight="1" x14ac:dyDescent="0.25">
      <c r="C934" s="6"/>
      <c r="E934" s="6"/>
      <c r="P934" s="6"/>
      <c r="Q934" s="6"/>
      <c r="R934" s="6"/>
    </row>
    <row r="935" spans="3:18" ht="15.75" customHeight="1" x14ac:dyDescent="0.25">
      <c r="C935" s="6"/>
      <c r="E935" s="6"/>
      <c r="P935" s="6"/>
      <c r="Q935" s="6"/>
      <c r="R935" s="6"/>
    </row>
    <row r="936" spans="3:18" ht="15.75" customHeight="1" x14ac:dyDescent="0.25">
      <c r="C936" s="6"/>
      <c r="E936" s="6"/>
      <c r="P936" s="6"/>
      <c r="Q936" s="6"/>
      <c r="R936" s="6"/>
    </row>
    <row r="937" spans="3:18" ht="15.75" customHeight="1" x14ac:dyDescent="0.25">
      <c r="C937" s="6"/>
      <c r="E937" s="6"/>
      <c r="P937" s="6"/>
      <c r="Q937" s="6"/>
      <c r="R937" s="6"/>
    </row>
    <row r="938" spans="3:18" ht="15.75" customHeight="1" x14ac:dyDescent="0.25">
      <c r="C938" s="6"/>
      <c r="E938" s="6"/>
      <c r="P938" s="6"/>
      <c r="Q938" s="6"/>
      <c r="R938" s="6"/>
    </row>
    <row r="939" spans="3:18" ht="15.75" customHeight="1" x14ac:dyDescent="0.25">
      <c r="C939" s="6"/>
      <c r="E939" s="6"/>
      <c r="P939" s="6"/>
      <c r="Q939" s="6"/>
      <c r="R939" s="6"/>
    </row>
    <row r="940" spans="3:18" ht="15.75" customHeight="1" x14ac:dyDescent="0.25">
      <c r="C940" s="6"/>
      <c r="E940" s="6"/>
      <c r="P940" s="6"/>
      <c r="Q940" s="6"/>
      <c r="R940" s="6"/>
    </row>
    <row r="941" spans="3:18" ht="15.75" customHeight="1" x14ac:dyDescent="0.25">
      <c r="C941" s="6"/>
      <c r="E941" s="6"/>
      <c r="P941" s="6"/>
      <c r="Q941" s="6"/>
      <c r="R941" s="6"/>
    </row>
    <row r="942" spans="3:18" ht="15.75" customHeight="1" x14ac:dyDescent="0.25">
      <c r="C942" s="6"/>
      <c r="E942" s="6"/>
      <c r="P942" s="6"/>
      <c r="Q942" s="6"/>
      <c r="R942" s="6"/>
    </row>
    <row r="943" spans="3:18" ht="15.75" customHeight="1" x14ac:dyDescent="0.25">
      <c r="C943" s="6"/>
      <c r="E943" s="6"/>
      <c r="P943" s="6"/>
      <c r="Q943" s="6"/>
      <c r="R943" s="6"/>
    </row>
    <row r="944" spans="3:18" ht="15.75" customHeight="1" x14ac:dyDescent="0.25">
      <c r="C944" s="6"/>
      <c r="E944" s="6"/>
      <c r="P944" s="6"/>
      <c r="Q944" s="6"/>
      <c r="R944" s="6"/>
    </row>
    <row r="945" spans="3:18" ht="15.75" customHeight="1" x14ac:dyDescent="0.25">
      <c r="C945" s="6"/>
      <c r="E945" s="6"/>
      <c r="P945" s="6"/>
      <c r="Q945" s="6"/>
      <c r="R945" s="6"/>
    </row>
    <row r="946" spans="3:18" ht="15.75" customHeight="1" x14ac:dyDescent="0.25">
      <c r="C946" s="6"/>
      <c r="E946" s="6"/>
      <c r="P946" s="6"/>
      <c r="Q946" s="6"/>
      <c r="R946" s="6"/>
    </row>
    <row r="947" spans="3:18" ht="15.75" customHeight="1" x14ac:dyDescent="0.25">
      <c r="C947" s="6"/>
      <c r="E947" s="6"/>
      <c r="P947" s="6"/>
      <c r="Q947" s="6"/>
      <c r="R947" s="6"/>
    </row>
    <row r="948" spans="3:18" ht="15.75" customHeight="1" x14ac:dyDescent="0.25">
      <c r="C948" s="6"/>
      <c r="E948" s="6"/>
      <c r="P948" s="6"/>
      <c r="Q948" s="6"/>
      <c r="R948" s="6"/>
    </row>
    <row r="949" spans="3:18" ht="15.75" customHeight="1" x14ac:dyDescent="0.25">
      <c r="C949" s="6"/>
      <c r="E949" s="6"/>
      <c r="P949" s="6"/>
      <c r="Q949" s="6"/>
      <c r="R949" s="6"/>
    </row>
    <row r="950" spans="3:18" ht="15.75" customHeight="1" x14ac:dyDescent="0.25">
      <c r="C950" s="6"/>
      <c r="E950" s="6"/>
      <c r="P950" s="6"/>
      <c r="Q950" s="6"/>
      <c r="R950" s="6"/>
    </row>
    <row r="951" spans="3:18" ht="15.75" customHeight="1" x14ac:dyDescent="0.25">
      <c r="C951" s="6"/>
      <c r="E951" s="6"/>
      <c r="P951" s="6"/>
      <c r="Q951" s="6"/>
      <c r="R951" s="6"/>
    </row>
    <row r="952" spans="3:18" ht="15.75" customHeight="1" x14ac:dyDescent="0.25">
      <c r="C952" s="6"/>
      <c r="E952" s="6"/>
      <c r="P952" s="6"/>
      <c r="Q952" s="6"/>
      <c r="R952" s="6"/>
    </row>
    <row r="953" spans="3:18" ht="15.75" customHeight="1" x14ac:dyDescent="0.25">
      <c r="C953" s="6"/>
      <c r="E953" s="6"/>
      <c r="P953" s="6"/>
      <c r="Q953" s="6"/>
      <c r="R953" s="6"/>
    </row>
    <row r="954" spans="3:18" ht="15.75" customHeight="1" x14ac:dyDescent="0.25">
      <c r="C954" s="6"/>
      <c r="E954" s="6"/>
      <c r="P954" s="6"/>
      <c r="Q954" s="6"/>
      <c r="R954" s="6"/>
    </row>
    <row r="955" spans="3:18" ht="15.75" customHeight="1" x14ac:dyDescent="0.25">
      <c r="C955" s="6"/>
      <c r="E955" s="6"/>
      <c r="P955" s="6"/>
      <c r="Q955" s="6"/>
      <c r="R955" s="6"/>
    </row>
    <row r="956" spans="3:18" ht="15.75" customHeight="1" x14ac:dyDescent="0.25">
      <c r="C956" s="6"/>
      <c r="E956" s="6"/>
      <c r="P956" s="6"/>
      <c r="Q956" s="6"/>
      <c r="R956" s="6"/>
    </row>
    <row r="957" spans="3:18" ht="15.75" customHeight="1" x14ac:dyDescent="0.25">
      <c r="C957" s="6"/>
      <c r="E957" s="6"/>
      <c r="P957" s="6"/>
      <c r="Q957" s="6"/>
      <c r="R957" s="6"/>
    </row>
    <row r="958" spans="3:18" ht="15.75" customHeight="1" x14ac:dyDescent="0.25">
      <c r="C958" s="6"/>
      <c r="E958" s="6"/>
      <c r="P958" s="6"/>
      <c r="Q958" s="6"/>
      <c r="R958" s="6"/>
    </row>
    <row r="959" spans="3:18" ht="15.75" customHeight="1" x14ac:dyDescent="0.25">
      <c r="C959" s="6"/>
      <c r="E959" s="6"/>
      <c r="P959" s="6"/>
      <c r="Q959" s="6"/>
      <c r="R959" s="6"/>
    </row>
    <row r="960" spans="3:18" ht="15.75" customHeight="1" x14ac:dyDescent="0.25">
      <c r="C960" s="6"/>
      <c r="E960" s="6"/>
      <c r="P960" s="6"/>
      <c r="Q960" s="6"/>
      <c r="R960" s="6"/>
    </row>
    <row r="961" spans="3:18" ht="15.75" customHeight="1" x14ac:dyDescent="0.25">
      <c r="C961" s="6"/>
      <c r="E961" s="6"/>
      <c r="P961" s="6"/>
      <c r="Q961" s="6"/>
      <c r="R961" s="6"/>
    </row>
    <row r="962" spans="3:18" ht="15.75" customHeight="1" x14ac:dyDescent="0.25">
      <c r="C962" s="6"/>
      <c r="E962" s="6"/>
      <c r="P962" s="6"/>
      <c r="Q962" s="6"/>
      <c r="R962" s="6"/>
    </row>
    <row r="963" spans="3:18" ht="15.75" customHeight="1" x14ac:dyDescent="0.25">
      <c r="C963" s="6"/>
      <c r="E963" s="6"/>
      <c r="P963" s="6"/>
      <c r="Q963" s="6"/>
      <c r="R963" s="6"/>
    </row>
    <row r="964" spans="3:18" ht="15.75" customHeight="1" x14ac:dyDescent="0.25">
      <c r="C964" s="6"/>
      <c r="E964" s="6"/>
      <c r="P964" s="6"/>
      <c r="Q964" s="6"/>
      <c r="R964" s="6"/>
    </row>
    <row r="965" spans="3:18" ht="15.75" customHeight="1" x14ac:dyDescent="0.25">
      <c r="C965" s="6"/>
      <c r="E965" s="6"/>
      <c r="P965" s="6"/>
      <c r="Q965" s="6"/>
      <c r="R965" s="6"/>
    </row>
    <row r="966" spans="3:18" ht="15.75" customHeight="1" x14ac:dyDescent="0.25">
      <c r="C966" s="6"/>
      <c r="E966" s="6"/>
      <c r="P966" s="6"/>
      <c r="Q966" s="6"/>
      <c r="R966" s="6"/>
    </row>
    <row r="967" spans="3:18" ht="15.75" customHeight="1" x14ac:dyDescent="0.25">
      <c r="C967" s="6"/>
      <c r="E967" s="6"/>
      <c r="P967" s="6"/>
      <c r="Q967" s="6"/>
      <c r="R967" s="6"/>
    </row>
    <row r="968" spans="3:18" ht="15.75" customHeight="1" x14ac:dyDescent="0.25">
      <c r="C968" s="6"/>
      <c r="E968" s="6"/>
      <c r="P968" s="6"/>
      <c r="Q968" s="6"/>
      <c r="R968" s="6"/>
    </row>
    <row r="969" spans="3:18" ht="15.75" customHeight="1" x14ac:dyDescent="0.25">
      <c r="C969" s="6"/>
      <c r="E969" s="6"/>
      <c r="P969" s="6"/>
      <c r="Q969" s="6"/>
      <c r="R969" s="6"/>
    </row>
    <row r="970" spans="3:18" ht="15.75" customHeight="1" x14ac:dyDescent="0.25">
      <c r="C970" s="6"/>
      <c r="E970" s="6"/>
      <c r="P970" s="6"/>
      <c r="Q970" s="6"/>
      <c r="R970" s="6"/>
    </row>
    <row r="971" spans="3:18" ht="15.75" customHeight="1" x14ac:dyDescent="0.25">
      <c r="C971" s="6"/>
      <c r="E971" s="6"/>
      <c r="P971" s="6"/>
      <c r="Q971" s="6"/>
      <c r="R971" s="6"/>
    </row>
    <row r="972" spans="3:18" ht="15.75" customHeight="1" x14ac:dyDescent="0.25">
      <c r="C972" s="6"/>
      <c r="E972" s="6"/>
      <c r="P972" s="6"/>
      <c r="Q972" s="6"/>
      <c r="R972" s="6"/>
    </row>
    <row r="973" spans="3:18" ht="15.75" customHeight="1" x14ac:dyDescent="0.25">
      <c r="C973" s="6"/>
      <c r="E973" s="6"/>
      <c r="P973" s="6"/>
      <c r="Q973" s="6"/>
      <c r="R973" s="6"/>
    </row>
    <row r="974" spans="3:18" ht="15.75" customHeight="1" x14ac:dyDescent="0.25">
      <c r="C974" s="6"/>
      <c r="E974" s="6"/>
      <c r="P974" s="6"/>
      <c r="Q974" s="6"/>
      <c r="R974" s="6"/>
    </row>
    <row r="975" spans="3:18" ht="15.75" customHeight="1" x14ac:dyDescent="0.25">
      <c r="C975" s="6"/>
      <c r="E975" s="6"/>
      <c r="P975" s="6"/>
      <c r="Q975" s="6"/>
      <c r="R975" s="6"/>
    </row>
    <row r="976" spans="3:18" ht="15.75" customHeight="1" x14ac:dyDescent="0.25">
      <c r="C976" s="6"/>
      <c r="E976" s="6"/>
      <c r="P976" s="6"/>
      <c r="Q976" s="6"/>
      <c r="R976" s="6"/>
    </row>
    <row r="977" spans="3:18" ht="15.75" customHeight="1" x14ac:dyDescent="0.25">
      <c r="C977" s="6"/>
      <c r="E977" s="6"/>
      <c r="P977" s="6"/>
      <c r="Q977" s="6"/>
      <c r="R977" s="6"/>
    </row>
    <row r="978" spans="3:18" ht="15.75" customHeight="1" x14ac:dyDescent="0.25">
      <c r="C978" s="6"/>
      <c r="E978" s="6"/>
      <c r="P978" s="6"/>
      <c r="Q978" s="6"/>
      <c r="R978" s="6"/>
    </row>
    <row r="979" spans="3:18" ht="15.75" customHeight="1" x14ac:dyDescent="0.25">
      <c r="C979" s="6"/>
      <c r="E979" s="6"/>
      <c r="P979" s="6"/>
      <c r="Q979" s="6"/>
      <c r="R979" s="6"/>
    </row>
    <row r="980" spans="3:18" ht="15.75" customHeight="1" x14ac:dyDescent="0.25">
      <c r="C980" s="6"/>
      <c r="E980" s="6"/>
      <c r="P980" s="6"/>
      <c r="Q980" s="6"/>
      <c r="R980" s="6"/>
    </row>
    <row r="981" spans="3:18" ht="15.75" customHeight="1" x14ac:dyDescent="0.25">
      <c r="C981" s="6"/>
      <c r="E981" s="6"/>
      <c r="P981" s="6"/>
      <c r="Q981" s="6"/>
      <c r="R981" s="6"/>
    </row>
    <row r="982" spans="3:18" ht="15.75" customHeight="1" x14ac:dyDescent="0.25">
      <c r="C982" s="6"/>
      <c r="E982" s="6"/>
      <c r="P982" s="6"/>
      <c r="Q982" s="6"/>
      <c r="R982" s="6"/>
    </row>
    <row r="983" spans="3:18" ht="15.75" customHeight="1" x14ac:dyDescent="0.25">
      <c r="C983" s="6"/>
      <c r="E983" s="6"/>
      <c r="P983" s="6"/>
      <c r="Q983" s="6"/>
      <c r="R983" s="6"/>
    </row>
    <row r="984" spans="3:18" ht="15.75" customHeight="1" x14ac:dyDescent="0.25">
      <c r="C984" s="6"/>
      <c r="E984" s="6"/>
      <c r="P984" s="6"/>
      <c r="Q984" s="6"/>
      <c r="R984" s="6"/>
    </row>
    <row r="985" spans="3:18" ht="15.75" customHeight="1" x14ac:dyDescent="0.25">
      <c r="C985" s="6"/>
      <c r="E985" s="6"/>
      <c r="P985" s="6"/>
      <c r="Q985" s="6"/>
      <c r="R985" s="6"/>
    </row>
    <row r="986" spans="3:18" ht="15.75" customHeight="1" x14ac:dyDescent="0.25">
      <c r="C986" s="6"/>
      <c r="E986" s="6"/>
      <c r="P986" s="6"/>
      <c r="Q986" s="6"/>
      <c r="R986" s="6"/>
    </row>
    <row r="987" spans="3:18" ht="15.75" customHeight="1" x14ac:dyDescent="0.25">
      <c r="C987" s="6"/>
      <c r="E987" s="6"/>
      <c r="P987" s="6"/>
      <c r="Q987" s="6"/>
      <c r="R987" s="6"/>
    </row>
    <row r="988" spans="3:18" ht="15.75" customHeight="1" x14ac:dyDescent="0.25">
      <c r="C988" s="6"/>
      <c r="E988" s="6"/>
      <c r="P988" s="6"/>
      <c r="Q988" s="6"/>
      <c r="R988" s="6"/>
    </row>
    <row r="989" spans="3:18" ht="15.75" customHeight="1" x14ac:dyDescent="0.25">
      <c r="C989" s="6"/>
      <c r="E989" s="6"/>
      <c r="P989" s="6"/>
      <c r="Q989" s="6"/>
      <c r="R989" s="6"/>
    </row>
    <row r="990" spans="3:18" ht="15.75" customHeight="1" x14ac:dyDescent="0.25">
      <c r="C990" s="6"/>
      <c r="E990" s="6"/>
      <c r="P990" s="6"/>
      <c r="Q990" s="6"/>
      <c r="R990" s="6"/>
    </row>
    <row r="991" spans="3:18" ht="15.75" customHeight="1" x14ac:dyDescent="0.25">
      <c r="C991" s="6"/>
      <c r="E991" s="6"/>
      <c r="P991" s="6"/>
      <c r="Q991" s="6"/>
      <c r="R991" s="6"/>
    </row>
    <row r="992" spans="3:18" ht="15.75" customHeight="1" x14ac:dyDescent="0.25">
      <c r="C992" s="6"/>
      <c r="E992" s="6"/>
      <c r="P992" s="6"/>
      <c r="Q992" s="6"/>
      <c r="R992" s="6"/>
    </row>
    <row r="993" spans="3:18" ht="15.75" customHeight="1" x14ac:dyDescent="0.25">
      <c r="C993" s="6"/>
      <c r="E993" s="6"/>
      <c r="P993" s="6"/>
      <c r="Q993" s="6"/>
      <c r="R993" s="6"/>
    </row>
    <row r="994" spans="3:18" ht="15.75" customHeight="1" x14ac:dyDescent="0.25">
      <c r="C994" s="6"/>
      <c r="E994" s="6"/>
      <c r="P994" s="6"/>
      <c r="Q994" s="6"/>
      <c r="R994" s="6"/>
    </row>
    <row r="995" spans="3:18" ht="15.75" customHeight="1" x14ac:dyDescent="0.25">
      <c r="C995" s="6"/>
      <c r="E995" s="6"/>
      <c r="P995" s="6"/>
      <c r="Q995" s="6"/>
      <c r="R995" s="6"/>
    </row>
    <row r="996" spans="3:18" ht="15.75" customHeight="1" x14ac:dyDescent="0.25">
      <c r="C996" s="6"/>
      <c r="E996" s="6"/>
      <c r="P996" s="6"/>
      <c r="Q996" s="6"/>
      <c r="R996" s="6"/>
    </row>
    <row r="997" spans="3:18" ht="15.75" customHeight="1" x14ac:dyDescent="0.25">
      <c r="C997" s="6"/>
      <c r="E997" s="6"/>
      <c r="P997" s="6"/>
      <c r="Q997" s="6"/>
      <c r="R997" s="6"/>
    </row>
    <row r="998" spans="3:18" ht="15.75" customHeight="1" x14ac:dyDescent="0.25">
      <c r="C998" s="6"/>
      <c r="E998" s="6"/>
      <c r="P998" s="6"/>
      <c r="Q998" s="6"/>
      <c r="R998" s="6"/>
    </row>
    <row r="999" spans="3:18" ht="15.75" customHeight="1" x14ac:dyDescent="0.25">
      <c r="C999" s="6"/>
      <c r="E999" s="6"/>
      <c r="P999" s="6"/>
      <c r="Q999" s="6"/>
      <c r="R999" s="6"/>
    </row>
    <row r="1000" spans="3:18" ht="15.75" customHeight="1" x14ac:dyDescent="0.25">
      <c r="C1000" s="6"/>
      <c r="E1000" s="6"/>
      <c r="P1000" s="6"/>
      <c r="Q1000" s="6"/>
      <c r="R1000" s="6"/>
    </row>
    <row r="1001" spans="3:18" ht="15.75" customHeight="1" x14ac:dyDescent="0.25">
      <c r="C1001" s="6"/>
      <c r="E1001" s="6"/>
      <c r="P1001" s="6"/>
      <c r="Q1001" s="6"/>
      <c r="R1001" s="6"/>
    </row>
    <row r="1002" spans="3:18" ht="15.75" customHeight="1" x14ac:dyDescent="0.25">
      <c r="C1002" s="6"/>
      <c r="E1002" s="6"/>
      <c r="P1002" s="6"/>
      <c r="Q1002" s="6"/>
      <c r="R1002" s="6"/>
    </row>
    <row r="1003" spans="3:18" ht="15.75" customHeight="1" x14ac:dyDescent="0.25">
      <c r="C1003" s="6"/>
      <c r="E1003" s="6"/>
      <c r="P1003" s="6"/>
      <c r="Q1003" s="6"/>
      <c r="R1003" s="6"/>
    </row>
    <row r="1004" spans="3:18" ht="15.75" customHeight="1" x14ac:dyDescent="0.25">
      <c r="C1004" s="6"/>
      <c r="E1004" s="6"/>
      <c r="P1004" s="6"/>
      <c r="Q1004" s="6"/>
      <c r="R1004" s="6"/>
    </row>
    <row r="1005" spans="3:18" ht="15.75" customHeight="1" x14ac:dyDescent="0.25">
      <c r="C1005" s="6"/>
      <c r="E1005" s="6"/>
      <c r="P1005" s="6"/>
      <c r="Q1005" s="6"/>
      <c r="R1005" s="6"/>
    </row>
    <row r="1006" spans="3:18" ht="15.75" customHeight="1" x14ac:dyDescent="0.25">
      <c r="C1006" s="6"/>
      <c r="E1006" s="6"/>
      <c r="P1006" s="6"/>
      <c r="Q1006" s="6"/>
      <c r="R1006" s="6"/>
    </row>
    <row r="1007" spans="3:18" ht="15.75" customHeight="1" x14ac:dyDescent="0.25">
      <c r="C1007" s="6"/>
      <c r="E1007" s="6"/>
      <c r="P1007" s="6"/>
      <c r="Q1007" s="6"/>
      <c r="R1007" s="6"/>
    </row>
  </sheetData>
  <sortState xmlns:xlrd2="http://schemas.microsoft.com/office/spreadsheetml/2017/richdata2" ref="A3:W173">
    <sortCondition ref="B3:B173"/>
    <sortCondition ref="C3:C173" customList="LT"/>
    <sortCondition ref="D3:D173"/>
    <sortCondition ref="E3:E173"/>
  </sortState>
  <mergeCells count="1">
    <mergeCell ref="B174:E174"/>
  </mergeCells>
  <pageMargins left="0.23622047244094491" right="0.23622047244094491" top="0.74803149606299213" bottom="0.74803149606299213" header="0.31496062992125984" footer="0.31496062992125984"/>
  <pageSetup paperSize="8" scale="52" orientation="landscape" r:id="rId1"/>
  <rowBreaks count="1" manualBreakCount="1">
    <brk id="89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outlinePr summaryBelow="0" summaryRight="0"/>
  </sheetPr>
  <dimension ref="A1:R19"/>
  <sheetViews>
    <sheetView zoomScaleNormal="100" workbookViewId="0">
      <selection activeCell="B25" sqref="B25"/>
    </sheetView>
  </sheetViews>
  <sheetFormatPr defaultColWidth="14.42578125" defaultRowHeight="15" customHeight="1" x14ac:dyDescent="0.25"/>
  <cols>
    <col min="1" max="1" width="66.140625" bestFit="1" customWidth="1"/>
    <col min="2" max="2" width="15" customWidth="1"/>
    <col min="3" max="3" width="14.5703125" customWidth="1"/>
    <col min="4" max="4" width="10" customWidth="1"/>
    <col min="5" max="5" width="20.7109375" customWidth="1"/>
    <col min="6" max="6" width="18.7109375" customWidth="1"/>
    <col min="7" max="7" width="12.140625" customWidth="1"/>
    <col min="8" max="8" width="13.140625" customWidth="1"/>
    <col min="9" max="9" width="10.42578125" customWidth="1"/>
    <col min="10" max="10" width="20.7109375" customWidth="1"/>
    <col min="11" max="11" width="18.7109375" customWidth="1"/>
    <col min="12" max="12" width="14.85546875" style="73" customWidth="1"/>
    <col min="13" max="13" width="12.85546875" customWidth="1"/>
    <col min="14" max="14" width="10.85546875" customWidth="1"/>
    <col min="15" max="15" width="20.7109375" customWidth="1"/>
    <col min="16" max="16" width="18.7109375" customWidth="1"/>
  </cols>
  <sheetData>
    <row r="1" spans="1:18" ht="30" customHeight="1" x14ac:dyDescent="0.25">
      <c r="A1" s="308" t="s">
        <v>339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</row>
    <row r="2" spans="1:18" ht="91.5" customHeight="1" x14ac:dyDescent="0.25">
      <c r="A2" s="90" t="s">
        <v>50</v>
      </c>
      <c r="B2" s="90" t="s">
        <v>361</v>
      </c>
      <c r="C2" s="90" t="s">
        <v>362</v>
      </c>
      <c r="D2" s="91" t="s">
        <v>326</v>
      </c>
      <c r="E2" s="3" t="s">
        <v>407</v>
      </c>
      <c r="F2" s="1" t="s">
        <v>406</v>
      </c>
      <c r="G2" s="90" t="s">
        <v>329</v>
      </c>
      <c r="H2" s="90" t="s">
        <v>330</v>
      </c>
      <c r="I2" s="91" t="s">
        <v>326</v>
      </c>
      <c r="J2" s="3" t="s">
        <v>408</v>
      </c>
      <c r="K2" s="1" t="s">
        <v>410</v>
      </c>
      <c r="L2" s="90" t="s">
        <v>327</v>
      </c>
      <c r="M2" s="90" t="s">
        <v>328</v>
      </c>
      <c r="N2" s="91" t="s">
        <v>326</v>
      </c>
      <c r="O2" s="3" t="s">
        <v>409</v>
      </c>
      <c r="P2" s="1" t="s">
        <v>411</v>
      </c>
      <c r="Q2" s="92" t="s">
        <v>337</v>
      </c>
      <c r="R2" s="86" t="s">
        <v>332</v>
      </c>
    </row>
    <row r="3" spans="1:18" x14ac:dyDescent="0.25">
      <c r="A3" s="87" t="s">
        <v>33</v>
      </c>
      <c r="B3" s="227">
        <v>184</v>
      </c>
      <c r="C3" s="227">
        <v>117</v>
      </c>
      <c r="D3" s="96">
        <f>C3/B3*100</f>
        <v>63.586956521739133</v>
      </c>
      <c r="E3" s="227">
        <v>2</v>
      </c>
      <c r="F3" s="227">
        <v>155</v>
      </c>
      <c r="G3" s="227">
        <v>152</v>
      </c>
      <c r="H3" s="227">
        <v>92</v>
      </c>
      <c r="I3" s="96">
        <f>H3/G3*100</f>
        <v>60.526315789473685</v>
      </c>
      <c r="J3" s="227">
        <v>3</v>
      </c>
      <c r="K3" s="227">
        <v>131</v>
      </c>
      <c r="L3" s="227">
        <v>175</v>
      </c>
      <c r="M3" s="227">
        <v>113</v>
      </c>
      <c r="N3" s="96">
        <f>M3/L3*100</f>
        <v>64.571428571428569</v>
      </c>
      <c r="O3" s="227">
        <v>1</v>
      </c>
      <c r="P3" s="227">
        <v>150</v>
      </c>
      <c r="Q3" s="188">
        <f t="shared" ref="Q3:Q18" si="0">D3-I3</f>
        <v>3.0606407322654476</v>
      </c>
      <c r="R3" s="188">
        <f t="shared" ref="R3:R18" si="1">D3-N3</f>
        <v>-0.9844720496894368</v>
      </c>
    </row>
    <row r="4" spans="1:18" x14ac:dyDescent="0.25">
      <c r="A4" s="87" t="s">
        <v>35</v>
      </c>
      <c r="B4" s="227">
        <v>296</v>
      </c>
      <c r="C4" s="227">
        <v>161</v>
      </c>
      <c r="D4" s="96">
        <f t="shared" ref="D4:D18" si="2">C4/B4*100</f>
        <v>54.391891891891895</v>
      </c>
      <c r="E4" s="227">
        <v>2</v>
      </c>
      <c r="F4" s="227">
        <v>295</v>
      </c>
      <c r="G4" s="227">
        <v>236</v>
      </c>
      <c r="H4" s="227">
        <v>144</v>
      </c>
      <c r="I4" s="96">
        <f t="shared" ref="I4:I18" si="3">H4/G4*100</f>
        <v>61.016949152542374</v>
      </c>
      <c r="J4" s="227">
        <v>2</v>
      </c>
      <c r="K4" s="227">
        <v>257</v>
      </c>
      <c r="L4" s="227">
        <v>230</v>
      </c>
      <c r="M4" s="227">
        <v>163</v>
      </c>
      <c r="N4" s="96">
        <f t="shared" ref="N4:N18" si="4">M4/L4*100</f>
        <v>70.869565217391312</v>
      </c>
      <c r="O4" s="227">
        <v>4</v>
      </c>
      <c r="P4" s="227">
        <v>264</v>
      </c>
      <c r="Q4" s="188">
        <f t="shared" si="0"/>
        <v>-6.625057260650479</v>
      </c>
      <c r="R4" s="188">
        <f t="shared" si="1"/>
        <v>-16.477673325499417</v>
      </c>
    </row>
    <row r="5" spans="1:18" x14ac:dyDescent="0.25">
      <c r="A5" s="87" t="s">
        <v>41</v>
      </c>
      <c r="B5" s="227">
        <v>387</v>
      </c>
      <c r="C5" s="227">
        <v>223</v>
      </c>
      <c r="D5" s="96">
        <f t="shared" si="2"/>
        <v>57.622739018087856</v>
      </c>
      <c r="E5" s="227">
        <v>4</v>
      </c>
      <c r="F5" s="227">
        <v>209</v>
      </c>
      <c r="G5" s="227">
        <v>264</v>
      </c>
      <c r="H5" s="227">
        <v>180</v>
      </c>
      <c r="I5" s="96">
        <f t="shared" si="3"/>
        <v>68.181818181818173</v>
      </c>
      <c r="J5" s="227">
        <v>5</v>
      </c>
      <c r="K5" s="227">
        <v>154</v>
      </c>
      <c r="L5" s="227">
        <v>248</v>
      </c>
      <c r="M5" s="227">
        <v>190</v>
      </c>
      <c r="N5" s="96">
        <f t="shared" si="4"/>
        <v>76.612903225806448</v>
      </c>
      <c r="O5" s="227">
        <v>2</v>
      </c>
      <c r="P5" s="227">
        <v>146</v>
      </c>
      <c r="Q5" s="188">
        <f t="shared" si="0"/>
        <v>-10.559079163730317</v>
      </c>
      <c r="R5" s="188">
        <f t="shared" si="1"/>
        <v>-18.990164207718593</v>
      </c>
    </row>
    <row r="6" spans="1:18" x14ac:dyDescent="0.25">
      <c r="A6" s="87" t="s">
        <v>42</v>
      </c>
      <c r="B6" s="227">
        <v>75</v>
      </c>
      <c r="C6" s="227">
        <v>38</v>
      </c>
      <c r="D6" s="96">
        <f t="shared" si="2"/>
        <v>50.666666666666671</v>
      </c>
      <c r="E6" s="98">
        <v>0</v>
      </c>
      <c r="F6" s="227">
        <v>98</v>
      </c>
      <c r="G6" s="227">
        <v>67</v>
      </c>
      <c r="H6" s="227">
        <v>38</v>
      </c>
      <c r="I6" s="96">
        <f t="shared" si="3"/>
        <v>56.71641791044776</v>
      </c>
      <c r="J6" s="227">
        <v>0</v>
      </c>
      <c r="K6" s="227">
        <v>96</v>
      </c>
      <c r="L6" s="227">
        <v>56</v>
      </c>
      <c r="M6" s="227">
        <v>18</v>
      </c>
      <c r="N6" s="96">
        <f t="shared" si="4"/>
        <v>32.142857142857146</v>
      </c>
      <c r="O6" s="227">
        <v>0</v>
      </c>
      <c r="P6" s="227">
        <v>95</v>
      </c>
      <c r="Q6" s="188">
        <f t="shared" si="0"/>
        <v>-6.0497512437810883</v>
      </c>
      <c r="R6" s="188">
        <f t="shared" si="1"/>
        <v>18.523809523809526</v>
      </c>
    </row>
    <row r="7" spans="1:18" x14ac:dyDescent="0.25">
      <c r="A7" s="87" t="s">
        <v>37</v>
      </c>
      <c r="B7" s="227">
        <v>136</v>
      </c>
      <c r="C7" s="227">
        <v>55</v>
      </c>
      <c r="D7" s="96">
        <f t="shared" si="2"/>
        <v>40.441176470588239</v>
      </c>
      <c r="E7" s="98">
        <v>0</v>
      </c>
      <c r="F7" s="227">
        <v>113</v>
      </c>
      <c r="G7" s="227">
        <v>106</v>
      </c>
      <c r="H7" s="227">
        <v>48</v>
      </c>
      <c r="I7" s="96">
        <f t="shared" si="3"/>
        <v>45.283018867924532</v>
      </c>
      <c r="J7" s="227">
        <v>0</v>
      </c>
      <c r="K7" s="227">
        <v>81</v>
      </c>
      <c r="L7" s="227">
        <v>95</v>
      </c>
      <c r="M7" s="227">
        <v>48</v>
      </c>
      <c r="N7" s="96">
        <f t="shared" si="4"/>
        <v>50.526315789473685</v>
      </c>
      <c r="O7" s="227">
        <v>1</v>
      </c>
      <c r="P7" s="227">
        <v>81</v>
      </c>
      <c r="Q7" s="188">
        <f t="shared" si="0"/>
        <v>-4.8418423973362934</v>
      </c>
      <c r="R7" s="188">
        <f t="shared" si="1"/>
        <v>-10.085139318885446</v>
      </c>
    </row>
    <row r="8" spans="1:18" x14ac:dyDescent="0.25">
      <c r="A8" s="87" t="s">
        <v>47</v>
      </c>
      <c r="B8" s="227">
        <v>324</v>
      </c>
      <c r="C8" s="227">
        <v>176</v>
      </c>
      <c r="D8" s="96">
        <f t="shared" si="2"/>
        <v>54.320987654320987</v>
      </c>
      <c r="E8" s="272">
        <v>5</v>
      </c>
      <c r="F8" s="227">
        <v>115</v>
      </c>
      <c r="G8" s="227">
        <v>128</v>
      </c>
      <c r="H8" s="227">
        <v>76</v>
      </c>
      <c r="I8" s="96">
        <f t="shared" si="3"/>
        <v>59.375</v>
      </c>
      <c r="J8" s="227">
        <v>2</v>
      </c>
      <c r="K8" s="227">
        <v>81</v>
      </c>
      <c r="L8" s="227">
        <v>109</v>
      </c>
      <c r="M8" s="227">
        <v>78</v>
      </c>
      <c r="N8" s="96">
        <f t="shared" si="4"/>
        <v>71.559633027522935</v>
      </c>
      <c r="O8" s="227">
        <v>1</v>
      </c>
      <c r="P8" s="227">
        <v>35</v>
      </c>
      <c r="Q8" s="188">
        <f t="shared" si="0"/>
        <v>-5.0540123456790127</v>
      </c>
      <c r="R8" s="188">
        <f t="shared" si="1"/>
        <v>-17.238645373201948</v>
      </c>
    </row>
    <row r="9" spans="1:18" x14ac:dyDescent="0.25">
      <c r="A9" s="87" t="s">
        <v>38</v>
      </c>
      <c r="B9" s="227">
        <v>801</v>
      </c>
      <c r="C9" s="227">
        <v>430</v>
      </c>
      <c r="D9" s="96">
        <f t="shared" si="2"/>
        <v>53.682896379525587</v>
      </c>
      <c r="E9" s="272">
        <v>9</v>
      </c>
      <c r="F9" s="227">
        <v>373</v>
      </c>
      <c r="G9" s="227">
        <v>508</v>
      </c>
      <c r="H9" s="227">
        <v>355</v>
      </c>
      <c r="I9" s="96">
        <f t="shared" si="3"/>
        <v>69.881889763779526</v>
      </c>
      <c r="J9" s="227">
        <v>3</v>
      </c>
      <c r="K9" s="227">
        <v>344</v>
      </c>
      <c r="L9" s="227">
        <v>481</v>
      </c>
      <c r="M9" s="227">
        <v>347</v>
      </c>
      <c r="N9" s="96">
        <f t="shared" si="4"/>
        <v>72.141372141372145</v>
      </c>
      <c r="O9" s="227">
        <v>3</v>
      </c>
      <c r="P9" s="227">
        <v>346</v>
      </c>
      <c r="Q9" s="188">
        <f t="shared" si="0"/>
        <v>-16.198993384253939</v>
      </c>
      <c r="R9" s="188">
        <f t="shared" si="1"/>
        <v>-18.458475761846557</v>
      </c>
    </row>
    <row r="10" spans="1:18" x14ac:dyDescent="0.25">
      <c r="A10" s="87" t="s">
        <v>34</v>
      </c>
      <c r="B10" s="227">
        <v>83</v>
      </c>
      <c r="C10" s="227">
        <v>52</v>
      </c>
      <c r="D10" s="96">
        <f t="shared" si="2"/>
        <v>62.650602409638559</v>
      </c>
      <c r="E10" s="272">
        <v>4</v>
      </c>
      <c r="F10" s="227">
        <v>49</v>
      </c>
      <c r="G10" s="227">
        <v>65</v>
      </c>
      <c r="H10" s="227">
        <v>54</v>
      </c>
      <c r="I10" s="96">
        <f t="shared" si="3"/>
        <v>83.07692307692308</v>
      </c>
      <c r="J10" s="227">
        <v>3</v>
      </c>
      <c r="K10" s="227">
        <v>50</v>
      </c>
      <c r="L10" s="227">
        <v>61</v>
      </c>
      <c r="M10" s="227">
        <v>51</v>
      </c>
      <c r="N10" s="96">
        <f t="shared" si="4"/>
        <v>83.606557377049185</v>
      </c>
      <c r="O10" s="227">
        <v>1</v>
      </c>
      <c r="P10" s="227">
        <v>50</v>
      </c>
      <c r="Q10" s="188">
        <f t="shared" si="0"/>
        <v>-20.426320667284521</v>
      </c>
      <c r="R10" s="188">
        <f t="shared" si="1"/>
        <v>-20.955954967410626</v>
      </c>
    </row>
    <row r="11" spans="1:18" x14ac:dyDescent="0.25">
      <c r="A11" t="s">
        <v>48</v>
      </c>
      <c r="B11" s="227">
        <v>147</v>
      </c>
      <c r="C11" s="227">
        <v>65</v>
      </c>
      <c r="D11" s="96">
        <f t="shared" si="2"/>
        <v>44.217687074829932</v>
      </c>
      <c r="E11" s="98">
        <v>0</v>
      </c>
      <c r="F11" s="227">
        <v>202</v>
      </c>
      <c r="G11" s="227">
        <v>100</v>
      </c>
      <c r="H11" s="227">
        <v>41</v>
      </c>
      <c r="I11" s="96">
        <f t="shared" si="3"/>
        <v>41</v>
      </c>
      <c r="J11" s="227">
        <v>1</v>
      </c>
      <c r="K11" s="227">
        <v>149</v>
      </c>
      <c r="L11" s="227">
        <v>91</v>
      </c>
      <c r="M11" s="227">
        <v>40</v>
      </c>
      <c r="N11" s="96">
        <f t="shared" si="4"/>
        <v>43.956043956043956</v>
      </c>
      <c r="O11" s="227">
        <v>0</v>
      </c>
      <c r="P11" s="227">
        <v>145</v>
      </c>
      <c r="Q11" s="188">
        <f t="shared" si="0"/>
        <v>3.2176870748299322</v>
      </c>
      <c r="R11" s="188">
        <f t="shared" si="1"/>
        <v>0.26164311878597601</v>
      </c>
    </row>
    <row r="12" spans="1:18" x14ac:dyDescent="0.25">
      <c r="A12" s="87" t="s">
        <v>45</v>
      </c>
      <c r="B12" s="227">
        <v>346</v>
      </c>
      <c r="C12" s="227">
        <v>187</v>
      </c>
      <c r="D12" s="96">
        <f t="shared" si="2"/>
        <v>54.04624277456648</v>
      </c>
      <c r="E12" s="272">
        <v>4</v>
      </c>
      <c r="F12" s="227">
        <v>227</v>
      </c>
      <c r="G12" s="227">
        <v>217</v>
      </c>
      <c r="H12" s="227">
        <v>172</v>
      </c>
      <c r="I12" s="96">
        <f t="shared" si="3"/>
        <v>79.262672811059915</v>
      </c>
      <c r="J12" s="227">
        <v>2</v>
      </c>
      <c r="K12" s="227">
        <v>169</v>
      </c>
      <c r="L12" s="227">
        <v>183</v>
      </c>
      <c r="M12" s="227">
        <v>159</v>
      </c>
      <c r="N12" s="96">
        <f t="shared" si="4"/>
        <v>86.885245901639337</v>
      </c>
      <c r="O12" s="227">
        <v>3</v>
      </c>
      <c r="P12" s="227">
        <v>139</v>
      </c>
      <c r="Q12" s="188">
        <f t="shared" si="0"/>
        <v>-25.216430036493435</v>
      </c>
      <c r="R12" s="188">
        <f t="shared" si="1"/>
        <v>-32.839003127072857</v>
      </c>
    </row>
    <row r="13" spans="1:18" x14ac:dyDescent="0.25">
      <c r="A13" s="87" t="s">
        <v>44</v>
      </c>
      <c r="B13" s="227">
        <v>118</v>
      </c>
      <c r="C13" s="227">
        <v>71</v>
      </c>
      <c r="D13" s="96">
        <f t="shared" si="2"/>
        <v>60.169491525423723</v>
      </c>
      <c r="E13" s="98">
        <v>0</v>
      </c>
      <c r="F13" s="227">
        <v>101</v>
      </c>
      <c r="G13" s="227">
        <v>107</v>
      </c>
      <c r="H13" s="227">
        <v>51</v>
      </c>
      <c r="I13" s="96">
        <f t="shared" si="3"/>
        <v>47.663551401869157</v>
      </c>
      <c r="J13" s="227">
        <v>1</v>
      </c>
      <c r="K13" s="227">
        <v>92</v>
      </c>
      <c r="L13" s="227">
        <v>87</v>
      </c>
      <c r="M13" s="227">
        <v>55</v>
      </c>
      <c r="N13" s="96">
        <f t="shared" si="4"/>
        <v>63.218390804597703</v>
      </c>
      <c r="O13" s="227">
        <v>0</v>
      </c>
      <c r="P13" s="227">
        <v>92</v>
      </c>
      <c r="Q13" s="188">
        <f t="shared" si="0"/>
        <v>12.505940123554566</v>
      </c>
      <c r="R13" s="188">
        <f t="shared" si="1"/>
        <v>-3.0488992791739804</v>
      </c>
    </row>
    <row r="14" spans="1:18" x14ac:dyDescent="0.25">
      <c r="A14" s="87" t="s">
        <v>36</v>
      </c>
      <c r="B14" s="227">
        <v>231</v>
      </c>
      <c r="C14" s="227">
        <v>180</v>
      </c>
      <c r="D14" s="96">
        <f t="shared" si="2"/>
        <v>77.922077922077932</v>
      </c>
      <c r="E14" s="272">
        <v>3</v>
      </c>
      <c r="F14" s="227">
        <v>105</v>
      </c>
      <c r="G14" s="227">
        <v>202</v>
      </c>
      <c r="H14" s="227">
        <v>166</v>
      </c>
      <c r="I14" s="96">
        <f t="shared" si="3"/>
        <v>82.178217821782169</v>
      </c>
      <c r="J14" s="227">
        <v>1</v>
      </c>
      <c r="K14" s="227">
        <v>103</v>
      </c>
      <c r="L14" s="227">
        <v>187</v>
      </c>
      <c r="M14" s="227">
        <v>162</v>
      </c>
      <c r="N14" s="96">
        <f t="shared" si="4"/>
        <v>86.631016042780757</v>
      </c>
      <c r="O14" s="227">
        <v>5</v>
      </c>
      <c r="P14" s="227">
        <v>104</v>
      </c>
      <c r="Q14" s="188">
        <f t="shared" si="0"/>
        <v>-4.2561398997042375</v>
      </c>
      <c r="R14" s="188">
        <f t="shared" si="1"/>
        <v>-8.7089381207028254</v>
      </c>
    </row>
    <row r="15" spans="1:18" x14ac:dyDescent="0.25">
      <c r="A15" s="87" t="s">
        <v>46</v>
      </c>
      <c r="B15" s="227">
        <v>324</v>
      </c>
      <c r="C15" s="227">
        <v>226</v>
      </c>
      <c r="D15" s="96">
        <f t="shared" si="2"/>
        <v>69.753086419753089</v>
      </c>
      <c r="E15" s="98">
        <v>0</v>
      </c>
      <c r="F15" s="227">
        <v>166</v>
      </c>
      <c r="G15" s="227">
        <v>249</v>
      </c>
      <c r="H15" s="227">
        <v>207</v>
      </c>
      <c r="I15" s="96">
        <f t="shared" si="3"/>
        <v>83.132530120481931</v>
      </c>
      <c r="J15" s="227">
        <v>3</v>
      </c>
      <c r="K15" s="227">
        <v>157</v>
      </c>
      <c r="L15" s="227">
        <v>233</v>
      </c>
      <c r="M15" s="227">
        <v>193</v>
      </c>
      <c r="N15" s="96">
        <f t="shared" si="4"/>
        <v>82.832618025751074</v>
      </c>
      <c r="O15" s="227">
        <v>4</v>
      </c>
      <c r="P15" s="227">
        <v>153</v>
      </c>
      <c r="Q15" s="188">
        <f t="shared" si="0"/>
        <v>-13.379443700728842</v>
      </c>
      <c r="R15" s="188">
        <f t="shared" si="1"/>
        <v>-13.079531605997985</v>
      </c>
    </row>
    <row r="16" spans="1:18" x14ac:dyDescent="0.25">
      <c r="A16" s="87" t="s">
        <v>40</v>
      </c>
      <c r="B16" s="227">
        <v>131</v>
      </c>
      <c r="C16" s="227">
        <v>102</v>
      </c>
      <c r="D16" s="96">
        <f t="shared" si="2"/>
        <v>77.862595419847324</v>
      </c>
      <c r="E16" s="227">
        <v>1</v>
      </c>
      <c r="F16" s="227">
        <v>61</v>
      </c>
      <c r="G16" s="227">
        <v>109</v>
      </c>
      <c r="H16" s="227">
        <v>95</v>
      </c>
      <c r="I16" s="96">
        <f t="shared" si="3"/>
        <v>87.155963302752298</v>
      </c>
      <c r="J16" s="227">
        <v>0</v>
      </c>
      <c r="K16" s="227">
        <v>56</v>
      </c>
      <c r="L16" s="227">
        <v>96</v>
      </c>
      <c r="M16" s="227">
        <v>87</v>
      </c>
      <c r="N16" s="96">
        <f t="shared" si="4"/>
        <v>90.625</v>
      </c>
      <c r="O16" s="227">
        <v>1</v>
      </c>
      <c r="P16" s="227">
        <v>50</v>
      </c>
      <c r="Q16" s="188">
        <f t="shared" si="0"/>
        <v>-9.293367882904974</v>
      </c>
      <c r="R16" s="188">
        <f t="shared" si="1"/>
        <v>-12.762404580152676</v>
      </c>
    </row>
    <row r="17" spans="1:18" x14ac:dyDescent="0.25">
      <c r="A17" s="87" t="s">
        <v>43</v>
      </c>
      <c r="B17" s="227">
        <v>400</v>
      </c>
      <c r="C17" s="227">
        <v>335</v>
      </c>
      <c r="D17" s="96">
        <f t="shared" si="2"/>
        <v>83.75</v>
      </c>
      <c r="E17" s="227">
        <v>7</v>
      </c>
      <c r="F17" s="227">
        <v>92</v>
      </c>
      <c r="G17" s="227">
        <v>298</v>
      </c>
      <c r="H17" s="227">
        <v>274</v>
      </c>
      <c r="I17" s="96">
        <f t="shared" si="3"/>
        <v>91.946308724832221</v>
      </c>
      <c r="J17" s="227">
        <v>2</v>
      </c>
      <c r="K17" s="227">
        <v>97</v>
      </c>
      <c r="L17" s="227">
        <v>289</v>
      </c>
      <c r="M17" s="227">
        <v>267</v>
      </c>
      <c r="N17" s="96">
        <f t="shared" si="4"/>
        <v>92.387543252595165</v>
      </c>
      <c r="O17" s="227">
        <v>4</v>
      </c>
      <c r="P17" s="227">
        <v>72</v>
      </c>
      <c r="Q17" s="188">
        <f t="shared" si="0"/>
        <v>-8.1963087248322211</v>
      </c>
      <c r="R17" s="188">
        <f t="shared" si="1"/>
        <v>-8.6375432525951652</v>
      </c>
    </row>
    <row r="18" spans="1:18" x14ac:dyDescent="0.25">
      <c r="A18" s="87" t="s">
        <v>39</v>
      </c>
      <c r="B18" s="227">
        <v>551</v>
      </c>
      <c r="C18" s="227">
        <v>354</v>
      </c>
      <c r="D18" s="96">
        <f t="shared" si="2"/>
        <v>64.246823956442839</v>
      </c>
      <c r="E18" s="227">
        <v>8</v>
      </c>
      <c r="F18" s="227">
        <v>233</v>
      </c>
      <c r="G18" s="227">
        <v>413</v>
      </c>
      <c r="H18" s="227">
        <v>284</v>
      </c>
      <c r="I18" s="96">
        <f t="shared" si="3"/>
        <v>68.765133171912822</v>
      </c>
      <c r="J18" s="227">
        <v>9</v>
      </c>
      <c r="K18" s="227">
        <v>230</v>
      </c>
      <c r="L18" s="227">
        <v>418</v>
      </c>
      <c r="M18" s="227">
        <v>301</v>
      </c>
      <c r="N18" s="96">
        <f t="shared" si="4"/>
        <v>72.009569377990431</v>
      </c>
      <c r="O18" s="227">
        <v>4</v>
      </c>
      <c r="P18" s="227">
        <v>247</v>
      </c>
      <c r="Q18" s="188">
        <f t="shared" si="0"/>
        <v>-4.5183092154699835</v>
      </c>
      <c r="R18" s="188">
        <f t="shared" si="1"/>
        <v>-7.7627454215475922</v>
      </c>
    </row>
    <row r="19" spans="1:18" x14ac:dyDescent="0.25">
      <c r="A19" s="159" t="s">
        <v>338</v>
      </c>
      <c r="B19" s="226">
        <f>SUM(B3:B18)</f>
        <v>4534</v>
      </c>
      <c r="C19" s="226">
        <f>SUM(C3:C18)</f>
        <v>2772</v>
      </c>
      <c r="D19" s="97"/>
      <c r="E19" s="226">
        <f>SUM(E3:E18)</f>
        <v>49</v>
      </c>
      <c r="F19" s="226">
        <f>SUM(F3:F18)</f>
        <v>2594</v>
      </c>
      <c r="G19" s="226">
        <f>SUM(G3:G18)</f>
        <v>3221</v>
      </c>
      <c r="H19" s="226">
        <f>SUM(H3:H18)</f>
        <v>2277</v>
      </c>
      <c r="I19" s="97"/>
      <c r="J19" s="226">
        <f>SUM(J3:J18)</f>
        <v>37</v>
      </c>
      <c r="K19" s="226">
        <f>SUM(K3:K18)</f>
        <v>2247</v>
      </c>
      <c r="L19" s="226">
        <f>SUM(L3:L18)</f>
        <v>3039</v>
      </c>
      <c r="M19" s="226">
        <f>SUM(M3:M18)</f>
        <v>2272</v>
      </c>
      <c r="N19" s="97"/>
      <c r="O19" s="226">
        <f>SUM(O3:O18)</f>
        <v>34</v>
      </c>
      <c r="P19" s="226">
        <f>SUM(P3:P18)</f>
        <v>2169</v>
      </c>
      <c r="Q19" s="118"/>
      <c r="R19" s="118"/>
    </row>
  </sheetData>
  <mergeCells count="1">
    <mergeCell ref="A1:R1"/>
  </mergeCells>
  <pageMargins left="0.7" right="0.7" top="0.75" bottom="0.75" header="0.3" footer="0.3"/>
  <pageSetup paperSize="8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D1007"/>
  <sheetViews>
    <sheetView topLeftCell="B1" zoomScaleNormal="100" workbookViewId="0">
      <selection sqref="A1:A1048576"/>
    </sheetView>
  </sheetViews>
  <sheetFormatPr defaultColWidth="14.42578125" defaultRowHeight="15" customHeight="1" x14ac:dyDescent="0.25"/>
  <cols>
    <col min="1" max="1" width="10.42578125" style="34" hidden="1" customWidth="1"/>
    <col min="2" max="2" width="61.42578125" customWidth="1"/>
    <col min="3" max="3" width="8.28515625" customWidth="1"/>
    <col min="4" max="4" width="72.28515625" customWidth="1"/>
    <col min="5" max="5" width="13.85546875" customWidth="1"/>
    <col min="6" max="6" width="15.28515625" customWidth="1"/>
    <col min="7" max="7" width="16.42578125" customWidth="1"/>
    <col min="8" max="8" width="10.42578125" bestFit="1" customWidth="1"/>
    <col min="9" max="9" width="15.28515625" customWidth="1"/>
    <col min="10" max="10" width="16.85546875" customWidth="1"/>
    <col min="11" max="11" width="10.42578125" bestFit="1" customWidth="1"/>
    <col min="12" max="12" width="15.7109375" customWidth="1"/>
    <col min="13" max="13" width="15.42578125" customWidth="1"/>
    <col min="14" max="14" width="10.42578125" bestFit="1" customWidth="1"/>
    <col min="15" max="15" width="17.140625" bestFit="1" customWidth="1"/>
    <col min="16" max="16" width="13" bestFit="1" customWidth="1"/>
    <col min="17" max="17" width="16.42578125" customWidth="1"/>
    <col min="18" max="29" width="8.7109375" customWidth="1"/>
  </cols>
  <sheetData>
    <row r="1" spans="1:30" ht="27" customHeight="1" x14ac:dyDescent="0.25">
      <c r="B1" s="291" t="s">
        <v>449</v>
      </c>
      <c r="C1" s="289"/>
      <c r="D1" s="289"/>
      <c r="E1" s="289"/>
      <c r="J1" s="145"/>
      <c r="K1" s="145"/>
      <c r="L1" s="116"/>
      <c r="M1" s="116"/>
      <c r="N1" s="116"/>
    </row>
    <row r="2" spans="1:30" ht="75.75" customHeight="1" x14ac:dyDescent="0.25">
      <c r="A2" s="149" t="s">
        <v>49</v>
      </c>
      <c r="B2" s="131" t="s">
        <v>50</v>
      </c>
      <c r="C2" s="1" t="s">
        <v>51</v>
      </c>
      <c r="D2" s="1" t="s">
        <v>52</v>
      </c>
      <c r="E2" s="1" t="s">
        <v>53</v>
      </c>
      <c r="F2" s="1" t="s">
        <v>412</v>
      </c>
      <c r="G2" s="1" t="s">
        <v>413</v>
      </c>
      <c r="H2" s="3" t="s">
        <v>326</v>
      </c>
      <c r="I2" s="1" t="s">
        <v>414</v>
      </c>
      <c r="J2" s="1" t="s">
        <v>417</v>
      </c>
      <c r="K2" s="3" t="s">
        <v>326</v>
      </c>
      <c r="L2" s="1" t="s">
        <v>415</v>
      </c>
      <c r="M2" s="1" t="s">
        <v>416</v>
      </c>
      <c r="N2" s="3" t="s">
        <v>326</v>
      </c>
      <c r="O2" s="5" t="s">
        <v>337</v>
      </c>
      <c r="P2" s="5" t="s">
        <v>332</v>
      </c>
      <c r="Q2" s="1" t="s">
        <v>363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x14ac:dyDescent="0.25">
      <c r="A3" s="98">
        <v>2228</v>
      </c>
      <c r="B3" s="101" t="s">
        <v>33</v>
      </c>
      <c r="C3" s="102" t="s">
        <v>55</v>
      </c>
      <c r="D3" s="103" t="s">
        <v>57</v>
      </c>
      <c r="E3" s="194" t="s">
        <v>56</v>
      </c>
      <c r="F3" s="223">
        <v>12</v>
      </c>
      <c r="G3" s="223">
        <v>12</v>
      </c>
      <c r="H3" s="10">
        <f>G3/F3</f>
        <v>1</v>
      </c>
      <c r="I3" s="223">
        <v>13</v>
      </c>
      <c r="J3" s="223">
        <v>13</v>
      </c>
      <c r="K3" s="10">
        <f>J3/I3</f>
        <v>1</v>
      </c>
      <c r="L3" s="223">
        <v>11</v>
      </c>
      <c r="M3" s="223">
        <v>11</v>
      </c>
      <c r="N3" s="10" t="s">
        <v>333</v>
      </c>
      <c r="O3" s="189">
        <f t="shared" ref="O3:O31" si="0">IF(I3=0,"",(H3-K3))</f>
        <v>0</v>
      </c>
      <c r="P3" s="189" t="str">
        <f t="shared" ref="P3:P31" si="1">IF(N3="-","-",(H3-N3))</f>
        <v>-</v>
      </c>
      <c r="Q3" s="204"/>
    </row>
    <row r="4" spans="1:30" x14ac:dyDescent="0.25">
      <c r="A4" s="211">
        <v>2242</v>
      </c>
      <c r="B4" s="143" t="s">
        <v>33</v>
      </c>
      <c r="C4" s="125" t="s">
        <v>55</v>
      </c>
      <c r="D4" s="143" t="s">
        <v>60</v>
      </c>
      <c r="E4" s="117" t="s">
        <v>61</v>
      </c>
      <c r="F4" s="223">
        <v>75</v>
      </c>
      <c r="G4" s="223">
        <v>73</v>
      </c>
      <c r="H4" s="10">
        <f t="shared" ref="H4:H6" si="2">G4/F4</f>
        <v>0.97333333333333338</v>
      </c>
      <c r="I4" s="223">
        <v>46</v>
      </c>
      <c r="J4" s="223">
        <v>46</v>
      </c>
      <c r="K4" s="10" t="s">
        <v>333</v>
      </c>
      <c r="L4" s="223">
        <v>0</v>
      </c>
      <c r="M4" s="223">
        <v>0</v>
      </c>
      <c r="N4" s="10" t="s">
        <v>333</v>
      </c>
      <c r="O4" s="189" t="s">
        <v>333</v>
      </c>
      <c r="P4" s="189" t="str">
        <f t="shared" si="1"/>
        <v>-</v>
      </c>
      <c r="Q4" s="129" t="s">
        <v>59</v>
      </c>
    </row>
    <row r="5" spans="1:30" x14ac:dyDescent="0.25">
      <c r="A5" s="98">
        <v>2079</v>
      </c>
      <c r="B5" s="195" t="s">
        <v>33</v>
      </c>
      <c r="C5" s="141" t="s">
        <v>55</v>
      </c>
      <c r="D5" s="196" t="s">
        <v>62</v>
      </c>
      <c r="E5" s="197" t="s">
        <v>63</v>
      </c>
      <c r="F5" s="223">
        <v>1956</v>
      </c>
      <c r="G5" s="223">
        <v>1948</v>
      </c>
      <c r="H5" s="10">
        <f t="shared" si="2"/>
        <v>0.99591002044989774</v>
      </c>
      <c r="I5" s="223">
        <v>2233</v>
      </c>
      <c r="J5" s="223">
        <v>2196</v>
      </c>
      <c r="K5" s="10">
        <f>J5/I5</f>
        <v>0.98343036274070761</v>
      </c>
      <c r="L5" s="223">
        <v>2375</v>
      </c>
      <c r="M5" s="223">
        <v>2305</v>
      </c>
      <c r="N5" s="10">
        <f>IF(L5=0,"",M5/L5)</f>
        <v>0.97052631578947368</v>
      </c>
      <c r="O5" s="189">
        <f t="shared" si="0"/>
        <v>1.2479657709190128E-2</v>
      </c>
      <c r="P5" s="189">
        <f t="shared" si="1"/>
        <v>2.5383704660424056E-2</v>
      </c>
      <c r="Q5" s="204"/>
    </row>
    <row r="6" spans="1:30" x14ac:dyDescent="0.25">
      <c r="A6" s="98">
        <v>2201</v>
      </c>
      <c r="B6" s="7" t="s">
        <v>33</v>
      </c>
      <c r="C6" s="8" t="s">
        <v>55</v>
      </c>
      <c r="D6" s="99" t="s">
        <v>64</v>
      </c>
      <c r="E6" s="9" t="s">
        <v>65</v>
      </c>
      <c r="F6" s="223">
        <v>175</v>
      </c>
      <c r="G6" s="223">
        <v>171</v>
      </c>
      <c r="H6" s="10">
        <f t="shared" si="2"/>
        <v>0.97714285714285709</v>
      </c>
      <c r="I6" s="223">
        <v>178</v>
      </c>
      <c r="J6" s="223">
        <v>170</v>
      </c>
      <c r="K6" s="10">
        <f>J6/I6</f>
        <v>0.9550561797752809</v>
      </c>
      <c r="L6" s="223">
        <v>213</v>
      </c>
      <c r="M6" s="223">
        <v>211</v>
      </c>
      <c r="N6" s="10">
        <f>IF(L6=0,"",M6/L6)</f>
        <v>0.99061032863849763</v>
      </c>
      <c r="O6" s="189">
        <f t="shared" si="0"/>
        <v>2.2086677367576191E-2</v>
      </c>
      <c r="P6" s="189">
        <f t="shared" si="1"/>
        <v>-1.3467471495640537E-2</v>
      </c>
      <c r="Q6" s="205"/>
    </row>
    <row r="7" spans="1:30" x14ac:dyDescent="0.25">
      <c r="A7" s="140">
        <v>2248</v>
      </c>
      <c r="B7" s="7" t="s">
        <v>33</v>
      </c>
      <c r="C7" s="8" t="s">
        <v>66</v>
      </c>
      <c r="D7" s="99" t="s">
        <v>364</v>
      </c>
      <c r="E7" s="9" t="s">
        <v>365</v>
      </c>
      <c r="F7" s="223">
        <v>15</v>
      </c>
      <c r="G7" s="223">
        <v>14</v>
      </c>
      <c r="H7" s="10">
        <f>G7/F7</f>
        <v>0.93333333333333335</v>
      </c>
      <c r="I7" s="223">
        <v>0</v>
      </c>
      <c r="J7" s="223">
        <v>0</v>
      </c>
      <c r="K7" s="10" t="s">
        <v>333</v>
      </c>
      <c r="L7" s="223">
        <v>0</v>
      </c>
      <c r="M7" s="223">
        <v>0</v>
      </c>
      <c r="N7" s="10" t="s">
        <v>333</v>
      </c>
      <c r="O7" s="189" t="str">
        <f t="shared" si="0"/>
        <v/>
      </c>
      <c r="P7" s="189" t="str">
        <f t="shared" si="1"/>
        <v>-</v>
      </c>
      <c r="Q7" s="129" t="s">
        <v>58</v>
      </c>
    </row>
    <row r="8" spans="1:30" x14ac:dyDescent="0.25">
      <c r="A8" s="98">
        <v>2212</v>
      </c>
      <c r="B8" s="7" t="s">
        <v>33</v>
      </c>
      <c r="C8" s="8" t="s">
        <v>66</v>
      </c>
      <c r="D8" s="99" t="s">
        <v>67</v>
      </c>
      <c r="E8" s="9" t="s">
        <v>68</v>
      </c>
      <c r="F8" s="223">
        <v>145</v>
      </c>
      <c r="G8" s="223">
        <v>137</v>
      </c>
      <c r="H8" s="10">
        <f t="shared" ref="H8:H62" si="3">G8/F8</f>
        <v>0.94482758620689655</v>
      </c>
      <c r="I8" s="223">
        <v>153</v>
      </c>
      <c r="J8" s="223">
        <v>146</v>
      </c>
      <c r="K8" s="10">
        <f>J8/I8</f>
        <v>0.95424836601307195</v>
      </c>
      <c r="L8" s="223">
        <v>230</v>
      </c>
      <c r="M8" s="223">
        <v>215</v>
      </c>
      <c r="N8" s="10">
        <f t="shared" ref="N8:N16" si="4">IF(L8=0,"",M8/L8)</f>
        <v>0.93478260869565222</v>
      </c>
      <c r="O8" s="189">
        <f t="shared" si="0"/>
        <v>-9.4207798061753945E-3</v>
      </c>
      <c r="P8" s="189">
        <f t="shared" si="1"/>
        <v>1.0044977511244335E-2</v>
      </c>
      <c r="Q8" s="204"/>
    </row>
    <row r="9" spans="1:30" x14ac:dyDescent="0.25">
      <c r="A9" s="98">
        <v>2046</v>
      </c>
      <c r="B9" s="7" t="s">
        <v>33</v>
      </c>
      <c r="C9" s="8" t="s">
        <v>66</v>
      </c>
      <c r="D9" s="99" t="s">
        <v>303</v>
      </c>
      <c r="E9" s="9" t="s">
        <v>70</v>
      </c>
      <c r="F9" s="223">
        <v>64</v>
      </c>
      <c r="G9" s="223">
        <v>62</v>
      </c>
      <c r="H9" s="10">
        <f t="shared" si="3"/>
        <v>0.96875</v>
      </c>
      <c r="I9" s="223">
        <v>117</v>
      </c>
      <c r="J9" s="223">
        <v>107</v>
      </c>
      <c r="K9" s="10">
        <f>J9/I9</f>
        <v>0.9145299145299145</v>
      </c>
      <c r="L9" s="223">
        <v>181</v>
      </c>
      <c r="M9" s="223">
        <v>173</v>
      </c>
      <c r="N9" s="10">
        <f t="shared" si="4"/>
        <v>0.95580110497237569</v>
      </c>
      <c r="O9" s="189">
        <f t="shared" si="0"/>
        <v>5.42200854700855E-2</v>
      </c>
      <c r="P9" s="189">
        <f t="shared" si="1"/>
        <v>1.2948895027624308E-2</v>
      </c>
      <c r="Q9" s="206"/>
    </row>
    <row r="10" spans="1:30" x14ac:dyDescent="0.25">
      <c r="A10" s="98">
        <v>2005</v>
      </c>
      <c r="B10" s="7" t="s">
        <v>33</v>
      </c>
      <c r="C10" s="8" t="s">
        <v>71</v>
      </c>
      <c r="D10" s="99" t="s">
        <v>33</v>
      </c>
      <c r="E10" s="9" t="s">
        <v>72</v>
      </c>
      <c r="F10" s="223">
        <v>1384</v>
      </c>
      <c r="G10" s="223">
        <v>1331</v>
      </c>
      <c r="H10" s="10">
        <f t="shared" si="3"/>
        <v>0.96170520231213874</v>
      </c>
      <c r="I10" s="223">
        <v>1764</v>
      </c>
      <c r="J10" s="223">
        <v>1665</v>
      </c>
      <c r="K10" s="10">
        <f>J10/I10</f>
        <v>0.94387755102040816</v>
      </c>
      <c r="L10" s="223">
        <v>1854</v>
      </c>
      <c r="M10" s="223">
        <v>1799</v>
      </c>
      <c r="N10" s="10">
        <f t="shared" si="4"/>
        <v>0.9703344120819849</v>
      </c>
      <c r="O10" s="189">
        <f t="shared" si="0"/>
        <v>1.7827651291730584E-2</v>
      </c>
      <c r="P10" s="189">
        <f t="shared" si="1"/>
        <v>-8.6292097698461578E-3</v>
      </c>
      <c r="Q10" s="204"/>
    </row>
    <row r="11" spans="1:30" x14ac:dyDescent="0.25">
      <c r="A11" s="98">
        <v>2030</v>
      </c>
      <c r="B11" s="7" t="s">
        <v>33</v>
      </c>
      <c r="C11" s="8" t="s">
        <v>71</v>
      </c>
      <c r="D11" s="99" t="s">
        <v>74</v>
      </c>
      <c r="E11" s="9" t="s">
        <v>72</v>
      </c>
      <c r="F11" s="223">
        <v>120</v>
      </c>
      <c r="G11" s="223">
        <v>120</v>
      </c>
      <c r="H11" s="10">
        <f t="shared" si="3"/>
        <v>1</v>
      </c>
      <c r="I11" s="223">
        <v>172</v>
      </c>
      <c r="J11" s="223">
        <v>172</v>
      </c>
      <c r="K11" s="10">
        <f t="shared" ref="K11:K19" si="5">J11/I11</f>
        <v>1</v>
      </c>
      <c r="L11" s="223">
        <v>463</v>
      </c>
      <c r="M11" s="223">
        <v>458</v>
      </c>
      <c r="N11" s="10">
        <f t="shared" si="4"/>
        <v>0.98920086393088558</v>
      </c>
      <c r="O11" s="189">
        <f t="shared" si="0"/>
        <v>0</v>
      </c>
      <c r="P11" s="189">
        <f t="shared" si="1"/>
        <v>1.0799136069114423E-2</v>
      </c>
      <c r="Q11" s="129" t="s">
        <v>129</v>
      </c>
    </row>
    <row r="12" spans="1:30" x14ac:dyDescent="0.25">
      <c r="A12" s="98">
        <v>2170</v>
      </c>
      <c r="B12" s="7" t="s">
        <v>35</v>
      </c>
      <c r="C12" s="8" t="s">
        <v>55</v>
      </c>
      <c r="D12" s="99" t="s">
        <v>75</v>
      </c>
      <c r="E12" s="9" t="s">
        <v>76</v>
      </c>
      <c r="F12" s="223">
        <v>569</v>
      </c>
      <c r="G12" s="223">
        <v>487</v>
      </c>
      <c r="H12" s="10">
        <f t="shared" si="3"/>
        <v>0.85588752196836559</v>
      </c>
      <c r="I12" s="223">
        <v>507</v>
      </c>
      <c r="J12" s="223">
        <v>478</v>
      </c>
      <c r="K12" s="10">
        <f t="shared" si="5"/>
        <v>0.94280078895463515</v>
      </c>
      <c r="L12" s="223">
        <v>637</v>
      </c>
      <c r="M12" s="223">
        <v>596</v>
      </c>
      <c r="N12" s="10">
        <f t="shared" si="4"/>
        <v>0.93563579277864994</v>
      </c>
      <c r="O12" s="189">
        <f t="shared" si="0"/>
        <v>-8.6913266986269555E-2</v>
      </c>
      <c r="P12" s="189">
        <f t="shared" si="1"/>
        <v>-7.974827081028435E-2</v>
      </c>
      <c r="Q12" s="204"/>
    </row>
    <row r="13" spans="1:30" x14ac:dyDescent="0.25">
      <c r="A13" s="98">
        <v>2173</v>
      </c>
      <c r="B13" s="7" t="s">
        <v>35</v>
      </c>
      <c r="C13" s="8" t="s">
        <v>55</v>
      </c>
      <c r="D13" s="99" t="s">
        <v>77</v>
      </c>
      <c r="E13" s="9" t="s">
        <v>76</v>
      </c>
      <c r="F13" s="223">
        <v>524</v>
      </c>
      <c r="G13" s="223">
        <v>482</v>
      </c>
      <c r="H13" s="10">
        <f t="shared" si="3"/>
        <v>0.91984732824427484</v>
      </c>
      <c r="I13" s="223">
        <v>551</v>
      </c>
      <c r="J13" s="223">
        <v>504</v>
      </c>
      <c r="K13" s="10">
        <f t="shared" si="5"/>
        <v>0.9147005444646098</v>
      </c>
      <c r="L13" s="223">
        <v>608</v>
      </c>
      <c r="M13" s="223">
        <v>568</v>
      </c>
      <c r="N13" s="10">
        <f t="shared" si="4"/>
        <v>0.93421052631578949</v>
      </c>
      <c r="O13" s="189">
        <f t="shared" si="0"/>
        <v>5.1467837796650429E-3</v>
      </c>
      <c r="P13" s="189">
        <f t="shared" si="1"/>
        <v>-1.4363198071514649E-2</v>
      </c>
      <c r="Q13" s="204"/>
    </row>
    <row r="14" spans="1:30" x14ac:dyDescent="0.25">
      <c r="A14" s="98">
        <v>2175</v>
      </c>
      <c r="B14" s="7" t="s">
        <v>35</v>
      </c>
      <c r="C14" s="8" t="s">
        <v>55</v>
      </c>
      <c r="D14" s="99" t="s">
        <v>78</v>
      </c>
      <c r="E14" s="9" t="s">
        <v>76</v>
      </c>
      <c r="F14" s="223">
        <v>136</v>
      </c>
      <c r="G14" s="223">
        <v>116</v>
      </c>
      <c r="H14" s="10">
        <f t="shared" si="3"/>
        <v>0.8529411764705882</v>
      </c>
      <c r="I14" s="223">
        <v>163</v>
      </c>
      <c r="J14" s="223">
        <v>149</v>
      </c>
      <c r="K14" s="10">
        <f t="shared" si="5"/>
        <v>0.91411042944785281</v>
      </c>
      <c r="L14" s="223">
        <v>205</v>
      </c>
      <c r="M14" s="223">
        <v>194</v>
      </c>
      <c r="N14" s="10">
        <f t="shared" si="4"/>
        <v>0.9463414634146341</v>
      </c>
      <c r="O14" s="189">
        <f t="shared" si="0"/>
        <v>-6.116925297726461E-2</v>
      </c>
      <c r="P14" s="189">
        <f t="shared" si="1"/>
        <v>-9.3400286944045896E-2</v>
      </c>
      <c r="Q14" s="204"/>
    </row>
    <row r="15" spans="1:30" x14ac:dyDescent="0.25">
      <c r="A15" s="98">
        <v>2165</v>
      </c>
      <c r="B15" s="7" t="s">
        <v>35</v>
      </c>
      <c r="C15" s="8" t="s">
        <v>55</v>
      </c>
      <c r="D15" s="99" t="s">
        <v>305</v>
      </c>
      <c r="E15" s="9" t="s">
        <v>81</v>
      </c>
      <c r="F15" s="223">
        <v>256</v>
      </c>
      <c r="G15" s="223">
        <v>222</v>
      </c>
      <c r="H15" s="10">
        <f t="shared" si="3"/>
        <v>0.8671875</v>
      </c>
      <c r="I15" s="223">
        <v>306</v>
      </c>
      <c r="J15" s="223">
        <v>262</v>
      </c>
      <c r="K15" s="10">
        <f t="shared" si="5"/>
        <v>0.85620915032679734</v>
      </c>
      <c r="L15" s="223">
        <v>286</v>
      </c>
      <c r="M15" s="223">
        <v>232</v>
      </c>
      <c r="N15" s="10">
        <f t="shared" si="4"/>
        <v>0.81118881118881114</v>
      </c>
      <c r="O15" s="189">
        <f t="shared" si="0"/>
        <v>1.0978349673202659E-2</v>
      </c>
      <c r="P15" s="189">
        <f t="shared" si="1"/>
        <v>5.5998688811188857E-2</v>
      </c>
      <c r="Q15" s="204"/>
    </row>
    <row r="16" spans="1:30" x14ac:dyDescent="0.25">
      <c r="A16" s="98">
        <v>2168</v>
      </c>
      <c r="B16" s="7" t="s">
        <v>35</v>
      </c>
      <c r="C16" s="8" t="s">
        <v>55</v>
      </c>
      <c r="D16" s="99" t="s">
        <v>304</v>
      </c>
      <c r="E16" s="9" t="s">
        <v>76</v>
      </c>
      <c r="F16" s="223">
        <v>218</v>
      </c>
      <c r="G16" s="223">
        <v>212</v>
      </c>
      <c r="H16" s="10">
        <f t="shared" si="3"/>
        <v>0.97247706422018354</v>
      </c>
      <c r="I16" s="223">
        <v>244</v>
      </c>
      <c r="J16" s="223">
        <v>236</v>
      </c>
      <c r="K16" s="10">
        <f t="shared" si="5"/>
        <v>0.96721311475409832</v>
      </c>
      <c r="L16" s="223">
        <v>300</v>
      </c>
      <c r="M16" s="223">
        <v>278</v>
      </c>
      <c r="N16" s="10">
        <f t="shared" si="4"/>
        <v>0.92666666666666664</v>
      </c>
      <c r="O16" s="189">
        <f t="shared" si="0"/>
        <v>5.263949466085216E-3</v>
      </c>
      <c r="P16" s="189">
        <f t="shared" si="1"/>
        <v>4.5810397553516902E-2</v>
      </c>
      <c r="Q16" s="204"/>
    </row>
    <row r="17" spans="1:17" x14ac:dyDescent="0.25">
      <c r="A17" s="98">
        <v>2237</v>
      </c>
      <c r="B17" s="7" t="s">
        <v>35</v>
      </c>
      <c r="C17" s="8" t="s">
        <v>55</v>
      </c>
      <c r="D17" s="99" t="s">
        <v>80</v>
      </c>
      <c r="E17" s="9" t="s">
        <v>81</v>
      </c>
      <c r="F17" s="223">
        <v>341</v>
      </c>
      <c r="G17" s="223">
        <v>329</v>
      </c>
      <c r="H17" s="10">
        <f t="shared" si="3"/>
        <v>0.96480938416422291</v>
      </c>
      <c r="I17" s="223">
        <v>228</v>
      </c>
      <c r="J17" s="223">
        <v>221</v>
      </c>
      <c r="K17" s="10">
        <f t="shared" si="5"/>
        <v>0.9692982456140351</v>
      </c>
      <c r="L17" s="223">
        <v>146</v>
      </c>
      <c r="M17" s="223">
        <v>141</v>
      </c>
      <c r="N17" s="10" t="s">
        <v>333</v>
      </c>
      <c r="O17" s="189">
        <f t="shared" si="0"/>
        <v>-4.4888614498121981E-3</v>
      </c>
      <c r="P17" s="189" t="str">
        <f t="shared" si="1"/>
        <v>-</v>
      </c>
      <c r="Q17" s="204"/>
    </row>
    <row r="18" spans="1:17" x14ac:dyDescent="0.25">
      <c r="A18" s="98">
        <v>2166</v>
      </c>
      <c r="B18" s="101" t="s">
        <v>35</v>
      </c>
      <c r="C18" s="102" t="s">
        <v>55</v>
      </c>
      <c r="D18" s="103" t="s">
        <v>82</v>
      </c>
      <c r="E18" s="194" t="s">
        <v>81</v>
      </c>
      <c r="F18" s="223">
        <v>347</v>
      </c>
      <c r="G18" s="223">
        <v>340</v>
      </c>
      <c r="H18" s="10">
        <f t="shared" si="3"/>
        <v>0.97982708933717577</v>
      </c>
      <c r="I18" s="223">
        <v>297</v>
      </c>
      <c r="J18" s="223">
        <v>295</v>
      </c>
      <c r="K18" s="10">
        <f t="shared" si="5"/>
        <v>0.9932659932659933</v>
      </c>
      <c r="L18" s="223">
        <v>262</v>
      </c>
      <c r="M18" s="223">
        <v>259</v>
      </c>
      <c r="N18" s="10">
        <f>IF(L18=0,"",M18/L18)</f>
        <v>0.98854961832061072</v>
      </c>
      <c r="O18" s="189">
        <f t="shared" si="0"/>
        <v>-1.3438903928817525E-2</v>
      </c>
      <c r="P18" s="189">
        <f t="shared" si="1"/>
        <v>-8.7225289834349518E-3</v>
      </c>
      <c r="Q18" s="204"/>
    </row>
    <row r="19" spans="1:17" x14ac:dyDescent="0.25">
      <c r="A19" s="98">
        <v>2011</v>
      </c>
      <c r="B19" s="192" t="s">
        <v>35</v>
      </c>
      <c r="C19" s="95" t="s">
        <v>66</v>
      </c>
      <c r="D19" s="104" t="s">
        <v>306</v>
      </c>
      <c r="E19" s="117" t="s">
        <v>85</v>
      </c>
      <c r="F19" s="223">
        <v>300</v>
      </c>
      <c r="G19" s="223">
        <v>293</v>
      </c>
      <c r="H19" s="10">
        <f t="shared" si="3"/>
        <v>0.97666666666666668</v>
      </c>
      <c r="I19" s="223">
        <v>370</v>
      </c>
      <c r="J19" s="223">
        <v>365</v>
      </c>
      <c r="K19" s="10">
        <f t="shared" si="5"/>
        <v>0.98648648648648651</v>
      </c>
      <c r="L19" s="223">
        <v>466</v>
      </c>
      <c r="M19" s="223">
        <v>461</v>
      </c>
      <c r="N19" s="10">
        <f>IF(L19=0,"",M19/L19)</f>
        <v>0.98927038626609443</v>
      </c>
      <c r="O19" s="189">
        <f t="shared" si="0"/>
        <v>-9.8198198198198305E-3</v>
      </c>
      <c r="P19" s="189">
        <f t="shared" si="1"/>
        <v>-1.2603719599427743E-2</v>
      </c>
      <c r="Q19" s="204"/>
    </row>
    <row r="20" spans="1:17" ht="15.75" customHeight="1" x14ac:dyDescent="0.25">
      <c r="A20" s="211">
        <v>2241</v>
      </c>
      <c r="B20" s="207" t="s">
        <v>35</v>
      </c>
      <c r="C20" s="208" t="s">
        <v>66</v>
      </c>
      <c r="D20" s="207" t="s">
        <v>86</v>
      </c>
      <c r="E20" s="197" t="s">
        <v>87</v>
      </c>
      <c r="F20" s="223">
        <v>3</v>
      </c>
      <c r="G20" s="223">
        <v>3</v>
      </c>
      <c r="H20" s="10">
        <f t="shared" si="3"/>
        <v>1</v>
      </c>
      <c r="I20" s="223">
        <v>14</v>
      </c>
      <c r="J20" s="223">
        <v>14</v>
      </c>
      <c r="K20" s="10" t="s">
        <v>333</v>
      </c>
      <c r="L20" s="223">
        <v>0</v>
      </c>
      <c r="M20" s="223">
        <v>0</v>
      </c>
      <c r="N20" s="10" t="s">
        <v>333</v>
      </c>
      <c r="O20" s="189" t="s">
        <v>333</v>
      </c>
      <c r="P20" s="189" t="str">
        <f t="shared" si="1"/>
        <v>-</v>
      </c>
      <c r="Q20" s="204"/>
    </row>
    <row r="21" spans="1:17" ht="15.75" customHeight="1" x14ac:dyDescent="0.25">
      <c r="A21" s="140">
        <v>2264</v>
      </c>
      <c r="B21" s="7" t="s">
        <v>35</v>
      </c>
      <c r="C21" s="8" t="s">
        <v>66</v>
      </c>
      <c r="D21" s="99" t="s">
        <v>366</v>
      </c>
      <c r="E21" s="9" t="s">
        <v>87</v>
      </c>
      <c r="F21" s="223">
        <v>53</v>
      </c>
      <c r="G21" s="223">
        <v>46</v>
      </c>
      <c r="H21" s="10">
        <f t="shared" si="3"/>
        <v>0.86792452830188682</v>
      </c>
      <c r="I21" s="223">
        <v>0</v>
      </c>
      <c r="J21" s="223">
        <v>0</v>
      </c>
      <c r="K21" s="10" t="s">
        <v>333</v>
      </c>
      <c r="L21" s="223">
        <v>0</v>
      </c>
      <c r="M21" s="223">
        <v>0</v>
      </c>
      <c r="N21" s="10" t="s">
        <v>333</v>
      </c>
      <c r="O21" s="189" t="str">
        <f t="shared" si="0"/>
        <v/>
      </c>
      <c r="P21" s="189" t="str">
        <f t="shared" si="1"/>
        <v>-</v>
      </c>
      <c r="Q21" s="129" t="s">
        <v>58</v>
      </c>
    </row>
    <row r="22" spans="1:17" ht="15.75" customHeight="1" x14ac:dyDescent="0.25">
      <c r="A22" s="98">
        <v>2174</v>
      </c>
      <c r="B22" s="7" t="s">
        <v>35</v>
      </c>
      <c r="C22" s="8" t="s">
        <v>66</v>
      </c>
      <c r="D22" s="99" t="s">
        <v>88</v>
      </c>
      <c r="E22" s="9" t="s">
        <v>89</v>
      </c>
      <c r="F22" s="223">
        <v>522</v>
      </c>
      <c r="G22" s="223">
        <v>486</v>
      </c>
      <c r="H22" s="10">
        <f t="shared" si="3"/>
        <v>0.93103448275862066</v>
      </c>
      <c r="I22" s="223">
        <v>295</v>
      </c>
      <c r="J22" s="223">
        <v>268</v>
      </c>
      <c r="K22" s="10">
        <f>J22/I22</f>
        <v>0.90847457627118644</v>
      </c>
      <c r="L22" s="223">
        <v>302</v>
      </c>
      <c r="M22" s="223">
        <v>286</v>
      </c>
      <c r="N22" s="10">
        <f>IF(L22=0,"",M22/L22)</f>
        <v>0.94701986754966883</v>
      </c>
      <c r="O22" s="189">
        <f t="shared" si="0"/>
        <v>2.2559906487434223E-2</v>
      </c>
      <c r="P22" s="189">
        <f t="shared" si="1"/>
        <v>-1.5985384791048163E-2</v>
      </c>
      <c r="Q22" s="204"/>
    </row>
    <row r="23" spans="1:17" ht="15.75" customHeight="1" x14ac:dyDescent="0.25">
      <c r="A23" s="98">
        <v>2041</v>
      </c>
      <c r="B23" s="7" t="s">
        <v>35</v>
      </c>
      <c r="C23" s="8" t="s">
        <v>71</v>
      </c>
      <c r="D23" s="99" t="s">
        <v>90</v>
      </c>
      <c r="E23" s="9" t="s">
        <v>91</v>
      </c>
      <c r="F23" s="223">
        <v>15580</v>
      </c>
      <c r="G23" s="223">
        <v>12566</v>
      </c>
      <c r="H23" s="10">
        <f t="shared" si="3"/>
        <v>0.80654685494223366</v>
      </c>
      <c r="I23" s="223">
        <v>19113</v>
      </c>
      <c r="J23" s="223">
        <v>15276</v>
      </c>
      <c r="K23" s="10">
        <f>J23/I23</f>
        <v>0.79924658609323496</v>
      </c>
      <c r="L23" s="223">
        <v>20406</v>
      </c>
      <c r="M23" s="223">
        <v>16339</v>
      </c>
      <c r="N23" s="10">
        <f>IF(L23=0,"",M23/L23)</f>
        <v>0.80069587376261886</v>
      </c>
      <c r="O23" s="189">
        <f t="shared" si="0"/>
        <v>7.3002688489987033E-3</v>
      </c>
      <c r="P23" s="189">
        <f t="shared" si="1"/>
        <v>5.8509811796148004E-3</v>
      </c>
      <c r="Q23" s="204"/>
    </row>
    <row r="24" spans="1:17" ht="15.75" customHeight="1" x14ac:dyDescent="0.25">
      <c r="A24" s="140">
        <v>2265</v>
      </c>
      <c r="B24" s="7" t="s">
        <v>35</v>
      </c>
      <c r="C24" s="8" t="s">
        <v>71</v>
      </c>
      <c r="D24" s="99" t="s">
        <v>367</v>
      </c>
      <c r="E24" s="9" t="s">
        <v>91</v>
      </c>
      <c r="F24" s="223">
        <v>404</v>
      </c>
      <c r="G24" s="223">
        <v>382</v>
      </c>
      <c r="H24" s="10">
        <f t="shared" si="3"/>
        <v>0.9455445544554455</v>
      </c>
      <c r="I24" s="223">
        <v>0</v>
      </c>
      <c r="J24" s="223">
        <v>0</v>
      </c>
      <c r="K24" s="10"/>
      <c r="L24" s="223">
        <v>0</v>
      </c>
      <c r="M24" s="223">
        <v>0</v>
      </c>
      <c r="N24" s="10" t="s">
        <v>333</v>
      </c>
      <c r="O24" s="189" t="str">
        <f t="shared" si="0"/>
        <v/>
      </c>
      <c r="P24" s="189" t="str">
        <f t="shared" si="1"/>
        <v>-</v>
      </c>
      <c r="Q24" s="129" t="s">
        <v>58</v>
      </c>
    </row>
    <row r="25" spans="1:17" ht="15.75" customHeight="1" x14ac:dyDescent="0.25">
      <c r="A25" s="98">
        <v>2194</v>
      </c>
      <c r="B25" s="7" t="s">
        <v>41</v>
      </c>
      <c r="C25" s="8" t="s">
        <v>55</v>
      </c>
      <c r="D25" s="99" t="s">
        <v>92</v>
      </c>
      <c r="E25" s="9" t="s">
        <v>93</v>
      </c>
      <c r="F25" s="223">
        <v>1195</v>
      </c>
      <c r="G25" s="223">
        <v>1167</v>
      </c>
      <c r="H25" s="10">
        <f t="shared" si="3"/>
        <v>0.97656903765690373</v>
      </c>
      <c r="I25" s="223">
        <v>1745</v>
      </c>
      <c r="J25" s="223">
        <v>1674</v>
      </c>
      <c r="K25" s="10">
        <f>J25/I25</f>
        <v>0.95931232091690544</v>
      </c>
      <c r="L25" s="223">
        <v>1554</v>
      </c>
      <c r="M25" s="223">
        <v>1472</v>
      </c>
      <c r="N25" s="10">
        <f t="shared" ref="N25:N29" si="6">IF(L25=0,"",M25/L25)</f>
        <v>0.94723294723294726</v>
      </c>
      <c r="O25" s="189">
        <f t="shared" si="0"/>
        <v>1.725671673999829E-2</v>
      </c>
      <c r="P25" s="189">
        <f t="shared" si="1"/>
        <v>2.9336090423956462E-2</v>
      </c>
      <c r="Q25" s="204"/>
    </row>
    <row r="26" spans="1:17" ht="15.75" customHeight="1" x14ac:dyDescent="0.25">
      <c r="A26" s="98">
        <v>2114</v>
      </c>
      <c r="B26" s="7" t="s">
        <v>41</v>
      </c>
      <c r="C26" s="8" t="s">
        <v>55</v>
      </c>
      <c r="D26" s="99" t="s">
        <v>307</v>
      </c>
      <c r="E26" s="9" t="s">
        <v>95</v>
      </c>
      <c r="F26" s="223">
        <v>667</v>
      </c>
      <c r="G26" s="223">
        <v>615</v>
      </c>
      <c r="H26" s="10">
        <f t="shared" si="3"/>
        <v>0.92203898050974509</v>
      </c>
      <c r="I26" s="223">
        <v>1042</v>
      </c>
      <c r="J26" s="223">
        <v>944</v>
      </c>
      <c r="K26" s="10">
        <f>J26/I26</f>
        <v>0.90595009596928988</v>
      </c>
      <c r="L26" s="223">
        <v>1029</v>
      </c>
      <c r="M26" s="223">
        <v>963</v>
      </c>
      <c r="N26" s="10">
        <f t="shared" si="6"/>
        <v>0.93586005830903785</v>
      </c>
      <c r="O26" s="189">
        <f t="shared" si="0"/>
        <v>1.6088884540455206E-2</v>
      </c>
      <c r="P26" s="189">
        <f t="shared" si="1"/>
        <v>-1.3821077799292758E-2</v>
      </c>
      <c r="Q26" s="204"/>
    </row>
    <row r="27" spans="1:17" ht="15.75" customHeight="1" x14ac:dyDescent="0.25">
      <c r="A27" s="98">
        <v>2113</v>
      </c>
      <c r="B27" s="7" t="s">
        <v>41</v>
      </c>
      <c r="C27" s="8" t="s">
        <v>55</v>
      </c>
      <c r="D27" s="99" t="s">
        <v>308</v>
      </c>
      <c r="E27" s="9" t="s">
        <v>95</v>
      </c>
      <c r="F27" s="223">
        <v>2550</v>
      </c>
      <c r="G27" s="223">
        <v>2318</v>
      </c>
      <c r="H27" s="10">
        <f t="shared" si="3"/>
        <v>0.90901960784313729</v>
      </c>
      <c r="I27" s="223">
        <v>3827</v>
      </c>
      <c r="J27" s="223">
        <v>3646</v>
      </c>
      <c r="K27" s="10">
        <f>J27/I27</f>
        <v>0.95270446825189448</v>
      </c>
      <c r="L27" s="223">
        <v>2918</v>
      </c>
      <c r="M27" s="223">
        <v>2808</v>
      </c>
      <c r="N27" s="10">
        <f t="shared" si="6"/>
        <v>0.96230294722412613</v>
      </c>
      <c r="O27" s="189">
        <f t="shared" si="0"/>
        <v>-4.3684860408757187E-2</v>
      </c>
      <c r="P27" s="189">
        <f t="shared" si="1"/>
        <v>-5.3283339380988837E-2</v>
      </c>
      <c r="Q27" s="204"/>
    </row>
    <row r="28" spans="1:17" ht="15.75" customHeight="1" x14ac:dyDescent="0.25">
      <c r="A28" s="98">
        <v>2136</v>
      </c>
      <c r="B28" s="7" t="s">
        <v>41</v>
      </c>
      <c r="C28" s="8" t="s">
        <v>55</v>
      </c>
      <c r="D28" s="99" t="s">
        <v>97</v>
      </c>
      <c r="E28" s="9" t="s">
        <v>98</v>
      </c>
      <c r="F28" s="223">
        <v>242</v>
      </c>
      <c r="G28" s="223">
        <v>242</v>
      </c>
      <c r="H28" s="10">
        <f t="shared" si="3"/>
        <v>1</v>
      </c>
      <c r="I28" s="223">
        <v>316</v>
      </c>
      <c r="J28" s="223">
        <v>316</v>
      </c>
      <c r="K28" s="10">
        <f>J28/I28</f>
        <v>1</v>
      </c>
      <c r="L28" s="223">
        <v>495</v>
      </c>
      <c r="M28" s="223">
        <v>495</v>
      </c>
      <c r="N28" s="10">
        <f t="shared" si="6"/>
        <v>1</v>
      </c>
      <c r="O28" s="189">
        <f t="shared" si="0"/>
        <v>0</v>
      </c>
      <c r="P28" s="189">
        <f t="shared" si="1"/>
        <v>0</v>
      </c>
      <c r="Q28" s="204"/>
    </row>
    <row r="29" spans="1:17" ht="15.75" customHeight="1" x14ac:dyDescent="0.25">
      <c r="A29" s="98">
        <v>2137</v>
      </c>
      <c r="B29" s="7" t="s">
        <v>41</v>
      </c>
      <c r="C29" s="8" t="s">
        <v>55</v>
      </c>
      <c r="D29" s="99" t="s">
        <v>99</v>
      </c>
      <c r="E29" s="9" t="s">
        <v>98</v>
      </c>
      <c r="F29" s="223">
        <v>531</v>
      </c>
      <c r="G29" s="223">
        <v>529</v>
      </c>
      <c r="H29" s="10">
        <f t="shared" si="3"/>
        <v>0.99623352165725043</v>
      </c>
      <c r="I29" s="223">
        <v>606</v>
      </c>
      <c r="J29" s="223">
        <v>605</v>
      </c>
      <c r="K29" s="10">
        <f>J29/I29</f>
        <v>0.99834983498349839</v>
      </c>
      <c r="L29" s="223">
        <v>730</v>
      </c>
      <c r="M29" s="223">
        <v>719</v>
      </c>
      <c r="N29" s="10">
        <f t="shared" si="6"/>
        <v>0.98493150684931507</v>
      </c>
      <c r="O29" s="189">
        <f t="shared" si="0"/>
        <v>-2.1163133262479539E-3</v>
      </c>
      <c r="P29" s="189">
        <f t="shared" si="1"/>
        <v>1.1302014807935357E-2</v>
      </c>
      <c r="Q29" s="204"/>
    </row>
    <row r="30" spans="1:17" ht="15.75" customHeight="1" x14ac:dyDescent="0.25">
      <c r="A30" s="140">
        <v>2249</v>
      </c>
      <c r="B30" s="7" t="s">
        <v>41</v>
      </c>
      <c r="C30" s="8" t="s">
        <v>55</v>
      </c>
      <c r="D30" s="99" t="s">
        <v>368</v>
      </c>
      <c r="E30" s="9" t="s">
        <v>369</v>
      </c>
      <c r="F30" s="223">
        <v>87</v>
      </c>
      <c r="G30" s="223">
        <v>84</v>
      </c>
      <c r="H30" s="10">
        <f t="shared" si="3"/>
        <v>0.96551724137931039</v>
      </c>
      <c r="I30" s="223">
        <v>0</v>
      </c>
      <c r="J30" s="223">
        <v>0</v>
      </c>
      <c r="K30" s="10" t="s">
        <v>333</v>
      </c>
      <c r="L30" s="223">
        <v>0</v>
      </c>
      <c r="M30" s="223">
        <v>0</v>
      </c>
      <c r="N30" s="10" t="s">
        <v>333</v>
      </c>
      <c r="O30" s="189" t="str">
        <f t="shared" si="0"/>
        <v/>
      </c>
      <c r="P30" s="189" t="str">
        <f t="shared" si="1"/>
        <v>-</v>
      </c>
      <c r="Q30" s="129" t="s">
        <v>58</v>
      </c>
    </row>
    <row r="31" spans="1:17" ht="15.75" customHeight="1" x14ac:dyDescent="0.25">
      <c r="A31" s="98">
        <v>2218</v>
      </c>
      <c r="B31" s="7" t="s">
        <v>41</v>
      </c>
      <c r="C31" s="8" t="s">
        <v>66</v>
      </c>
      <c r="D31" s="99" t="s">
        <v>100</v>
      </c>
      <c r="E31" s="9" t="s">
        <v>101</v>
      </c>
      <c r="F31" s="223">
        <v>115</v>
      </c>
      <c r="G31" s="223">
        <v>115</v>
      </c>
      <c r="H31" s="10">
        <f t="shared" si="3"/>
        <v>1</v>
      </c>
      <c r="I31" s="223">
        <v>99</v>
      </c>
      <c r="J31" s="223">
        <v>99</v>
      </c>
      <c r="K31" s="10">
        <f>J31/I31</f>
        <v>1</v>
      </c>
      <c r="L31" s="223">
        <v>74</v>
      </c>
      <c r="M31" s="223">
        <v>74</v>
      </c>
      <c r="N31" s="10">
        <f>IF(L31=0,"",M31/L31)</f>
        <v>1</v>
      </c>
      <c r="O31" s="189">
        <f t="shared" si="0"/>
        <v>0</v>
      </c>
      <c r="P31" s="189">
        <f t="shared" si="1"/>
        <v>0</v>
      </c>
      <c r="Q31" s="204"/>
    </row>
    <row r="32" spans="1:17" ht="15.75" customHeight="1" x14ac:dyDescent="0.25">
      <c r="A32" s="98">
        <v>2231</v>
      </c>
      <c r="B32" s="7" t="s">
        <v>41</v>
      </c>
      <c r="C32" s="8" t="s">
        <v>66</v>
      </c>
      <c r="D32" s="99" t="s">
        <v>309</v>
      </c>
      <c r="E32" s="9" t="s">
        <v>105</v>
      </c>
      <c r="F32" s="223">
        <v>588</v>
      </c>
      <c r="G32" s="223">
        <v>571</v>
      </c>
      <c r="H32" s="10">
        <f t="shared" si="3"/>
        <v>0.97108843537414968</v>
      </c>
      <c r="I32" s="223">
        <v>561</v>
      </c>
      <c r="J32" s="223">
        <v>557</v>
      </c>
      <c r="K32" s="10">
        <f>J32/I32</f>
        <v>0.99286987522281644</v>
      </c>
      <c r="L32" s="223">
        <v>246</v>
      </c>
      <c r="M32" s="223">
        <v>246</v>
      </c>
      <c r="N32" s="10" t="s">
        <v>333</v>
      </c>
      <c r="O32" s="189">
        <f t="shared" ref="O32:O58" si="7">IF(I32=0,"",(H32-K32))</f>
        <v>-2.1781439848666762E-2</v>
      </c>
      <c r="P32" s="189" t="str">
        <f t="shared" ref="P32:P58" si="8">IF(N32="-","-",(H32-N32))</f>
        <v>-</v>
      </c>
      <c r="Q32" s="204"/>
    </row>
    <row r="33" spans="1:17" ht="15.75" customHeight="1" x14ac:dyDescent="0.25">
      <c r="A33" s="98">
        <v>2215</v>
      </c>
      <c r="B33" s="7" t="s">
        <v>41</v>
      </c>
      <c r="C33" s="8" t="s">
        <v>66</v>
      </c>
      <c r="D33" s="99" t="s">
        <v>102</v>
      </c>
      <c r="E33" s="9" t="s">
        <v>103</v>
      </c>
      <c r="F33" s="223">
        <v>182</v>
      </c>
      <c r="G33" s="223">
        <v>180</v>
      </c>
      <c r="H33" s="10">
        <f t="shared" si="3"/>
        <v>0.98901098901098905</v>
      </c>
      <c r="I33" s="223">
        <v>186</v>
      </c>
      <c r="J33" s="223">
        <v>183</v>
      </c>
      <c r="K33" s="10">
        <f>J33/I33</f>
        <v>0.9838709677419355</v>
      </c>
      <c r="L33" s="223">
        <v>220</v>
      </c>
      <c r="M33" s="223">
        <v>219</v>
      </c>
      <c r="N33" s="10">
        <f>IF(L33=0,"",M33/L33)</f>
        <v>0.99545454545454548</v>
      </c>
      <c r="O33" s="189">
        <f t="shared" si="7"/>
        <v>5.1400212690535518E-3</v>
      </c>
      <c r="P33" s="189">
        <f t="shared" si="8"/>
        <v>-6.4435564435564308E-3</v>
      </c>
      <c r="Q33" s="204"/>
    </row>
    <row r="34" spans="1:17" ht="15.75" customHeight="1" x14ac:dyDescent="0.25">
      <c r="A34" s="98">
        <v>2232</v>
      </c>
      <c r="B34" s="7" t="s">
        <v>41</v>
      </c>
      <c r="C34" s="8" t="s">
        <v>66</v>
      </c>
      <c r="D34" s="99" t="s">
        <v>107</v>
      </c>
      <c r="E34" s="9" t="s">
        <v>106</v>
      </c>
      <c r="F34" s="223">
        <v>91</v>
      </c>
      <c r="G34" s="223">
        <v>91</v>
      </c>
      <c r="H34" s="10">
        <f t="shared" si="3"/>
        <v>1</v>
      </c>
      <c r="I34" s="223">
        <v>119</v>
      </c>
      <c r="J34" s="223">
        <v>116</v>
      </c>
      <c r="K34" s="10">
        <f>J34/I34</f>
        <v>0.97478991596638653</v>
      </c>
      <c r="L34" s="223">
        <v>32</v>
      </c>
      <c r="M34" s="223">
        <v>32</v>
      </c>
      <c r="N34" s="10">
        <f>IF(L34=0,"",M34/L34)</f>
        <v>1</v>
      </c>
      <c r="O34" s="189">
        <f t="shared" si="7"/>
        <v>2.5210084033613467E-2</v>
      </c>
      <c r="P34" s="189">
        <f t="shared" si="8"/>
        <v>0</v>
      </c>
      <c r="Q34" s="204"/>
    </row>
    <row r="35" spans="1:17" ht="15.75" customHeight="1" x14ac:dyDescent="0.25">
      <c r="A35" s="140">
        <v>2250</v>
      </c>
      <c r="B35" s="7" t="s">
        <v>41</v>
      </c>
      <c r="C35" s="8" t="s">
        <v>66</v>
      </c>
      <c r="D35" s="99" t="s">
        <v>370</v>
      </c>
      <c r="E35" s="9" t="s">
        <v>371</v>
      </c>
      <c r="F35" s="223">
        <v>62</v>
      </c>
      <c r="G35" s="223">
        <v>62</v>
      </c>
      <c r="H35" s="10">
        <f t="shared" si="3"/>
        <v>1</v>
      </c>
      <c r="I35" s="223">
        <v>0</v>
      </c>
      <c r="J35" s="223">
        <v>0</v>
      </c>
      <c r="K35" s="10" t="s">
        <v>333</v>
      </c>
      <c r="L35" s="223">
        <v>0</v>
      </c>
      <c r="M35" s="223">
        <v>0</v>
      </c>
      <c r="N35" s="10" t="s">
        <v>333</v>
      </c>
      <c r="O35" s="189" t="str">
        <f t="shared" si="7"/>
        <v/>
      </c>
      <c r="P35" s="189" t="str">
        <f t="shared" si="8"/>
        <v>-</v>
      </c>
      <c r="Q35" s="129" t="s">
        <v>58</v>
      </c>
    </row>
    <row r="36" spans="1:17" ht="15.75" customHeight="1" x14ac:dyDescent="0.25">
      <c r="A36" s="98">
        <v>2057</v>
      </c>
      <c r="B36" s="7" t="s">
        <v>41</v>
      </c>
      <c r="C36" s="8" t="s">
        <v>66</v>
      </c>
      <c r="D36" s="99" t="s">
        <v>109</v>
      </c>
      <c r="E36" s="9" t="s">
        <v>110</v>
      </c>
      <c r="F36" s="223">
        <v>150</v>
      </c>
      <c r="G36" s="223">
        <v>150</v>
      </c>
      <c r="H36" s="10">
        <f t="shared" si="3"/>
        <v>1</v>
      </c>
      <c r="I36" s="223">
        <v>282</v>
      </c>
      <c r="J36" s="223">
        <v>282</v>
      </c>
      <c r="K36" s="10">
        <f>J36/I36</f>
        <v>1</v>
      </c>
      <c r="L36" s="223">
        <v>173</v>
      </c>
      <c r="M36" s="223">
        <v>173</v>
      </c>
      <c r="N36" s="10">
        <f>IF(L36=0,"",M36/L36)</f>
        <v>1</v>
      </c>
      <c r="O36" s="189">
        <f t="shared" si="7"/>
        <v>0</v>
      </c>
      <c r="P36" s="189">
        <f t="shared" si="8"/>
        <v>0</v>
      </c>
      <c r="Q36" s="204"/>
    </row>
    <row r="37" spans="1:17" ht="15.75" customHeight="1" x14ac:dyDescent="0.25">
      <c r="A37" s="98">
        <v>2069</v>
      </c>
      <c r="B37" s="7" t="s">
        <v>41</v>
      </c>
      <c r="C37" s="8" t="s">
        <v>66</v>
      </c>
      <c r="D37" s="99" t="s">
        <v>111</v>
      </c>
      <c r="E37" s="9" t="s">
        <v>112</v>
      </c>
      <c r="F37" s="223">
        <v>25</v>
      </c>
      <c r="G37" s="223">
        <v>23</v>
      </c>
      <c r="H37" s="10">
        <f t="shared" si="3"/>
        <v>0.92</v>
      </c>
      <c r="I37" s="223">
        <v>249</v>
      </c>
      <c r="J37" s="223">
        <v>244</v>
      </c>
      <c r="K37" s="10">
        <f>J37/I37</f>
        <v>0.97991967871485941</v>
      </c>
      <c r="L37" s="223">
        <v>243</v>
      </c>
      <c r="M37" s="223">
        <v>237</v>
      </c>
      <c r="N37" s="10">
        <f>IF(L37=0,"",M37/L37)</f>
        <v>0.97530864197530864</v>
      </c>
      <c r="O37" s="189">
        <f t="shared" si="7"/>
        <v>-5.991967871485937E-2</v>
      </c>
      <c r="P37" s="189">
        <f t="shared" si="8"/>
        <v>-5.5308641975308603E-2</v>
      </c>
      <c r="Q37" s="129" t="s">
        <v>108</v>
      </c>
    </row>
    <row r="38" spans="1:17" ht="15.75" customHeight="1" x14ac:dyDescent="0.25">
      <c r="A38" s="140">
        <v>2251</v>
      </c>
      <c r="B38" s="7" t="s">
        <v>41</v>
      </c>
      <c r="C38" s="8" t="s">
        <v>66</v>
      </c>
      <c r="D38" s="99" t="s">
        <v>372</v>
      </c>
      <c r="E38" s="9" t="s">
        <v>112</v>
      </c>
      <c r="F38" s="223">
        <v>149</v>
      </c>
      <c r="G38" s="223">
        <v>149</v>
      </c>
      <c r="H38" s="10">
        <f t="shared" si="3"/>
        <v>1</v>
      </c>
      <c r="I38" s="223">
        <v>0</v>
      </c>
      <c r="J38" s="223">
        <v>0</v>
      </c>
      <c r="K38" s="10" t="s">
        <v>333</v>
      </c>
      <c r="L38" s="223">
        <v>0</v>
      </c>
      <c r="M38" s="223">
        <v>0</v>
      </c>
      <c r="N38" s="10" t="s">
        <v>333</v>
      </c>
      <c r="O38" s="189" t="str">
        <f t="shared" si="7"/>
        <v/>
      </c>
      <c r="P38" s="189" t="str">
        <f t="shared" si="8"/>
        <v>-</v>
      </c>
      <c r="Q38" s="129" t="s">
        <v>58</v>
      </c>
    </row>
    <row r="39" spans="1:17" ht="15.75" customHeight="1" x14ac:dyDescent="0.25">
      <c r="A39" s="98">
        <v>2070</v>
      </c>
      <c r="B39" s="7" t="s">
        <v>41</v>
      </c>
      <c r="C39" s="8" t="s">
        <v>66</v>
      </c>
      <c r="D39" s="99" t="s">
        <v>113</v>
      </c>
      <c r="E39" s="9" t="s">
        <v>114</v>
      </c>
      <c r="F39" s="223">
        <v>352</v>
      </c>
      <c r="G39" s="223">
        <v>345</v>
      </c>
      <c r="H39" s="10">
        <f t="shared" si="3"/>
        <v>0.98011363636363635</v>
      </c>
      <c r="I39" s="223">
        <v>368</v>
      </c>
      <c r="J39" s="223">
        <v>368</v>
      </c>
      <c r="K39" s="10">
        <f t="shared" ref="K39:K47" si="9">J39/I39</f>
        <v>1</v>
      </c>
      <c r="L39" s="223">
        <v>352</v>
      </c>
      <c r="M39" s="223">
        <v>352</v>
      </c>
      <c r="N39" s="10">
        <f>IF(L39=0,"",M39/L39)</f>
        <v>1</v>
      </c>
      <c r="O39" s="189">
        <f t="shared" si="7"/>
        <v>-1.9886363636363646E-2</v>
      </c>
      <c r="P39" s="189">
        <f t="shared" si="8"/>
        <v>-1.9886363636363646E-2</v>
      </c>
      <c r="Q39" s="204"/>
    </row>
    <row r="40" spans="1:17" ht="15.75" customHeight="1" x14ac:dyDescent="0.25">
      <c r="A40" s="98">
        <v>2042</v>
      </c>
      <c r="B40" s="7" t="s">
        <v>41</v>
      </c>
      <c r="C40" s="8" t="s">
        <v>66</v>
      </c>
      <c r="D40" s="99" t="s">
        <v>115</v>
      </c>
      <c r="E40" s="9" t="s">
        <v>116</v>
      </c>
      <c r="F40" s="223">
        <v>236</v>
      </c>
      <c r="G40" s="223">
        <v>236</v>
      </c>
      <c r="H40" s="10">
        <f t="shared" si="3"/>
        <v>1</v>
      </c>
      <c r="I40" s="223">
        <v>321</v>
      </c>
      <c r="J40" s="223">
        <v>321</v>
      </c>
      <c r="K40" s="10">
        <f t="shared" si="9"/>
        <v>1</v>
      </c>
      <c r="L40" s="223">
        <v>232</v>
      </c>
      <c r="M40" s="223">
        <v>232</v>
      </c>
      <c r="N40" s="10">
        <f>IF(L40=0,"",M40/L40)</f>
        <v>1</v>
      </c>
      <c r="O40" s="189">
        <f t="shared" si="7"/>
        <v>0</v>
      </c>
      <c r="P40" s="189">
        <f t="shared" si="8"/>
        <v>0</v>
      </c>
      <c r="Q40" s="204"/>
    </row>
    <row r="41" spans="1:17" ht="15.75" customHeight="1" x14ac:dyDescent="0.25">
      <c r="A41" s="98">
        <v>2208</v>
      </c>
      <c r="B41" s="7" t="s">
        <v>42</v>
      </c>
      <c r="C41" s="8" t="s">
        <v>55</v>
      </c>
      <c r="D41" s="99" t="s">
        <v>117</v>
      </c>
      <c r="E41" s="9" t="s">
        <v>81</v>
      </c>
      <c r="F41" s="223">
        <v>222</v>
      </c>
      <c r="G41" s="223">
        <v>211</v>
      </c>
      <c r="H41" s="10">
        <f t="shared" si="3"/>
        <v>0.9504504504504504</v>
      </c>
      <c r="I41" s="223">
        <v>229</v>
      </c>
      <c r="J41" s="223">
        <v>220</v>
      </c>
      <c r="K41" s="10">
        <f t="shared" si="9"/>
        <v>0.9606986899563319</v>
      </c>
      <c r="L41" s="223">
        <v>243</v>
      </c>
      <c r="M41" s="223">
        <v>241</v>
      </c>
      <c r="N41" s="10">
        <f>IF(L41=0,"",M41/L41)</f>
        <v>0.99176954732510292</v>
      </c>
      <c r="O41" s="189">
        <f t="shared" si="7"/>
        <v>-1.0248239505881496E-2</v>
      </c>
      <c r="P41" s="189">
        <f t="shared" si="8"/>
        <v>-4.1319096874652517E-2</v>
      </c>
      <c r="Q41" s="204"/>
    </row>
    <row r="42" spans="1:17" ht="15.75" customHeight="1" x14ac:dyDescent="0.25">
      <c r="A42" s="98">
        <v>2045</v>
      </c>
      <c r="B42" s="7" t="s">
        <v>42</v>
      </c>
      <c r="C42" s="8" t="s">
        <v>71</v>
      </c>
      <c r="D42" s="99" t="s">
        <v>118</v>
      </c>
      <c r="E42" s="9" t="s">
        <v>119</v>
      </c>
      <c r="F42" s="223">
        <v>1297</v>
      </c>
      <c r="G42" s="223">
        <v>1165</v>
      </c>
      <c r="H42" s="10">
        <f t="shared" si="3"/>
        <v>0.89822667694680036</v>
      </c>
      <c r="I42" s="223">
        <v>1284</v>
      </c>
      <c r="J42" s="223">
        <v>1183</v>
      </c>
      <c r="K42" s="10">
        <f t="shared" si="9"/>
        <v>0.92133956386292837</v>
      </c>
      <c r="L42" s="223">
        <v>1386</v>
      </c>
      <c r="M42" s="223">
        <v>1257</v>
      </c>
      <c r="N42" s="10">
        <f>IF(L42=0,"",M42/L42)</f>
        <v>0.90692640692640691</v>
      </c>
      <c r="O42" s="189">
        <f t="shared" si="7"/>
        <v>-2.3112886916128006E-2</v>
      </c>
      <c r="P42" s="189">
        <f t="shared" si="8"/>
        <v>-8.6997299796065519E-3</v>
      </c>
      <c r="Q42" s="204"/>
    </row>
    <row r="43" spans="1:17" ht="15.75" customHeight="1" x14ac:dyDescent="0.25">
      <c r="A43" s="98">
        <v>2219</v>
      </c>
      <c r="B43" s="7" t="s">
        <v>37</v>
      </c>
      <c r="C43" s="8" t="s">
        <v>55</v>
      </c>
      <c r="D43" s="99" t="s">
        <v>120</v>
      </c>
      <c r="E43" s="9" t="s">
        <v>121</v>
      </c>
      <c r="F43" s="223">
        <v>118</v>
      </c>
      <c r="G43" s="223">
        <v>114</v>
      </c>
      <c r="H43" s="10">
        <f t="shared" si="3"/>
        <v>0.96610169491525422</v>
      </c>
      <c r="I43" s="223">
        <v>130</v>
      </c>
      <c r="J43" s="223">
        <v>130</v>
      </c>
      <c r="K43" s="10">
        <f t="shared" si="9"/>
        <v>1</v>
      </c>
      <c r="L43" s="223">
        <v>37</v>
      </c>
      <c r="M43" s="223">
        <v>37</v>
      </c>
      <c r="N43" s="10" t="s">
        <v>333</v>
      </c>
      <c r="O43" s="189">
        <f t="shared" si="7"/>
        <v>-3.3898305084745783E-2</v>
      </c>
      <c r="P43" s="189" t="str">
        <f t="shared" si="8"/>
        <v>-</v>
      </c>
      <c r="Q43" s="204"/>
    </row>
    <row r="44" spans="1:17" ht="15.75" customHeight="1" x14ac:dyDescent="0.25">
      <c r="A44" s="98">
        <v>2124</v>
      </c>
      <c r="B44" s="101" t="s">
        <v>37</v>
      </c>
      <c r="C44" s="102" t="s">
        <v>55</v>
      </c>
      <c r="D44" s="103" t="s">
        <v>122</v>
      </c>
      <c r="E44" s="194" t="s">
        <v>121</v>
      </c>
      <c r="F44" s="223">
        <v>602</v>
      </c>
      <c r="G44" s="223">
        <v>591</v>
      </c>
      <c r="H44" s="10">
        <f t="shared" si="3"/>
        <v>0.98172757475083061</v>
      </c>
      <c r="I44" s="223">
        <v>766</v>
      </c>
      <c r="J44" s="223">
        <v>753</v>
      </c>
      <c r="K44" s="10">
        <f t="shared" si="9"/>
        <v>0.98302872062663182</v>
      </c>
      <c r="L44" s="223">
        <v>850</v>
      </c>
      <c r="M44" s="223">
        <v>839</v>
      </c>
      <c r="N44" s="10">
        <f t="shared" ref="N44:N49" si="10">IF(L44=0,"",M44/L44)</f>
        <v>0.98705882352941177</v>
      </c>
      <c r="O44" s="189">
        <f t="shared" si="7"/>
        <v>-1.3011458758012129E-3</v>
      </c>
      <c r="P44" s="189">
        <f t="shared" si="8"/>
        <v>-5.3312487785811546E-3</v>
      </c>
      <c r="Q44" s="204"/>
    </row>
    <row r="45" spans="1:17" ht="15.75" customHeight="1" x14ac:dyDescent="0.25">
      <c r="A45" s="98">
        <v>2159</v>
      </c>
      <c r="B45" s="192" t="s">
        <v>37</v>
      </c>
      <c r="C45" s="95" t="s">
        <v>66</v>
      </c>
      <c r="D45" s="104" t="s">
        <v>123</v>
      </c>
      <c r="E45" s="117" t="s">
        <v>124</v>
      </c>
      <c r="F45" s="223">
        <v>124</v>
      </c>
      <c r="G45" s="223">
        <v>124</v>
      </c>
      <c r="H45" s="10">
        <f t="shared" si="3"/>
        <v>1</v>
      </c>
      <c r="I45" s="223">
        <v>137</v>
      </c>
      <c r="J45" s="223">
        <v>136</v>
      </c>
      <c r="K45" s="10">
        <f t="shared" si="9"/>
        <v>0.99270072992700731</v>
      </c>
      <c r="L45" s="223">
        <v>218</v>
      </c>
      <c r="M45" s="223">
        <v>218</v>
      </c>
      <c r="N45" s="10">
        <f t="shared" si="10"/>
        <v>1</v>
      </c>
      <c r="O45" s="189">
        <f t="shared" si="7"/>
        <v>7.2992700729926918E-3</v>
      </c>
      <c r="P45" s="189">
        <f t="shared" si="8"/>
        <v>0</v>
      </c>
      <c r="Q45" s="204"/>
    </row>
    <row r="46" spans="1:17" ht="15.75" customHeight="1" x14ac:dyDescent="0.25">
      <c r="A46" s="98">
        <v>2020</v>
      </c>
      <c r="B46" s="195" t="s">
        <v>37</v>
      </c>
      <c r="C46" s="141" t="s">
        <v>66</v>
      </c>
      <c r="D46" s="196" t="s">
        <v>125</v>
      </c>
      <c r="E46" s="197" t="s">
        <v>126</v>
      </c>
      <c r="F46" s="223">
        <v>175</v>
      </c>
      <c r="G46" s="223">
        <v>175</v>
      </c>
      <c r="H46" s="10">
        <f t="shared" si="3"/>
        <v>1</v>
      </c>
      <c r="I46" s="223">
        <v>136</v>
      </c>
      <c r="J46" s="223">
        <v>136</v>
      </c>
      <c r="K46" s="10">
        <f t="shared" si="9"/>
        <v>1</v>
      </c>
      <c r="L46" s="223">
        <v>124</v>
      </c>
      <c r="M46" s="223">
        <v>124</v>
      </c>
      <c r="N46" s="10">
        <f t="shared" si="10"/>
        <v>1</v>
      </c>
      <c r="O46" s="189">
        <f t="shared" si="7"/>
        <v>0</v>
      </c>
      <c r="P46" s="189">
        <f t="shared" si="8"/>
        <v>0</v>
      </c>
      <c r="Q46" s="204"/>
    </row>
    <row r="47" spans="1:17" ht="15.75" customHeight="1" x14ac:dyDescent="0.25">
      <c r="A47" s="98">
        <v>2177</v>
      </c>
      <c r="B47" s="7" t="s">
        <v>37</v>
      </c>
      <c r="C47" s="8" t="s">
        <v>71</v>
      </c>
      <c r="D47" s="99" t="s">
        <v>127</v>
      </c>
      <c r="E47" s="9" t="s">
        <v>128</v>
      </c>
      <c r="F47" s="223">
        <v>38</v>
      </c>
      <c r="G47" s="223">
        <v>38</v>
      </c>
      <c r="H47" s="10">
        <f t="shared" si="3"/>
        <v>1</v>
      </c>
      <c r="I47" s="223">
        <v>77</v>
      </c>
      <c r="J47" s="223">
        <v>77</v>
      </c>
      <c r="K47" s="10">
        <f t="shared" si="9"/>
        <v>1</v>
      </c>
      <c r="L47" s="223">
        <v>94</v>
      </c>
      <c r="M47" s="223">
        <v>92</v>
      </c>
      <c r="N47" s="10">
        <f t="shared" si="10"/>
        <v>0.97872340425531912</v>
      </c>
      <c r="O47" s="189">
        <f t="shared" si="7"/>
        <v>0</v>
      </c>
      <c r="P47" s="189">
        <f t="shared" si="8"/>
        <v>2.1276595744680882E-2</v>
      </c>
      <c r="Q47" s="129" t="s">
        <v>73</v>
      </c>
    </row>
    <row r="48" spans="1:17" ht="15.75" customHeight="1" x14ac:dyDescent="0.25">
      <c r="A48" s="98">
        <v>2217</v>
      </c>
      <c r="B48" s="7" t="s">
        <v>37</v>
      </c>
      <c r="C48" s="8" t="s">
        <v>71</v>
      </c>
      <c r="D48" s="99" t="s">
        <v>127</v>
      </c>
      <c r="E48" s="9" t="s">
        <v>128</v>
      </c>
      <c r="F48" s="223">
        <v>137</v>
      </c>
      <c r="G48" s="223">
        <v>132</v>
      </c>
      <c r="H48" s="10">
        <f t="shared" si="3"/>
        <v>0.96350364963503654</v>
      </c>
      <c r="I48" s="223">
        <v>124</v>
      </c>
      <c r="J48" s="223">
        <v>124</v>
      </c>
      <c r="K48" s="10">
        <f>J48/I48</f>
        <v>1</v>
      </c>
      <c r="L48" s="223">
        <v>92</v>
      </c>
      <c r="M48" s="223">
        <v>92</v>
      </c>
      <c r="N48" s="10">
        <f t="shared" si="10"/>
        <v>1</v>
      </c>
      <c r="O48" s="189">
        <f t="shared" si="7"/>
        <v>-3.6496350364963459E-2</v>
      </c>
      <c r="P48" s="189">
        <f t="shared" si="8"/>
        <v>-3.6496350364963459E-2</v>
      </c>
      <c r="Q48" s="129" t="s">
        <v>399</v>
      </c>
    </row>
    <row r="49" spans="1:17" ht="15.75" customHeight="1" x14ac:dyDescent="0.25">
      <c r="A49" s="98">
        <v>2146</v>
      </c>
      <c r="B49" s="7" t="s">
        <v>47</v>
      </c>
      <c r="C49" s="8" t="s">
        <v>55</v>
      </c>
      <c r="D49" s="99" t="s">
        <v>130</v>
      </c>
      <c r="E49" s="9" t="s">
        <v>131</v>
      </c>
      <c r="F49" s="223">
        <v>167</v>
      </c>
      <c r="G49" s="223">
        <v>163</v>
      </c>
      <c r="H49" s="10">
        <f t="shared" si="3"/>
        <v>0.9760479041916168</v>
      </c>
      <c r="I49" s="223">
        <v>332</v>
      </c>
      <c r="J49" s="223">
        <v>331</v>
      </c>
      <c r="K49" s="10">
        <f>J49/I49</f>
        <v>0.99698795180722888</v>
      </c>
      <c r="L49" s="223">
        <v>429</v>
      </c>
      <c r="M49" s="223">
        <v>421</v>
      </c>
      <c r="N49" s="10">
        <f t="shared" si="10"/>
        <v>0.98135198135198132</v>
      </c>
      <c r="O49" s="189">
        <f t="shared" si="7"/>
        <v>-2.0940047615612079E-2</v>
      </c>
      <c r="P49" s="189">
        <f t="shared" si="8"/>
        <v>-5.3040771603645176E-3</v>
      </c>
      <c r="Q49" s="204"/>
    </row>
    <row r="50" spans="1:17" ht="15.75" customHeight="1" x14ac:dyDescent="0.25">
      <c r="A50" s="211">
        <v>2244</v>
      </c>
      <c r="B50" s="201" t="s">
        <v>47</v>
      </c>
      <c r="C50" s="185" t="s">
        <v>66</v>
      </c>
      <c r="D50" s="201" t="s">
        <v>132</v>
      </c>
      <c r="E50" s="9" t="s">
        <v>133</v>
      </c>
      <c r="F50" s="223">
        <v>119</v>
      </c>
      <c r="G50" s="223">
        <v>113</v>
      </c>
      <c r="H50" s="10">
        <f t="shared" si="3"/>
        <v>0.94957983193277307</v>
      </c>
      <c r="I50" s="223">
        <v>89</v>
      </c>
      <c r="J50" s="223">
        <v>88</v>
      </c>
      <c r="K50" s="10" t="s">
        <v>333</v>
      </c>
      <c r="L50" s="223">
        <v>0</v>
      </c>
      <c r="M50" s="223">
        <v>0</v>
      </c>
      <c r="N50" s="10" t="s">
        <v>333</v>
      </c>
      <c r="O50" s="189" t="s">
        <v>333</v>
      </c>
      <c r="P50" s="189" t="str">
        <f t="shared" si="8"/>
        <v>-</v>
      </c>
      <c r="Q50" s="204"/>
    </row>
    <row r="51" spans="1:17" ht="15.75" customHeight="1" x14ac:dyDescent="0.25">
      <c r="A51" s="98">
        <v>470</v>
      </c>
      <c r="B51" s="7" t="s">
        <v>47</v>
      </c>
      <c r="C51" s="8" t="s">
        <v>71</v>
      </c>
      <c r="D51" s="99" t="s">
        <v>47</v>
      </c>
      <c r="E51" s="9" t="s">
        <v>134</v>
      </c>
      <c r="F51" s="223">
        <v>4823</v>
      </c>
      <c r="G51" s="223">
        <v>4692</v>
      </c>
      <c r="H51" s="10">
        <f t="shared" si="3"/>
        <v>0.97283848227244452</v>
      </c>
      <c r="I51" s="223">
        <v>6052</v>
      </c>
      <c r="J51" s="223">
        <v>5957</v>
      </c>
      <c r="K51" s="10">
        <f>J51/I51</f>
        <v>0.98430270984798418</v>
      </c>
      <c r="L51" s="223">
        <v>5487</v>
      </c>
      <c r="M51" s="223">
        <v>5364</v>
      </c>
      <c r="N51" s="10">
        <f>IF(L51=0,"",M51/L51)</f>
        <v>0.97758337889557134</v>
      </c>
      <c r="O51" s="189">
        <f t="shared" si="7"/>
        <v>-1.1464227575539665E-2</v>
      </c>
      <c r="P51" s="189">
        <f t="shared" si="8"/>
        <v>-4.7448966231268264E-3</v>
      </c>
      <c r="Q51" s="204"/>
    </row>
    <row r="52" spans="1:17" ht="15.75" customHeight="1" x14ac:dyDescent="0.25">
      <c r="A52" s="98">
        <v>471</v>
      </c>
      <c r="B52" s="7" t="s">
        <v>47</v>
      </c>
      <c r="C52" s="8" t="s">
        <v>71</v>
      </c>
      <c r="D52" s="99" t="s">
        <v>135</v>
      </c>
      <c r="E52" s="9" t="s">
        <v>134</v>
      </c>
      <c r="F52" s="223">
        <v>342</v>
      </c>
      <c r="G52" s="223">
        <v>340</v>
      </c>
      <c r="H52" s="10">
        <f t="shared" si="3"/>
        <v>0.99415204678362568</v>
      </c>
      <c r="I52" s="223">
        <v>514</v>
      </c>
      <c r="J52" s="223">
        <v>506</v>
      </c>
      <c r="K52" s="10">
        <f t="shared" ref="K52:K57" si="11">J52/I52</f>
        <v>0.98443579766536971</v>
      </c>
      <c r="L52" s="223">
        <v>509</v>
      </c>
      <c r="M52" s="223">
        <v>492</v>
      </c>
      <c r="N52" s="10">
        <f>IF(L52=0,"",M52/L52)</f>
        <v>0.96660117878192531</v>
      </c>
      <c r="O52" s="189">
        <f t="shared" si="7"/>
        <v>9.7162491182559707E-3</v>
      </c>
      <c r="P52" s="189">
        <f t="shared" si="8"/>
        <v>2.7550868001700368E-2</v>
      </c>
      <c r="Q52" s="204"/>
    </row>
    <row r="53" spans="1:17" ht="15.75" customHeight="1" x14ac:dyDescent="0.25">
      <c r="A53" s="98">
        <v>2223</v>
      </c>
      <c r="B53" s="7" t="s">
        <v>38</v>
      </c>
      <c r="C53" s="8" t="s">
        <v>55</v>
      </c>
      <c r="D53" s="99" t="s">
        <v>310</v>
      </c>
      <c r="E53" s="9" t="s">
        <v>137</v>
      </c>
      <c r="F53" s="223">
        <v>723</v>
      </c>
      <c r="G53" s="223">
        <v>708</v>
      </c>
      <c r="H53" s="10">
        <f t="shared" si="3"/>
        <v>0.97925311203319498</v>
      </c>
      <c r="I53" s="223">
        <v>616</v>
      </c>
      <c r="J53" s="223">
        <v>606</v>
      </c>
      <c r="K53" s="10">
        <f t="shared" si="11"/>
        <v>0.98376623376623373</v>
      </c>
      <c r="L53" s="223">
        <v>361</v>
      </c>
      <c r="M53" s="223">
        <v>348</v>
      </c>
      <c r="N53" s="10" t="s">
        <v>333</v>
      </c>
      <c r="O53" s="189">
        <f t="shared" si="7"/>
        <v>-4.5131217330387496E-3</v>
      </c>
      <c r="P53" s="189" t="str">
        <f t="shared" si="8"/>
        <v>-</v>
      </c>
      <c r="Q53" s="204"/>
    </row>
    <row r="54" spans="1:17" ht="15.75" customHeight="1" x14ac:dyDescent="0.25">
      <c r="A54" s="98">
        <v>2226</v>
      </c>
      <c r="B54" s="7" t="s">
        <v>38</v>
      </c>
      <c r="C54" s="8" t="s">
        <v>55</v>
      </c>
      <c r="D54" s="99" t="s">
        <v>311</v>
      </c>
      <c r="E54" s="9" t="s">
        <v>61</v>
      </c>
      <c r="F54" s="223">
        <v>388</v>
      </c>
      <c r="G54" s="223">
        <v>378</v>
      </c>
      <c r="H54" s="10">
        <f t="shared" si="3"/>
        <v>0.97422680412371132</v>
      </c>
      <c r="I54" s="223">
        <v>320</v>
      </c>
      <c r="J54" s="223">
        <v>308</v>
      </c>
      <c r="K54" s="10">
        <f t="shared" si="11"/>
        <v>0.96250000000000002</v>
      </c>
      <c r="L54" s="223">
        <v>243</v>
      </c>
      <c r="M54" s="223">
        <v>241</v>
      </c>
      <c r="N54" s="10" t="s">
        <v>333</v>
      </c>
      <c r="O54" s="189">
        <f t="shared" si="7"/>
        <v>1.1726804123711299E-2</v>
      </c>
      <c r="P54" s="189" t="str">
        <f t="shared" si="8"/>
        <v>-</v>
      </c>
      <c r="Q54" s="204"/>
    </row>
    <row r="55" spans="1:17" ht="15.75" customHeight="1" x14ac:dyDescent="0.25">
      <c r="A55" s="98">
        <v>2179</v>
      </c>
      <c r="B55" s="7" t="s">
        <v>38</v>
      </c>
      <c r="C55" s="8" t="s">
        <v>55</v>
      </c>
      <c r="D55" s="99" t="s">
        <v>139</v>
      </c>
      <c r="E55" s="9" t="s">
        <v>140</v>
      </c>
      <c r="F55" s="223">
        <v>268</v>
      </c>
      <c r="G55" s="223">
        <v>268</v>
      </c>
      <c r="H55" s="10">
        <f t="shared" si="3"/>
        <v>1</v>
      </c>
      <c r="I55" s="223">
        <v>321</v>
      </c>
      <c r="J55" s="223">
        <v>315</v>
      </c>
      <c r="K55" s="10">
        <f t="shared" si="11"/>
        <v>0.98130841121495327</v>
      </c>
      <c r="L55" s="223">
        <v>369</v>
      </c>
      <c r="M55" s="223">
        <v>368</v>
      </c>
      <c r="N55" s="10">
        <f>IF(L55=0,"",M55/L55)</f>
        <v>0.99728997289972898</v>
      </c>
      <c r="O55" s="189">
        <f t="shared" si="7"/>
        <v>1.8691588785046731E-2</v>
      </c>
      <c r="P55" s="189">
        <f t="shared" si="8"/>
        <v>2.7100271002710175E-3</v>
      </c>
      <c r="Q55" s="204"/>
    </row>
    <row r="56" spans="1:17" ht="15.75" customHeight="1" x14ac:dyDescent="0.25">
      <c r="A56" s="98">
        <v>2140</v>
      </c>
      <c r="B56" s="7" t="s">
        <v>38</v>
      </c>
      <c r="C56" s="8" t="s">
        <v>55</v>
      </c>
      <c r="D56" s="99" t="s">
        <v>141</v>
      </c>
      <c r="E56" s="9" t="s">
        <v>137</v>
      </c>
      <c r="F56" s="223">
        <v>1865</v>
      </c>
      <c r="G56" s="223">
        <v>1834</v>
      </c>
      <c r="H56" s="10">
        <f t="shared" si="3"/>
        <v>0.9833780160857909</v>
      </c>
      <c r="I56" s="223">
        <v>2266</v>
      </c>
      <c r="J56" s="223">
        <v>2207</v>
      </c>
      <c r="K56" s="10">
        <f t="shared" si="11"/>
        <v>0.97396293027360992</v>
      </c>
      <c r="L56" s="223">
        <v>2499</v>
      </c>
      <c r="M56" s="223">
        <v>2458</v>
      </c>
      <c r="N56" s="10">
        <f>IF(L56=0,"",M56/L56)</f>
        <v>0.98359343737494997</v>
      </c>
      <c r="O56" s="189">
        <f t="shared" si="7"/>
        <v>9.4150858121809788E-3</v>
      </c>
      <c r="P56" s="189">
        <f t="shared" si="8"/>
        <v>-2.1542128915907899E-4</v>
      </c>
      <c r="Q56" s="204"/>
    </row>
    <row r="57" spans="1:17" ht="15.75" customHeight="1" x14ac:dyDescent="0.25">
      <c r="A57" s="98">
        <v>2222</v>
      </c>
      <c r="B57" s="7" t="s">
        <v>38</v>
      </c>
      <c r="C57" s="8" t="s">
        <v>55</v>
      </c>
      <c r="D57" s="99" t="s">
        <v>142</v>
      </c>
      <c r="E57" s="9" t="s">
        <v>137</v>
      </c>
      <c r="F57" s="223">
        <v>394</v>
      </c>
      <c r="G57" s="223">
        <v>388</v>
      </c>
      <c r="H57" s="10">
        <f t="shared" si="3"/>
        <v>0.98477157360406087</v>
      </c>
      <c r="I57" s="223">
        <v>608</v>
      </c>
      <c r="J57" s="223">
        <v>581</v>
      </c>
      <c r="K57" s="10">
        <f t="shared" si="11"/>
        <v>0.95559210526315785</v>
      </c>
      <c r="L57" s="223">
        <v>330</v>
      </c>
      <c r="M57" s="223">
        <v>315</v>
      </c>
      <c r="N57" s="10" t="s">
        <v>333</v>
      </c>
      <c r="O57" s="189">
        <f t="shared" si="7"/>
        <v>2.9179468340903014E-2</v>
      </c>
      <c r="P57" s="189" t="str">
        <f t="shared" si="8"/>
        <v>-</v>
      </c>
      <c r="Q57" s="204"/>
    </row>
    <row r="58" spans="1:17" ht="15.75" customHeight="1" x14ac:dyDescent="0.25">
      <c r="A58" s="98">
        <v>2211</v>
      </c>
      <c r="B58" s="101" t="s">
        <v>38</v>
      </c>
      <c r="C58" s="102" t="s">
        <v>55</v>
      </c>
      <c r="D58" s="103" t="s">
        <v>144</v>
      </c>
      <c r="E58" s="194" t="s">
        <v>137</v>
      </c>
      <c r="F58" s="223">
        <v>1319</v>
      </c>
      <c r="G58" s="223">
        <v>1311</v>
      </c>
      <c r="H58" s="10">
        <f t="shared" si="3"/>
        <v>0.99393479909021987</v>
      </c>
      <c r="I58" s="223">
        <v>1470</v>
      </c>
      <c r="J58" s="223">
        <v>1470</v>
      </c>
      <c r="K58" s="10">
        <f t="shared" ref="K58:K61" si="12">J58/I58</f>
        <v>1</v>
      </c>
      <c r="L58" s="223">
        <v>1243</v>
      </c>
      <c r="M58" s="223">
        <v>1243</v>
      </c>
      <c r="N58" s="10">
        <f>IF(L58=0,"",M58/L58)</f>
        <v>1</v>
      </c>
      <c r="O58" s="189">
        <f t="shared" si="7"/>
        <v>-6.0652009097801329E-3</v>
      </c>
      <c r="P58" s="189">
        <f t="shared" si="8"/>
        <v>-6.0652009097801329E-3</v>
      </c>
      <c r="Q58" s="204"/>
    </row>
    <row r="59" spans="1:17" ht="15.75" customHeight="1" x14ac:dyDescent="0.25">
      <c r="A59" s="98">
        <v>2188</v>
      </c>
      <c r="B59" s="192" t="s">
        <v>38</v>
      </c>
      <c r="C59" s="95" t="s">
        <v>55</v>
      </c>
      <c r="D59" s="104" t="s">
        <v>145</v>
      </c>
      <c r="E59" s="117" t="s">
        <v>146</v>
      </c>
      <c r="F59" s="223">
        <v>1053</v>
      </c>
      <c r="G59" s="223">
        <v>1043</v>
      </c>
      <c r="H59" s="10">
        <f t="shared" si="3"/>
        <v>0.99050332383665718</v>
      </c>
      <c r="I59" s="223">
        <v>1100</v>
      </c>
      <c r="J59" s="223">
        <v>1084</v>
      </c>
      <c r="K59" s="10">
        <f t="shared" si="12"/>
        <v>0.98545454545454547</v>
      </c>
      <c r="L59" s="223">
        <v>1141</v>
      </c>
      <c r="M59" s="223">
        <v>1116</v>
      </c>
      <c r="N59" s="10">
        <f>IF(L59=0,"",M59/L59)</f>
        <v>0.97808939526730942</v>
      </c>
      <c r="O59" s="189">
        <f t="shared" ref="O59:O84" si="13">IF(I59=0,"",(H59-K59))</f>
        <v>5.0487783821117072E-3</v>
      </c>
      <c r="P59" s="189">
        <f t="shared" ref="P59:P84" si="14">IF(N59="-","-",(H59-N59))</f>
        <v>1.2413928569347754E-2</v>
      </c>
      <c r="Q59" s="204"/>
    </row>
    <row r="60" spans="1:17" ht="15.75" customHeight="1" x14ac:dyDescent="0.25">
      <c r="A60" s="98">
        <v>2221</v>
      </c>
      <c r="B60" s="195" t="s">
        <v>38</v>
      </c>
      <c r="C60" s="141" t="s">
        <v>55</v>
      </c>
      <c r="D60" s="196" t="s">
        <v>147</v>
      </c>
      <c r="E60" s="197" t="s">
        <v>140</v>
      </c>
      <c r="F60" s="223">
        <v>231</v>
      </c>
      <c r="G60" s="223">
        <v>223</v>
      </c>
      <c r="H60" s="10">
        <f t="shared" si="3"/>
        <v>0.96536796536796532</v>
      </c>
      <c r="I60" s="223">
        <v>178</v>
      </c>
      <c r="J60" s="223">
        <v>169</v>
      </c>
      <c r="K60" s="10">
        <f t="shared" si="12"/>
        <v>0.949438202247191</v>
      </c>
      <c r="L60" s="223">
        <v>150</v>
      </c>
      <c r="M60" s="223">
        <v>150</v>
      </c>
      <c r="N60" s="10" t="s">
        <v>333</v>
      </c>
      <c r="O60" s="189">
        <f t="shared" si="13"/>
        <v>1.5929763120774321E-2</v>
      </c>
      <c r="P60" s="189" t="str">
        <f t="shared" si="14"/>
        <v>-</v>
      </c>
      <c r="Q60" s="204"/>
    </row>
    <row r="61" spans="1:17" ht="15.75" customHeight="1" x14ac:dyDescent="0.25">
      <c r="A61" s="98">
        <v>2210</v>
      </c>
      <c r="B61" s="7" t="s">
        <v>38</v>
      </c>
      <c r="C61" s="8" t="s">
        <v>55</v>
      </c>
      <c r="D61" s="99" t="s">
        <v>148</v>
      </c>
      <c r="E61" s="9" t="s">
        <v>137</v>
      </c>
      <c r="F61" s="223">
        <v>146</v>
      </c>
      <c r="G61" s="223">
        <v>146</v>
      </c>
      <c r="H61" s="10">
        <f t="shared" si="3"/>
        <v>1</v>
      </c>
      <c r="I61" s="223">
        <v>218</v>
      </c>
      <c r="J61" s="223">
        <v>218</v>
      </c>
      <c r="K61" s="10">
        <f t="shared" si="12"/>
        <v>1</v>
      </c>
      <c r="L61" s="223">
        <v>206</v>
      </c>
      <c r="M61" s="223">
        <v>206</v>
      </c>
      <c r="N61" s="10">
        <f>IF(L61=0,"",M61/L61)</f>
        <v>1</v>
      </c>
      <c r="O61" s="189">
        <f t="shared" si="13"/>
        <v>0</v>
      </c>
      <c r="P61" s="189">
        <f t="shared" si="14"/>
        <v>0</v>
      </c>
      <c r="Q61" s="204"/>
    </row>
    <row r="62" spans="1:17" ht="15.75" customHeight="1" x14ac:dyDescent="0.25">
      <c r="A62" s="140">
        <v>2253</v>
      </c>
      <c r="B62" s="7" t="s">
        <v>38</v>
      </c>
      <c r="C62" s="8" t="s">
        <v>55</v>
      </c>
      <c r="D62" s="99" t="s">
        <v>374</v>
      </c>
      <c r="E62" s="9" t="s">
        <v>137</v>
      </c>
      <c r="F62" s="223">
        <v>49</v>
      </c>
      <c r="G62" s="223">
        <v>48</v>
      </c>
      <c r="H62" s="10">
        <f t="shared" si="3"/>
        <v>0.97959183673469385</v>
      </c>
      <c r="I62" s="223">
        <v>0</v>
      </c>
      <c r="J62" s="223">
        <v>0</v>
      </c>
      <c r="K62" s="10" t="s">
        <v>333</v>
      </c>
      <c r="L62" s="223">
        <v>0</v>
      </c>
      <c r="M62" s="223">
        <v>0</v>
      </c>
      <c r="N62" s="10" t="s">
        <v>333</v>
      </c>
      <c r="O62" s="189" t="str">
        <f t="shared" si="13"/>
        <v/>
      </c>
      <c r="P62" s="189" t="str">
        <f t="shared" si="14"/>
        <v>-</v>
      </c>
      <c r="Q62" s="129" t="s">
        <v>58</v>
      </c>
    </row>
    <row r="63" spans="1:17" ht="15.75" customHeight="1" x14ac:dyDescent="0.25">
      <c r="A63" s="98">
        <v>2193</v>
      </c>
      <c r="B63" s="7" t="s">
        <v>38</v>
      </c>
      <c r="C63" s="8" t="s">
        <v>55</v>
      </c>
      <c r="D63" s="99" t="s">
        <v>149</v>
      </c>
      <c r="E63" s="9" t="s">
        <v>146</v>
      </c>
      <c r="F63" s="223">
        <v>1896</v>
      </c>
      <c r="G63" s="223">
        <v>1788</v>
      </c>
      <c r="H63" s="10">
        <f t="shared" ref="H63:H121" si="15">G63/F63</f>
        <v>0.94303797468354433</v>
      </c>
      <c r="I63" s="223">
        <v>2223</v>
      </c>
      <c r="J63" s="223">
        <v>2129</v>
      </c>
      <c r="K63" s="10">
        <f>J63/I63</f>
        <v>0.95771479982006302</v>
      </c>
      <c r="L63" s="223">
        <v>1999</v>
      </c>
      <c r="M63" s="223">
        <v>1907</v>
      </c>
      <c r="N63" s="10">
        <f>IF(L63=0,"",M63/L63)</f>
        <v>0.95397698849424717</v>
      </c>
      <c r="O63" s="189">
        <f t="shared" si="13"/>
        <v>-1.467682513651869E-2</v>
      </c>
      <c r="P63" s="189">
        <f t="shared" si="14"/>
        <v>-1.0939013810702836E-2</v>
      </c>
      <c r="Q63" s="204"/>
    </row>
    <row r="64" spans="1:17" ht="15.75" customHeight="1" x14ac:dyDescent="0.25">
      <c r="A64" s="98">
        <v>2224</v>
      </c>
      <c r="B64" s="7" t="s">
        <v>38</v>
      </c>
      <c r="C64" s="8" t="s">
        <v>55</v>
      </c>
      <c r="D64" s="99" t="s">
        <v>151</v>
      </c>
      <c r="E64" s="9" t="s">
        <v>137</v>
      </c>
      <c r="F64" s="223">
        <v>644</v>
      </c>
      <c r="G64" s="223">
        <v>618</v>
      </c>
      <c r="H64" s="10">
        <f t="shared" si="15"/>
        <v>0.95962732919254656</v>
      </c>
      <c r="I64" s="223">
        <v>545</v>
      </c>
      <c r="J64" s="223">
        <v>535</v>
      </c>
      <c r="K64" s="10">
        <f>J64/I64</f>
        <v>0.98165137614678899</v>
      </c>
      <c r="L64" s="223">
        <v>279</v>
      </c>
      <c r="M64" s="223">
        <v>272</v>
      </c>
      <c r="N64" s="10" t="s">
        <v>333</v>
      </c>
      <c r="O64" s="189">
        <f t="shared" si="13"/>
        <v>-2.2024046954242427E-2</v>
      </c>
      <c r="P64" s="189" t="str">
        <f t="shared" si="14"/>
        <v>-</v>
      </c>
      <c r="Q64" s="204"/>
    </row>
    <row r="65" spans="1:17" ht="15.75" customHeight="1" x14ac:dyDescent="0.25">
      <c r="A65" s="98">
        <v>2092</v>
      </c>
      <c r="B65" s="7" t="s">
        <v>38</v>
      </c>
      <c r="C65" s="8" t="s">
        <v>55</v>
      </c>
      <c r="D65" s="99" t="s">
        <v>152</v>
      </c>
      <c r="E65" s="9" t="s">
        <v>146</v>
      </c>
      <c r="F65" s="223">
        <v>434</v>
      </c>
      <c r="G65" s="223">
        <v>428</v>
      </c>
      <c r="H65" s="10">
        <f t="shared" si="15"/>
        <v>0.98617511520737322</v>
      </c>
      <c r="I65" s="223">
        <v>1030</v>
      </c>
      <c r="J65" s="223">
        <v>1000</v>
      </c>
      <c r="K65" s="10">
        <f>J65/I65</f>
        <v>0.970873786407767</v>
      </c>
      <c r="L65" s="223">
        <v>880</v>
      </c>
      <c r="M65" s="223">
        <v>846</v>
      </c>
      <c r="N65" s="10">
        <f>IF(L65=0,"",M65/L65)</f>
        <v>0.96136363636363631</v>
      </c>
      <c r="O65" s="189">
        <f t="shared" si="13"/>
        <v>1.5301328799606218E-2</v>
      </c>
      <c r="P65" s="189">
        <f t="shared" si="14"/>
        <v>2.4811478843736912E-2</v>
      </c>
      <c r="Q65" s="204"/>
    </row>
    <row r="66" spans="1:17" ht="15.75" customHeight="1" x14ac:dyDescent="0.25">
      <c r="A66" s="140">
        <v>2252</v>
      </c>
      <c r="B66" s="7" t="s">
        <v>38</v>
      </c>
      <c r="C66" s="8" t="s">
        <v>55</v>
      </c>
      <c r="D66" s="99" t="s">
        <v>375</v>
      </c>
      <c r="E66" s="9" t="s">
        <v>146</v>
      </c>
      <c r="F66" s="223">
        <v>271</v>
      </c>
      <c r="G66" s="223">
        <v>263</v>
      </c>
      <c r="H66" s="10">
        <f t="shared" si="15"/>
        <v>0.97047970479704793</v>
      </c>
      <c r="I66" s="223">
        <v>0</v>
      </c>
      <c r="J66" s="223">
        <v>0</v>
      </c>
      <c r="K66" s="10" t="s">
        <v>333</v>
      </c>
      <c r="L66" s="223">
        <v>0</v>
      </c>
      <c r="M66" s="223">
        <v>0</v>
      </c>
      <c r="N66" s="10" t="s">
        <v>333</v>
      </c>
      <c r="O66" s="189" t="str">
        <f t="shared" si="13"/>
        <v/>
      </c>
      <c r="P66" s="189" t="str">
        <f t="shared" si="14"/>
        <v>-</v>
      </c>
      <c r="Q66" s="129" t="s">
        <v>58</v>
      </c>
    </row>
    <row r="67" spans="1:17" ht="15.75" customHeight="1" x14ac:dyDescent="0.25">
      <c r="A67" s="98">
        <v>2094</v>
      </c>
      <c r="B67" s="7" t="s">
        <v>38</v>
      </c>
      <c r="C67" s="8" t="s">
        <v>55</v>
      </c>
      <c r="D67" s="99" t="s">
        <v>153</v>
      </c>
      <c r="E67" s="9" t="s">
        <v>137</v>
      </c>
      <c r="F67" s="223">
        <v>2470</v>
      </c>
      <c r="G67" s="223">
        <v>2430</v>
      </c>
      <c r="H67" s="10">
        <f t="shared" si="15"/>
        <v>0.98380566801619429</v>
      </c>
      <c r="I67" s="223">
        <v>2858</v>
      </c>
      <c r="J67" s="223">
        <v>2811</v>
      </c>
      <c r="K67" s="10">
        <f>J67/I67</f>
        <v>0.98355493351994405</v>
      </c>
      <c r="L67" s="223">
        <v>2705</v>
      </c>
      <c r="M67" s="223">
        <v>2677</v>
      </c>
      <c r="N67" s="10">
        <f>IF(L67=0,"",M67/L67)</f>
        <v>0.98964879852125698</v>
      </c>
      <c r="O67" s="189">
        <f t="shared" si="13"/>
        <v>2.507344962502378E-4</v>
      </c>
      <c r="P67" s="189">
        <f t="shared" si="14"/>
        <v>-5.8431305050626881E-3</v>
      </c>
      <c r="Q67" s="204"/>
    </row>
    <row r="68" spans="1:17" ht="15.75" customHeight="1" x14ac:dyDescent="0.25">
      <c r="A68" s="98">
        <v>2178</v>
      </c>
      <c r="B68" s="7" t="s">
        <v>38</v>
      </c>
      <c r="C68" s="8" t="s">
        <v>55</v>
      </c>
      <c r="D68" s="99" t="s">
        <v>154</v>
      </c>
      <c r="E68" s="9" t="s">
        <v>146</v>
      </c>
      <c r="F68" s="223">
        <v>1926</v>
      </c>
      <c r="G68" s="223">
        <v>1890</v>
      </c>
      <c r="H68" s="10">
        <f t="shared" si="15"/>
        <v>0.98130841121495327</v>
      </c>
      <c r="I68" s="223">
        <v>2160</v>
      </c>
      <c r="J68" s="223">
        <v>1985</v>
      </c>
      <c r="K68" s="10">
        <f>J68/I68</f>
        <v>0.91898148148148151</v>
      </c>
      <c r="L68" s="223">
        <v>2017</v>
      </c>
      <c r="M68" s="223">
        <v>1962</v>
      </c>
      <c r="N68" s="10">
        <f>IF(L68=0,"",M68/L68)</f>
        <v>0.97273177987109571</v>
      </c>
      <c r="O68" s="189">
        <f t="shared" si="13"/>
        <v>6.2326929733471759E-2</v>
      </c>
      <c r="P68" s="189">
        <f t="shared" si="14"/>
        <v>8.5766313438575548E-3</v>
      </c>
      <c r="Q68" s="204"/>
    </row>
    <row r="69" spans="1:17" ht="15.75" customHeight="1" x14ac:dyDescent="0.25">
      <c r="A69" s="98">
        <v>2055</v>
      </c>
      <c r="B69" s="7" t="s">
        <v>38</v>
      </c>
      <c r="C69" s="8" t="s">
        <v>55</v>
      </c>
      <c r="D69" s="99" t="s">
        <v>155</v>
      </c>
      <c r="E69" s="9" t="s">
        <v>137</v>
      </c>
      <c r="F69" s="223">
        <v>1760</v>
      </c>
      <c r="G69" s="223">
        <v>1744</v>
      </c>
      <c r="H69" s="10">
        <f t="shared" si="15"/>
        <v>0.99090909090909096</v>
      </c>
      <c r="I69" s="223">
        <v>2050</v>
      </c>
      <c r="J69" s="223">
        <v>2023</v>
      </c>
      <c r="K69" s="10">
        <f>J69/I69</f>
        <v>0.98682926829268292</v>
      </c>
      <c r="L69" s="223">
        <v>2214</v>
      </c>
      <c r="M69" s="223">
        <v>2186</v>
      </c>
      <c r="N69" s="10">
        <f>IF(L69=0,"",M69/L69)</f>
        <v>0.98735320686540196</v>
      </c>
      <c r="O69" s="189">
        <f t="shared" si="13"/>
        <v>4.0798226164080464E-3</v>
      </c>
      <c r="P69" s="189">
        <f t="shared" si="14"/>
        <v>3.555884043689006E-3</v>
      </c>
      <c r="Q69" s="204"/>
    </row>
    <row r="70" spans="1:17" ht="15.75" customHeight="1" x14ac:dyDescent="0.25">
      <c r="A70" s="140">
        <v>2257</v>
      </c>
      <c r="B70" s="7" t="s">
        <v>38</v>
      </c>
      <c r="C70" s="8" t="s">
        <v>66</v>
      </c>
      <c r="D70" s="99" t="s">
        <v>376</v>
      </c>
      <c r="E70" s="9" t="s">
        <v>377</v>
      </c>
      <c r="F70" s="223">
        <v>0</v>
      </c>
      <c r="G70" s="223">
        <v>0</v>
      </c>
      <c r="H70" s="10" t="s">
        <v>333</v>
      </c>
      <c r="I70" s="223">
        <v>0</v>
      </c>
      <c r="J70" s="223">
        <v>0</v>
      </c>
      <c r="K70" s="10" t="s">
        <v>333</v>
      </c>
      <c r="L70" s="223">
        <v>0</v>
      </c>
      <c r="M70" s="223">
        <v>0</v>
      </c>
      <c r="N70" s="10" t="s">
        <v>333</v>
      </c>
      <c r="O70" s="189" t="str">
        <f t="shared" si="13"/>
        <v/>
      </c>
      <c r="P70" s="189" t="str">
        <f t="shared" si="14"/>
        <v>-</v>
      </c>
      <c r="Q70" s="129" t="s">
        <v>58</v>
      </c>
    </row>
    <row r="71" spans="1:17" ht="15.75" customHeight="1" x14ac:dyDescent="0.25">
      <c r="A71" s="140">
        <v>2258</v>
      </c>
      <c r="B71" s="7" t="s">
        <v>38</v>
      </c>
      <c r="C71" s="8" t="s">
        <v>66</v>
      </c>
      <c r="D71" s="99" t="s">
        <v>376</v>
      </c>
      <c r="E71" s="9" t="s">
        <v>157</v>
      </c>
      <c r="F71" s="223">
        <v>0</v>
      </c>
      <c r="G71" s="223">
        <v>0</v>
      </c>
      <c r="H71" s="10" t="s">
        <v>333</v>
      </c>
      <c r="I71" s="223">
        <v>0</v>
      </c>
      <c r="J71" s="223">
        <v>0</v>
      </c>
      <c r="K71" s="10" t="s">
        <v>333</v>
      </c>
      <c r="L71" s="223">
        <v>0</v>
      </c>
      <c r="M71" s="223">
        <v>0</v>
      </c>
      <c r="N71" s="10" t="s">
        <v>333</v>
      </c>
      <c r="O71" s="189" t="str">
        <f t="shared" si="13"/>
        <v/>
      </c>
      <c r="P71" s="189" t="str">
        <f t="shared" si="14"/>
        <v>-</v>
      </c>
      <c r="Q71" s="129" t="s">
        <v>58</v>
      </c>
    </row>
    <row r="72" spans="1:17" ht="15.75" customHeight="1" x14ac:dyDescent="0.25">
      <c r="A72" s="98">
        <v>2234</v>
      </c>
      <c r="B72" s="7" t="s">
        <v>38</v>
      </c>
      <c r="C72" s="8" t="s">
        <v>66</v>
      </c>
      <c r="D72" s="99" t="s">
        <v>156</v>
      </c>
      <c r="E72" s="9" t="s">
        <v>157</v>
      </c>
      <c r="F72" s="223">
        <v>450</v>
      </c>
      <c r="G72" s="223">
        <v>404</v>
      </c>
      <c r="H72" s="10">
        <f t="shared" si="15"/>
        <v>0.89777777777777779</v>
      </c>
      <c r="I72" s="223">
        <v>375</v>
      </c>
      <c r="J72" s="223">
        <v>359</v>
      </c>
      <c r="K72" s="10">
        <f>J72/I72</f>
        <v>0.95733333333333337</v>
      </c>
      <c r="L72" s="223">
        <v>195</v>
      </c>
      <c r="M72" s="223">
        <v>189</v>
      </c>
      <c r="N72" s="10" t="s">
        <v>333</v>
      </c>
      <c r="O72" s="189">
        <f t="shared" si="13"/>
        <v>-5.9555555555555584E-2</v>
      </c>
      <c r="P72" s="189" t="str">
        <f t="shared" si="14"/>
        <v>-</v>
      </c>
      <c r="Q72" s="204"/>
    </row>
    <row r="73" spans="1:17" ht="15.75" customHeight="1" x14ac:dyDescent="0.25">
      <c r="A73" s="98">
        <v>2024</v>
      </c>
      <c r="B73" s="7" t="s">
        <v>38</v>
      </c>
      <c r="C73" s="8" t="s">
        <v>66</v>
      </c>
      <c r="D73" s="99" t="s">
        <v>158</v>
      </c>
      <c r="E73" s="9" t="s">
        <v>159</v>
      </c>
      <c r="F73" s="223">
        <v>99</v>
      </c>
      <c r="G73" s="223">
        <v>99</v>
      </c>
      <c r="H73" s="10">
        <f t="shared" si="15"/>
        <v>1</v>
      </c>
      <c r="I73" s="223">
        <v>129</v>
      </c>
      <c r="J73" s="223">
        <v>129</v>
      </c>
      <c r="K73" s="10">
        <f>J73/I73</f>
        <v>1</v>
      </c>
      <c r="L73" s="223">
        <v>114</v>
      </c>
      <c r="M73" s="223">
        <v>114</v>
      </c>
      <c r="N73" s="10">
        <f>IF(L73=0,"",M73/L73)</f>
        <v>1</v>
      </c>
      <c r="O73" s="189">
        <f t="shared" si="13"/>
        <v>0</v>
      </c>
      <c r="P73" s="189">
        <f t="shared" si="14"/>
        <v>0</v>
      </c>
      <c r="Q73" s="204"/>
    </row>
    <row r="74" spans="1:17" ht="15.75" customHeight="1" x14ac:dyDescent="0.25">
      <c r="A74" s="98">
        <v>2236</v>
      </c>
      <c r="B74" s="7" t="s">
        <v>38</v>
      </c>
      <c r="C74" s="8" t="s">
        <v>66</v>
      </c>
      <c r="D74" s="99" t="s">
        <v>141</v>
      </c>
      <c r="E74" s="9" t="s">
        <v>160</v>
      </c>
      <c r="F74" s="223">
        <v>481</v>
      </c>
      <c r="G74" s="223">
        <v>471</v>
      </c>
      <c r="H74" s="10">
        <f t="shared" si="15"/>
        <v>0.97920997920997921</v>
      </c>
      <c r="I74" s="223">
        <v>359</v>
      </c>
      <c r="J74" s="223">
        <v>359</v>
      </c>
      <c r="K74" s="10">
        <f>J74/I74</f>
        <v>1</v>
      </c>
      <c r="L74" s="223">
        <v>100</v>
      </c>
      <c r="M74" s="223">
        <v>100</v>
      </c>
      <c r="N74" s="10" t="s">
        <v>333</v>
      </c>
      <c r="O74" s="189">
        <f t="shared" si="13"/>
        <v>-2.0790020790020791E-2</v>
      </c>
      <c r="P74" s="189" t="str">
        <f t="shared" si="14"/>
        <v>-</v>
      </c>
      <c r="Q74" s="204"/>
    </row>
    <row r="75" spans="1:17" ht="15.75" customHeight="1" x14ac:dyDescent="0.25">
      <c r="A75" s="98">
        <v>2025</v>
      </c>
      <c r="B75" s="7" t="s">
        <v>38</v>
      </c>
      <c r="C75" s="8" t="s">
        <v>66</v>
      </c>
      <c r="D75" s="99" t="s">
        <v>143</v>
      </c>
      <c r="E75" s="9" t="s">
        <v>161</v>
      </c>
      <c r="F75" s="223">
        <v>272</v>
      </c>
      <c r="G75" s="223">
        <v>271</v>
      </c>
      <c r="H75" s="10">
        <f t="shared" si="15"/>
        <v>0.99632352941176472</v>
      </c>
      <c r="I75" s="223">
        <v>394</v>
      </c>
      <c r="J75" s="223">
        <v>394</v>
      </c>
      <c r="K75" s="10">
        <f>J75/I75</f>
        <v>1</v>
      </c>
      <c r="L75" s="223">
        <v>397</v>
      </c>
      <c r="M75" s="223">
        <v>397</v>
      </c>
      <c r="N75" s="10">
        <f>IF(L75=0,"",M75/L75)</f>
        <v>1</v>
      </c>
      <c r="O75" s="189">
        <f t="shared" si="13"/>
        <v>-3.6764705882352811E-3</v>
      </c>
      <c r="P75" s="189">
        <f t="shared" si="14"/>
        <v>-3.6764705882352811E-3</v>
      </c>
      <c r="Q75" s="204"/>
    </row>
    <row r="76" spans="1:17" ht="15.75" customHeight="1" x14ac:dyDescent="0.25">
      <c r="A76" s="98">
        <v>2026</v>
      </c>
      <c r="B76" s="7" t="s">
        <v>38</v>
      </c>
      <c r="C76" s="8" t="s">
        <v>66</v>
      </c>
      <c r="D76" s="99" t="s">
        <v>147</v>
      </c>
      <c r="E76" s="9" t="s">
        <v>162</v>
      </c>
      <c r="F76" s="223">
        <v>204</v>
      </c>
      <c r="G76" s="223">
        <v>204</v>
      </c>
      <c r="H76" s="10">
        <f t="shared" si="15"/>
        <v>1</v>
      </c>
      <c r="I76" s="223">
        <v>238</v>
      </c>
      <c r="J76" s="223">
        <v>238</v>
      </c>
      <c r="K76" s="10">
        <f>J76/I76</f>
        <v>1</v>
      </c>
      <c r="L76" s="223">
        <v>221</v>
      </c>
      <c r="M76" s="223">
        <v>221</v>
      </c>
      <c r="N76" s="10">
        <f>IF(L76=0,"",M76/L76)</f>
        <v>1</v>
      </c>
      <c r="O76" s="189">
        <f t="shared" si="13"/>
        <v>0</v>
      </c>
      <c r="P76" s="189">
        <f t="shared" si="14"/>
        <v>0</v>
      </c>
      <c r="Q76" s="204"/>
    </row>
    <row r="77" spans="1:17" ht="15.75" customHeight="1" x14ac:dyDescent="0.25">
      <c r="A77" s="140">
        <v>2254</v>
      </c>
      <c r="B77" s="7" t="s">
        <v>38</v>
      </c>
      <c r="C77" s="8" t="s">
        <v>66</v>
      </c>
      <c r="D77" s="99" t="s">
        <v>378</v>
      </c>
      <c r="E77" s="9" t="s">
        <v>379</v>
      </c>
      <c r="F77" s="223">
        <v>110</v>
      </c>
      <c r="G77" s="223">
        <v>104</v>
      </c>
      <c r="H77" s="10">
        <f t="shared" si="15"/>
        <v>0.94545454545454544</v>
      </c>
      <c r="I77" s="223">
        <v>0</v>
      </c>
      <c r="J77" s="223">
        <v>0</v>
      </c>
      <c r="K77" s="10" t="s">
        <v>333</v>
      </c>
      <c r="L77" s="223">
        <v>0</v>
      </c>
      <c r="M77" s="223">
        <v>0</v>
      </c>
      <c r="N77" s="10" t="s">
        <v>333</v>
      </c>
      <c r="O77" s="189" t="str">
        <f t="shared" si="13"/>
        <v/>
      </c>
      <c r="P77" s="189" t="str">
        <f t="shared" si="14"/>
        <v>-</v>
      </c>
      <c r="Q77" s="129" t="s">
        <v>58</v>
      </c>
    </row>
    <row r="78" spans="1:17" ht="15.75" customHeight="1" x14ac:dyDescent="0.25">
      <c r="A78" s="98">
        <v>2027</v>
      </c>
      <c r="B78" s="7" t="s">
        <v>38</v>
      </c>
      <c r="C78" s="8" t="s">
        <v>66</v>
      </c>
      <c r="D78" s="99" t="s">
        <v>163</v>
      </c>
      <c r="E78" s="9" t="s">
        <v>164</v>
      </c>
      <c r="F78" s="223">
        <v>155</v>
      </c>
      <c r="G78" s="223">
        <v>155</v>
      </c>
      <c r="H78" s="10">
        <f t="shared" si="15"/>
        <v>1</v>
      </c>
      <c r="I78" s="223">
        <v>169</v>
      </c>
      <c r="J78" s="223">
        <v>164</v>
      </c>
      <c r="K78" s="10">
        <f t="shared" ref="K78:K84" si="16">J78/I78</f>
        <v>0.97041420118343191</v>
      </c>
      <c r="L78" s="223">
        <v>221</v>
      </c>
      <c r="M78" s="223">
        <v>215</v>
      </c>
      <c r="N78" s="10">
        <f t="shared" ref="N78:N84" si="17">IF(L78=0,"",M78/L78)</f>
        <v>0.97285067873303166</v>
      </c>
      <c r="O78" s="189">
        <f t="shared" si="13"/>
        <v>2.9585798816568087E-2</v>
      </c>
      <c r="P78" s="189">
        <f t="shared" si="14"/>
        <v>2.714932126696834E-2</v>
      </c>
      <c r="Q78" s="204"/>
    </row>
    <row r="79" spans="1:17" ht="15.75" customHeight="1" x14ac:dyDescent="0.25">
      <c r="A79" s="98">
        <v>2202</v>
      </c>
      <c r="B79" s="7" t="s">
        <v>38</v>
      </c>
      <c r="C79" s="8" t="s">
        <v>66</v>
      </c>
      <c r="D79" s="99" t="s">
        <v>165</v>
      </c>
      <c r="E79" s="9" t="s">
        <v>166</v>
      </c>
      <c r="F79" s="223">
        <v>130</v>
      </c>
      <c r="G79" s="223">
        <v>128</v>
      </c>
      <c r="H79" s="10">
        <f t="shared" si="15"/>
        <v>0.98461538461538467</v>
      </c>
      <c r="I79" s="223">
        <v>164</v>
      </c>
      <c r="J79" s="223">
        <v>156</v>
      </c>
      <c r="K79" s="10">
        <f t="shared" si="16"/>
        <v>0.95121951219512191</v>
      </c>
      <c r="L79" s="223">
        <v>334</v>
      </c>
      <c r="M79" s="223">
        <v>330</v>
      </c>
      <c r="N79" s="10">
        <f t="shared" si="17"/>
        <v>0.9880239520958084</v>
      </c>
      <c r="O79" s="189">
        <f t="shared" si="13"/>
        <v>3.3395872420262762E-2</v>
      </c>
      <c r="P79" s="189">
        <f t="shared" si="14"/>
        <v>-3.4085674804237298E-3</v>
      </c>
      <c r="Q79" s="204"/>
    </row>
    <row r="80" spans="1:17" ht="15.75" customHeight="1" x14ac:dyDescent="0.25">
      <c r="A80" s="98">
        <v>2031</v>
      </c>
      <c r="B80" s="7" t="s">
        <v>38</v>
      </c>
      <c r="C80" s="8" t="s">
        <v>66</v>
      </c>
      <c r="D80" s="99" t="s">
        <v>150</v>
      </c>
      <c r="E80" s="9" t="s">
        <v>167</v>
      </c>
      <c r="F80" s="223">
        <v>229</v>
      </c>
      <c r="G80" s="223">
        <v>226</v>
      </c>
      <c r="H80" s="10">
        <f t="shared" si="15"/>
        <v>0.98689956331877726</v>
      </c>
      <c r="I80" s="223">
        <v>342</v>
      </c>
      <c r="J80" s="223">
        <v>333</v>
      </c>
      <c r="K80" s="10">
        <f t="shared" si="16"/>
        <v>0.97368421052631582</v>
      </c>
      <c r="L80" s="223">
        <v>338</v>
      </c>
      <c r="M80" s="223">
        <v>336</v>
      </c>
      <c r="N80" s="10">
        <f t="shared" si="17"/>
        <v>0.99408284023668636</v>
      </c>
      <c r="O80" s="189">
        <f t="shared" si="13"/>
        <v>1.3215352792461443E-2</v>
      </c>
      <c r="P80" s="189">
        <f t="shared" si="14"/>
        <v>-7.1832769179090983E-3</v>
      </c>
      <c r="Q80" s="204"/>
    </row>
    <row r="81" spans="1:17" ht="15.75" customHeight="1" x14ac:dyDescent="0.25">
      <c r="A81" s="98">
        <v>2033</v>
      </c>
      <c r="B81" s="7" t="s">
        <v>38</v>
      </c>
      <c r="C81" s="8" t="s">
        <v>66</v>
      </c>
      <c r="D81" s="99" t="s">
        <v>168</v>
      </c>
      <c r="E81" s="9" t="s">
        <v>169</v>
      </c>
      <c r="F81" s="223">
        <v>270</v>
      </c>
      <c r="G81" s="223">
        <v>270</v>
      </c>
      <c r="H81" s="10">
        <f t="shared" si="15"/>
        <v>1</v>
      </c>
      <c r="I81" s="223">
        <v>356</v>
      </c>
      <c r="J81" s="223">
        <v>356</v>
      </c>
      <c r="K81" s="10">
        <f t="shared" si="16"/>
        <v>1</v>
      </c>
      <c r="L81" s="223">
        <v>373</v>
      </c>
      <c r="M81" s="223">
        <v>373</v>
      </c>
      <c r="N81" s="10">
        <f t="shared" si="17"/>
        <v>1</v>
      </c>
      <c r="O81" s="189">
        <f t="shared" si="13"/>
        <v>0</v>
      </c>
      <c r="P81" s="189">
        <f t="shared" si="14"/>
        <v>0</v>
      </c>
      <c r="Q81" s="204"/>
    </row>
    <row r="82" spans="1:17" ht="15.75" customHeight="1" x14ac:dyDescent="0.25">
      <c r="A82" s="98">
        <v>2034</v>
      </c>
      <c r="B82" s="7" t="s">
        <v>38</v>
      </c>
      <c r="C82" s="8" t="s">
        <v>66</v>
      </c>
      <c r="D82" s="99" t="s">
        <v>153</v>
      </c>
      <c r="E82" s="9" t="s">
        <v>170</v>
      </c>
      <c r="F82" s="223">
        <v>521</v>
      </c>
      <c r="G82" s="223">
        <v>501</v>
      </c>
      <c r="H82" s="10">
        <f t="shared" si="15"/>
        <v>0.96161228406909793</v>
      </c>
      <c r="I82" s="223">
        <v>1224</v>
      </c>
      <c r="J82" s="223">
        <v>1193</v>
      </c>
      <c r="K82" s="10">
        <f t="shared" si="16"/>
        <v>0.97467320261437906</v>
      </c>
      <c r="L82" s="223">
        <v>1091</v>
      </c>
      <c r="M82" s="223">
        <v>1054</v>
      </c>
      <c r="N82" s="10">
        <f t="shared" si="17"/>
        <v>0.96608615948670939</v>
      </c>
      <c r="O82" s="189">
        <f t="shared" si="13"/>
        <v>-1.306091854528113E-2</v>
      </c>
      <c r="P82" s="189">
        <f t="shared" si="14"/>
        <v>-4.4738754176114615E-3</v>
      </c>
      <c r="Q82" s="204"/>
    </row>
    <row r="83" spans="1:17" ht="15.75" customHeight="1" x14ac:dyDescent="0.25">
      <c r="A83" s="98">
        <v>2035</v>
      </c>
      <c r="B83" s="7" t="s">
        <v>38</v>
      </c>
      <c r="C83" s="8" t="s">
        <v>66</v>
      </c>
      <c r="D83" s="99" t="s">
        <v>154</v>
      </c>
      <c r="E83" s="9" t="s">
        <v>171</v>
      </c>
      <c r="F83" s="223">
        <v>282</v>
      </c>
      <c r="G83" s="223">
        <v>282</v>
      </c>
      <c r="H83" s="10">
        <f t="shared" si="15"/>
        <v>1</v>
      </c>
      <c r="I83" s="223">
        <v>387</v>
      </c>
      <c r="J83" s="223">
        <v>387</v>
      </c>
      <c r="K83" s="10">
        <f t="shared" si="16"/>
        <v>1</v>
      </c>
      <c r="L83" s="223">
        <v>387</v>
      </c>
      <c r="M83" s="223">
        <v>387</v>
      </c>
      <c r="N83" s="10">
        <f t="shared" si="17"/>
        <v>1</v>
      </c>
      <c r="O83" s="189">
        <f t="shared" si="13"/>
        <v>0</v>
      </c>
      <c r="P83" s="189">
        <f t="shared" si="14"/>
        <v>0</v>
      </c>
      <c r="Q83" s="204"/>
    </row>
    <row r="84" spans="1:17" ht="15.75" customHeight="1" x14ac:dyDescent="0.25">
      <c r="A84" s="98">
        <v>2036</v>
      </c>
      <c r="B84" s="7" t="s">
        <v>38</v>
      </c>
      <c r="C84" s="8" t="s">
        <v>66</v>
      </c>
      <c r="D84" s="99" t="s">
        <v>155</v>
      </c>
      <c r="E84" s="9" t="s">
        <v>172</v>
      </c>
      <c r="F84" s="223">
        <v>330</v>
      </c>
      <c r="G84" s="223">
        <v>329</v>
      </c>
      <c r="H84" s="10">
        <f t="shared" si="15"/>
        <v>0.99696969696969695</v>
      </c>
      <c r="I84" s="223">
        <v>442</v>
      </c>
      <c r="J84" s="223">
        <v>442</v>
      </c>
      <c r="K84" s="10">
        <f t="shared" si="16"/>
        <v>1</v>
      </c>
      <c r="L84" s="223">
        <v>368</v>
      </c>
      <c r="M84" s="223">
        <v>368</v>
      </c>
      <c r="N84" s="10">
        <f t="shared" si="17"/>
        <v>1</v>
      </c>
      <c r="O84" s="189">
        <f t="shared" si="13"/>
        <v>-3.0303030303030498E-3</v>
      </c>
      <c r="P84" s="189">
        <f t="shared" si="14"/>
        <v>-3.0303030303030498E-3</v>
      </c>
      <c r="Q84" s="204"/>
    </row>
    <row r="85" spans="1:17" ht="15.75" customHeight="1" x14ac:dyDescent="0.25">
      <c r="A85" s="140">
        <v>2255</v>
      </c>
      <c r="B85" s="7" t="s">
        <v>38</v>
      </c>
      <c r="C85" s="8" t="s">
        <v>66</v>
      </c>
      <c r="D85" s="99" t="s">
        <v>380</v>
      </c>
      <c r="E85" s="9" t="s">
        <v>170</v>
      </c>
      <c r="F85" s="223">
        <v>610</v>
      </c>
      <c r="G85" s="223">
        <v>584</v>
      </c>
      <c r="H85" s="10">
        <f t="shared" si="15"/>
        <v>0.95737704918032784</v>
      </c>
      <c r="I85" s="223">
        <v>0</v>
      </c>
      <c r="J85" s="223">
        <v>0</v>
      </c>
      <c r="K85" s="10" t="s">
        <v>333</v>
      </c>
      <c r="L85" s="223">
        <v>0</v>
      </c>
      <c r="M85" s="223">
        <v>0</v>
      </c>
      <c r="N85" s="10" t="s">
        <v>333</v>
      </c>
      <c r="O85" s="189" t="str">
        <f t="shared" ref="O85:O116" si="18">IF(I85=0,"",(H85-K85))</f>
        <v/>
      </c>
      <c r="P85" s="189" t="str">
        <f t="shared" ref="P85:P116" si="19">IF(N85="-","-",(H85-N85))</f>
        <v>-</v>
      </c>
      <c r="Q85" s="129" t="s">
        <v>58</v>
      </c>
    </row>
    <row r="86" spans="1:17" ht="15.75" customHeight="1" x14ac:dyDescent="0.25">
      <c r="A86" s="140">
        <v>2256</v>
      </c>
      <c r="B86" s="7" t="s">
        <v>38</v>
      </c>
      <c r="C86" s="8" t="s">
        <v>66</v>
      </c>
      <c r="D86" s="99" t="s">
        <v>381</v>
      </c>
      <c r="E86" s="9" t="s">
        <v>170</v>
      </c>
      <c r="F86" s="223">
        <v>21</v>
      </c>
      <c r="G86" s="223">
        <v>21</v>
      </c>
      <c r="H86" s="10">
        <f t="shared" si="15"/>
        <v>1</v>
      </c>
      <c r="I86" s="223">
        <v>0</v>
      </c>
      <c r="J86" s="223">
        <v>0</v>
      </c>
      <c r="K86" s="10" t="s">
        <v>333</v>
      </c>
      <c r="L86" s="223">
        <v>0</v>
      </c>
      <c r="M86" s="223">
        <v>0</v>
      </c>
      <c r="N86" s="10" t="s">
        <v>333</v>
      </c>
      <c r="O86" s="189" t="str">
        <f t="shared" si="18"/>
        <v/>
      </c>
      <c r="P86" s="189" t="str">
        <f t="shared" si="19"/>
        <v>-</v>
      </c>
      <c r="Q86" s="129" t="s">
        <v>58</v>
      </c>
    </row>
    <row r="87" spans="1:17" ht="15.75" customHeight="1" x14ac:dyDescent="0.25">
      <c r="A87" s="98">
        <v>2086</v>
      </c>
      <c r="B87" s="7" t="s">
        <v>34</v>
      </c>
      <c r="C87" s="8" t="s">
        <v>55</v>
      </c>
      <c r="D87" s="99" t="s">
        <v>173</v>
      </c>
      <c r="E87" s="9" t="s">
        <v>174</v>
      </c>
      <c r="F87" s="223">
        <v>645</v>
      </c>
      <c r="G87" s="223">
        <v>620</v>
      </c>
      <c r="H87" s="10">
        <f t="shared" si="15"/>
        <v>0.96124031007751942</v>
      </c>
      <c r="I87" s="223">
        <v>741</v>
      </c>
      <c r="J87" s="223">
        <v>713</v>
      </c>
      <c r="K87" s="10">
        <f t="shared" ref="K87:K93" si="20">J87/I87</f>
        <v>0.96221322537112008</v>
      </c>
      <c r="L87" s="223">
        <v>709</v>
      </c>
      <c r="M87" s="223">
        <v>689</v>
      </c>
      <c r="N87" s="10">
        <f t="shared" ref="N87:N93" si="21">IF(L87=0,"",M87/L87)</f>
        <v>0.97179125528913968</v>
      </c>
      <c r="O87" s="189">
        <f t="shared" si="18"/>
        <v>-9.7291529360066242E-4</v>
      </c>
      <c r="P87" s="189">
        <f t="shared" si="19"/>
        <v>-1.0550945211620255E-2</v>
      </c>
      <c r="Q87" s="204"/>
    </row>
    <row r="88" spans="1:17" ht="15.75" customHeight="1" x14ac:dyDescent="0.25">
      <c r="A88" s="98">
        <v>2102</v>
      </c>
      <c r="B88" s="7" t="s">
        <v>34</v>
      </c>
      <c r="C88" s="8" t="s">
        <v>55</v>
      </c>
      <c r="D88" s="99" t="s">
        <v>175</v>
      </c>
      <c r="E88" s="9" t="s">
        <v>176</v>
      </c>
      <c r="F88" s="223">
        <v>458</v>
      </c>
      <c r="G88" s="223">
        <v>456</v>
      </c>
      <c r="H88" s="10">
        <f t="shared" si="15"/>
        <v>0.99563318777292575</v>
      </c>
      <c r="I88" s="223">
        <v>596</v>
      </c>
      <c r="J88" s="223">
        <v>591</v>
      </c>
      <c r="K88" s="10">
        <f t="shared" si="20"/>
        <v>0.99161073825503354</v>
      </c>
      <c r="L88" s="223">
        <v>539</v>
      </c>
      <c r="M88" s="223">
        <v>536</v>
      </c>
      <c r="N88" s="10">
        <f t="shared" si="21"/>
        <v>0.99443413729128016</v>
      </c>
      <c r="O88" s="189">
        <f t="shared" si="18"/>
        <v>4.0224495178922126E-3</v>
      </c>
      <c r="P88" s="189">
        <f t="shared" si="19"/>
        <v>1.1990504816455916E-3</v>
      </c>
      <c r="Q88" s="204"/>
    </row>
    <row r="89" spans="1:17" ht="15.75" customHeight="1" x14ac:dyDescent="0.25">
      <c r="A89" s="98">
        <v>2010</v>
      </c>
      <c r="B89" s="7" t="s">
        <v>34</v>
      </c>
      <c r="C89" s="8" t="s">
        <v>66</v>
      </c>
      <c r="D89" s="99" t="s">
        <v>173</v>
      </c>
      <c r="E89" s="9" t="s">
        <v>177</v>
      </c>
      <c r="F89" s="223">
        <v>57</v>
      </c>
      <c r="G89" s="223">
        <v>57</v>
      </c>
      <c r="H89" s="10">
        <f t="shared" si="15"/>
        <v>1</v>
      </c>
      <c r="I89" s="223">
        <v>115</v>
      </c>
      <c r="J89" s="223">
        <v>115</v>
      </c>
      <c r="K89" s="10">
        <f t="shared" si="20"/>
        <v>1</v>
      </c>
      <c r="L89" s="223">
        <v>156</v>
      </c>
      <c r="M89" s="223">
        <v>156</v>
      </c>
      <c r="N89" s="10">
        <f t="shared" si="21"/>
        <v>1</v>
      </c>
      <c r="O89" s="189">
        <f t="shared" si="18"/>
        <v>0</v>
      </c>
      <c r="P89" s="189">
        <f t="shared" si="19"/>
        <v>0</v>
      </c>
      <c r="Q89" s="204"/>
    </row>
    <row r="90" spans="1:17" ht="15.75" customHeight="1" x14ac:dyDescent="0.25">
      <c r="A90" s="98">
        <v>2158</v>
      </c>
      <c r="B90" s="101" t="s">
        <v>34</v>
      </c>
      <c r="C90" s="102" t="s">
        <v>66</v>
      </c>
      <c r="D90" s="103" t="s">
        <v>175</v>
      </c>
      <c r="E90" s="194" t="s">
        <v>178</v>
      </c>
      <c r="F90" s="223">
        <v>134</v>
      </c>
      <c r="G90" s="223">
        <v>134</v>
      </c>
      <c r="H90" s="10">
        <f t="shared" si="15"/>
        <v>1</v>
      </c>
      <c r="I90" s="223">
        <v>176</v>
      </c>
      <c r="J90" s="223">
        <v>171</v>
      </c>
      <c r="K90" s="10">
        <f t="shared" si="20"/>
        <v>0.97159090909090906</v>
      </c>
      <c r="L90" s="223">
        <v>185</v>
      </c>
      <c r="M90" s="223">
        <v>178</v>
      </c>
      <c r="N90" s="10">
        <f t="shared" si="21"/>
        <v>0.96216216216216222</v>
      </c>
      <c r="O90" s="189">
        <f t="shared" si="18"/>
        <v>2.8409090909090939E-2</v>
      </c>
      <c r="P90" s="189">
        <f t="shared" si="19"/>
        <v>3.7837837837837784E-2</v>
      </c>
      <c r="Q90" s="204"/>
    </row>
    <row r="91" spans="1:17" ht="15.75" customHeight="1" x14ac:dyDescent="0.25">
      <c r="A91" s="98">
        <v>2176</v>
      </c>
      <c r="B91" s="192" t="s">
        <v>48</v>
      </c>
      <c r="C91" s="95" t="s">
        <v>55</v>
      </c>
      <c r="D91" s="104" t="s">
        <v>179</v>
      </c>
      <c r="E91" s="117" t="s">
        <v>180</v>
      </c>
      <c r="F91" s="223">
        <v>329</v>
      </c>
      <c r="G91" s="223">
        <v>315</v>
      </c>
      <c r="H91" s="10">
        <f t="shared" si="15"/>
        <v>0.95744680851063835</v>
      </c>
      <c r="I91" s="223">
        <v>292</v>
      </c>
      <c r="J91" s="223">
        <v>276</v>
      </c>
      <c r="K91" s="10">
        <f t="shared" si="20"/>
        <v>0.9452054794520548</v>
      </c>
      <c r="L91" s="223">
        <v>398</v>
      </c>
      <c r="M91" s="223">
        <v>375</v>
      </c>
      <c r="N91" s="10">
        <f t="shared" si="21"/>
        <v>0.94221105527638194</v>
      </c>
      <c r="O91" s="189">
        <f t="shared" si="18"/>
        <v>1.224132905858355E-2</v>
      </c>
      <c r="P91" s="189">
        <f t="shared" si="19"/>
        <v>1.5235753234256411E-2</v>
      </c>
      <c r="Q91" s="204"/>
    </row>
    <row r="92" spans="1:17" ht="15.75" customHeight="1" x14ac:dyDescent="0.25">
      <c r="A92" s="98">
        <v>2209</v>
      </c>
      <c r="B92" s="195" t="s">
        <v>48</v>
      </c>
      <c r="C92" s="141" t="s">
        <v>55</v>
      </c>
      <c r="D92" s="196" t="s">
        <v>181</v>
      </c>
      <c r="E92" s="197" t="s">
        <v>81</v>
      </c>
      <c r="F92" s="223">
        <v>682</v>
      </c>
      <c r="G92" s="223">
        <v>582</v>
      </c>
      <c r="H92" s="10">
        <f t="shared" si="15"/>
        <v>0.85337243401759533</v>
      </c>
      <c r="I92" s="223">
        <v>674</v>
      </c>
      <c r="J92" s="223">
        <v>609</v>
      </c>
      <c r="K92" s="10">
        <f t="shared" si="20"/>
        <v>0.90356083086053407</v>
      </c>
      <c r="L92" s="223">
        <v>622</v>
      </c>
      <c r="M92" s="223">
        <v>538</v>
      </c>
      <c r="N92" s="10">
        <f t="shared" si="21"/>
        <v>0.864951768488746</v>
      </c>
      <c r="O92" s="189">
        <f t="shared" si="18"/>
        <v>-5.0188396842938743E-2</v>
      </c>
      <c r="P92" s="189">
        <f t="shared" si="19"/>
        <v>-1.1579334471150671E-2</v>
      </c>
      <c r="Q92" s="204"/>
    </row>
    <row r="93" spans="1:17" ht="15.75" customHeight="1" x14ac:dyDescent="0.25">
      <c r="A93" s="98">
        <v>2172</v>
      </c>
      <c r="B93" s="7" t="s">
        <v>48</v>
      </c>
      <c r="C93" s="8" t="s">
        <v>55</v>
      </c>
      <c r="D93" s="99" t="s">
        <v>182</v>
      </c>
      <c r="E93" s="9" t="s">
        <v>183</v>
      </c>
      <c r="F93" s="223">
        <v>7167</v>
      </c>
      <c r="G93" s="223">
        <v>6409</v>
      </c>
      <c r="H93" s="10">
        <f t="shared" si="15"/>
        <v>0.89423747732663594</v>
      </c>
      <c r="I93" s="223">
        <v>5071</v>
      </c>
      <c r="J93" s="223">
        <v>4681</v>
      </c>
      <c r="K93" s="10">
        <f t="shared" si="20"/>
        <v>0.9230920922894893</v>
      </c>
      <c r="L93" s="223">
        <v>5137</v>
      </c>
      <c r="M93" s="223">
        <v>4714</v>
      </c>
      <c r="N93" s="10">
        <f t="shared" si="21"/>
        <v>0.91765621958341448</v>
      </c>
      <c r="O93" s="189">
        <f t="shared" si="18"/>
        <v>-2.8854614962853353E-2</v>
      </c>
      <c r="P93" s="189">
        <f t="shared" si="19"/>
        <v>-2.3418742256778535E-2</v>
      </c>
      <c r="Q93" s="204"/>
    </row>
    <row r="94" spans="1:17" ht="15.75" customHeight="1" x14ac:dyDescent="0.25">
      <c r="A94" s="140">
        <v>2266</v>
      </c>
      <c r="B94" s="7" t="s">
        <v>48</v>
      </c>
      <c r="C94" s="8" t="s">
        <v>55</v>
      </c>
      <c r="D94" s="99" t="s">
        <v>382</v>
      </c>
      <c r="E94" s="9" t="s">
        <v>183</v>
      </c>
      <c r="F94" s="223">
        <v>452</v>
      </c>
      <c r="G94" s="223">
        <v>433</v>
      </c>
      <c r="H94" s="10">
        <f t="shared" si="15"/>
        <v>0.95796460176991149</v>
      </c>
      <c r="I94" s="223">
        <v>0</v>
      </c>
      <c r="J94" s="223">
        <v>0</v>
      </c>
      <c r="K94" s="10" t="s">
        <v>333</v>
      </c>
      <c r="L94" s="223">
        <v>0</v>
      </c>
      <c r="M94" s="223">
        <v>0</v>
      </c>
      <c r="N94" s="10" t="s">
        <v>333</v>
      </c>
      <c r="O94" s="189" t="str">
        <f t="shared" si="18"/>
        <v/>
      </c>
      <c r="P94" s="189" t="str">
        <f t="shared" si="19"/>
        <v>-</v>
      </c>
      <c r="Q94" s="129" t="s">
        <v>58</v>
      </c>
    </row>
    <row r="95" spans="1:17" ht="15.75" customHeight="1" x14ac:dyDescent="0.25">
      <c r="A95" s="98">
        <v>2233</v>
      </c>
      <c r="B95" s="7" t="s">
        <v>48</v>
      </c>
      <c r="C95" s="8" t="s">
        <v>55</v>
      </c>
      <c r="D95" s="99" t="s">
        <v>184</v>
      </c>
      <c r="E95" s="9" t="s">
        <v>183</v>
      </c>
      <c r="F95" s="223">
        <v>346</v>
      </c>
      <c r="G95" s="223">
        <v>303</v>
      </c>
      <c r="H95" s="10">
        <f t="shared" si="15"/>
        <v>0.87572254335260113</v>
      </c>
      <c r="I95" s="223">
        <v>178</v>
      </c>
      <c r="J95" s="223">
        <v>175</v>
      </c>
      <c r="K95" s="10">
        <f>J95/I95</f>
        <v>0.9831460674157303</v>
      </c>
      <c r="L95" s="223">
        <v>43</v>
      </c>
      <c r="M95" s="223">
        <v>43</v>
      </c>
      <c r="N95" s="10" t="s">
        <v>333</v>
      </c>
      <c r="O95" s="189">
        <f t="shared" si="18"/>
        <v>-0.10742352406312916</v>
      </c>
      <c r="P95" s="189" t="str">
        <f t="shared" si="19"/>
        <v>-</v>
      </c>
      <c r="Q95" s="204"/>
    </row>
    <row r="96" spans="1:17" ht="15.75" customHeight="1" x14ac:dyDescent="0.25">
      <c r="A96" s="98">
        <v>2171</v>
      </c>
      <c r="B96" s="7" t="s">
        <v>48</v>
      </c>
      <c r="C96" s="8" t="s">
        <v>55</v>
      </c>
      <c r="D96" s="99" t="s">
        <v>185</v>
      </c>
      <c r="E96" s="9" t="s">
        <v>183</v>
      </c>
      <c r="F96" s="223">
        <v>387</v>
      </c>
      <c r="G96" s="223">
        <v>386</v>
      </c>
      <c r="H96" s="10">
        <f t="shared" si="15"/>
        <v>0.99741602067183466</v>
      </c>
      <c r="I96" s="223">
        <v>352</v>
      </c>
      <c r="J96" s="223">
        <v>343</v>
      </c>
      <c r="K96" s="10">
        <f>J96/I96</f>
        <v>0.97443181818181823</v>
      </c>
      <c r="L96" s="223">
        <v>362</v>
      </c>
      <c r="M96" s="223">
        <v>345</v>
      </c>
      <c r="N96" s="10">
        <f>IF(L96=0,"",M96/L96)</f>
        <v>0.95303867403314912</v>
      </c>
      <c r="O96" s="189">
        <f t="shared" si="18"/>
        <v>2.2984202490016425E-2</v>
      </c>
      <c r="P96" s="189">
        <f t="shared" si="19"/>
        <v>4.4377346638685533E-2</v>
      </c>
      <c r="Q96" s="204"/>
    </row>
    <row r="97" spans="1:17" ht="15.75" customHeight="1" x14ac:dyDescent="0.25">
      <c r="A97" s="98">
        <v>2169</v>
      </c>
      <c r="B97" s="7" t="s">
        <v>48</v>
      </c>
      <c r="C97" s="8" t="s">
        <v>55</v>
      </c>
      <c r="D97" s="99" t="s">
        <v>312</v>
      </c>
      <c r="E97" s="9" t="s">
        <v>180</v>
      </c>
      <c r="F97" s="223">
        <v>395</v>
      </c>
      <c r="G97" s="223">
        <v>371</v>
      </c>
      <c r="H97" s="10">
        <f t="shared" si="15"/>
        <v>0.93924050632911393</v>
      </c>
      <c r="I97" s="223">
        <v>415</v>
      </c>
      <c r="J97" s="223">
        <v>379</v>
      </c>
      <c r="K97" s="10">
        <f>J97/I97</f>
        <v>0.91325301204819276</v>
      </c>
      <c r="L97" s="223">
        <v>405</v>
      </c>
      <c r="M97" s="223">
        <v>394</v>
      </c>
      <c r="N97" s="10">
        <f>IF(L97=0,"",M97/L97)</f>
        <v>0.97283950617283954</v>
      </c>
      <c r="O97" s="189">
        <f t="shared" si="18"/>
        <v>2.5987494280921175E-2</v>
      </c>
      <c r="P97" s="189">
        <f t="shared" si="19"/>
        <v>-3.3598999843725608E-2</v>
      </c>
      <c r="Q97" s="204"/>
    </row>
    <row r="98" spans="1:17" ht="15.75" customHeight="1" x14ac:dyDescent="0.25">
      <c r="A98" s="98">
        <v>2153</v>
      </c>
      <c r="B98" s="7" t="s">
        <v>48</v>
      </c>
      <c r="C98" s="8" t="s">
        <v>66</v>
      </c>
      <c r="D98" s="99" t="s">
        <v>187</v>
      </c>
      <c r="E98" s="9" t="s">
        <v>188</v>
      </c>
      <c r="F98" s="223">
        <v>1005</v>
      </c>
      <c r="G98" s="223">
        <v>899</v>
      </c>
      <c r="H98" s="10">
        <f t="shared" si="15"/>
        <v>0.89452736318407955</v>
      </c>
      <c r="I98" s="223">
        <v>687</v>
      </c>
      <c r="J98" s="223">
        <v>599</v>
      </c>
      <c r="K98" s="10">
        <f>J98/I98</f>
        <v>0.87190684133915575</v>
      </c>
      <c r="L98" s="223">
        <v>812</v>
      </c>
      <c r="M98" s="223">
        <v>706</v>
      </c>
      <c r="N98" s="10">
        <f>IF(L98=0,"",M98/L98)</f>
        <v>0.86945812807881773</v>
      </c>
      <c r="O98" s="189">
        <f t="shared" si="18"/>
        <v>2.2620521844923802E-2</v>
      </c>
      <c r="P98" s="189">
        <f t="shared" si="19"/>
        <v>2.5069235105261822E-2</v>
      </c>
      <c r="Q98" s="204"/>
    </row>
    <row r="99" spans="1:17" ht="15.75" customHeight="1" x14ac:dyDescent="0.25">
      <c r="A99" s="98">
        <v>2073</v>
      </c>
      <c r="B99" s="7" t="s">
        <v>45</v>
      </c>
      <c r="C99" s="8" t="s">
        <v>55</v>
      </c>
      <c r="D99" s="99" t="s">
        <v>189</v>
      </c>
      <c r="E99" s="9" t="s">
        <v>190</v>
      </c>
      <c r="F99" s="223">
        <v>277</v>
      </c>
      <c r="G99" s="223">
        <v>277</v>
      </c>
      <c r="H99" s="10">
        <f t="shared" si="15"/>
        <v>1</v>
      </c>
      <c r="I99" s="223">
        <v>395</v>
      </c>
      <c r="J99" s="223">
        <v>395</v>
      </c>
      <c r="K99" s="10">
        <f>J99/I99</f>
        <v>1</v>
      </c>
      <c r="L99" s="223">
        <v>476</v>
      </c>
      <c r="M99" s="223">
        <v>476</v>
      </c>
      <c r="N99" s="10">
        <f>IF(L99=0,"",M99/L99)</f>
        <v>1</v>
      </c>
      <c r="O99" s="189">
        <f t="shared" si="18"/>
        <v>0</v>
      </c>
      <c r="P99" s="189">
        <f t="shared" si="19"/>
        <v>0</v>
      </c>
      <c r="Q99" s="204"/>
    </row>
    <row r="100" spans="1:17" ht="15.75" customHeight="1" x14ac:dyDescent="0.25">
      <c r="A100" s="140">
        <v>2247</v>
      </c>
      <c r="B100" s="7" t="s">
        <v>45</v>
      </c>
      <c r="C100" s="8" t="s">
        <v>55</v>
      </c>
      <c r="D100" s="99" t="s">
        <v>383</v>
      </c>
      <c r="E100" s="9" t="s">
        <v>384</v>
      </c>
      <c r="F100" s="223">
        <v>14</v>
      </c>
      <c r="G100" s="223">
        <v>14</v>
      </c>
      <c r="H100" s="10">
        <f t="shared" si="15"/>
        <v>1</v>
      </c>
      <c r="I100" s="223">
        <v>0</v>
      </c>
      <c r="J100" s="223">
        <v>0</v>
      </c>
      <c r="K100" s="10" t="s">
        <v>333</v>
      </c>
      <c r="L100" s="223">
        <v>0</v>
      </c>
      <c r="M100" s="223">
        <v>0</v>
      </c>
      <c r="N100" s="10" t="s">
        <v>333</v>
      </c>
      <c r="O100" s="189" t="str">
        <f t="shared" si="18"/>
        <v/>
      </c>
      <c r="P100" s="189" t="str">
        <f t="shared" si="19"/>
        <v>-</v>
      </c>
      <c r="Q100" s="129" t="s">
        <v>58</v>
      </c>
    </row>
    <row r="101" spans="1:17" ht="15.75" customHeight="1" x14ac:dyDescent="0.25">
      <c r="A101" s="98">
        <v>2122</v>
      </c>
      <c r="B101" s="7" t="s">
        <v>45</v>
      </c>
      <c r="C101" s="8" t="s">
        <v>55</v>
      </c>
      <c r="D101" s="99" t="s">
        <v>191</v>
      </c>
      <c r="E101" s="9" t="s">
        <v>190</v>
      </c>
      <c r="F101" s="223">
        <v>910</v>
      </c>
      <c r="G101" s="223">
        <v>898</v>
      </c>
      <c r="H101" s="10">
        <f t="shared" si="15"/>
        <v>0.98681318681318686</v>
      </c>
      <c r="I101" s="223">
        <v>1040</v>
      </c>
      <c r="J101" s="223">
        <v>1031</v>
      </c>
      <c r="K101" s="10">
        <f>J101/I101</f>
        <v>0.99134615384615388</v>
      </c>
      <c r="L101" s="223">
        <v>1127</v>
      </c>
      <c r="M101" s="223">
        <v>1116</v>
      </c>
      <c r="N101" s="10">
        <f>IF(L101=0,"",M101/L101)</f>
        <v>0.99023957409050578</v>
      </c>
      <c r="O101" s="189">
        <f t="shared" si="18"/>
        <v>-4.5329670329670169E-3</v>
      </c>
      <c r="P101" s="189">
        <f t="shared" si="19"/>
        <v>-3.4263872773189208E-3</v>
      </c>
      <c r="Q101" s="204"/>
    </row>
    <row r="102" spans="1:17" ht="15.75" customHeight="1" x14ac:dyDescent="0.25">
      <c r="A102" s="98">
        <v>2227</v>
      </c>
      <c r="B102" s="7" t="s">
        <v>45</v>
      </c>
      <c r="C102" s="8" t="s">
        <v>55</v>
      </c>
      <c r="D102" s="99" t="s">
        <v>192</v>
      </c>
      <c r="E102" s="9" t="s">
        <v>190</v>
      </c>
      <c r="F102" s="223">
        <v>133</v>
      </c>
      <c r="G102" s="223">
        <v>133</v>
      </c>
      <c r="H102" s="10">
        <f t="shared" si="15"/>
        <v>1</v>
      </c>
      <c r="I102" s="223">
        <v>92</v>
      </c>
      <c r="J102" s="223">
        <v>92</v>
      </c>
      <c r="K102" s="10">
        <f>J102/I102</f>
        <v>1</v>
      </c>
      <c r="L102" s="223">
        <v>48</v>
      </c>
      <c r="M102" s="223">
        <v>48</v>
      </c>
      <c r="N102" s="10" t="s">
        <v>333</v>
      </c>
      <c r="O102" s="189">
        <f t="shared" si="18"/>
        <v>0</v>
      </c>
      <c r="P102" s="189" t="str">
        <f t="shared" si="19"/>
        <v>-</v>
      </c>
      <c r="Q102" s="204"/>
    </row>
    <row r="103" spans="1:17" ht="15.75" customHeight="1" x14ac:dyDescent="0.25">
      <c r="A103" s="98">
        <v>2147</v>
      </c>
      <c r="B103" s="7" t="s">
        <v>45</v>
      </c>
      <c r="C103" s="8" t="s">
        <v>55</v>
      </c>
      <c r="D103" s="99" t="s">
        <v>193</v>
      </c>
      <c r="E103" s="9" t="s">
        <v>194</v>
      </c>
      <c r="F103" s="223">
        <v>768</v>
      </c>
      <c r="G103" s="223">
        <v>715</v>
      </c>
      <c r="H103" s="10">
        <f t="shared" si="15"/>
        <v>0.93098958333333337</v>
      </c>
      <c r="I103" s="223">
        <v>1297</v>
      </c>
      <c r="J103" s="223">
        <v>1206</v>
      </c>
      <c r="K103" s="10">
        <f>J103/I103</f>
        <v>0.92983808789514266</v>
      </c>
      <c r="L103" s="223">
        <v>1076</v>
      </c>
      <c r="M103" s="223">
        <v>992</v>
      </c>
      <c r="N103" s="10">
        <f>IF(L103=0,"",M103/L103)</f>
        <v>0.92193308550185871</v>
      </c>
      <c r="O103" s="189">
        <f t="shared" si="18"/>
        <v>1.1514954381907083E-3</v>
      </c>
      <c r="P103" s="189">
        <f t="shared" si="19"/>
        <v>9.0564978314746636E-3</v>
      </c>
      <c r="Q103" s="204"/>
    </row>
    <row r="104" spans="1:17" ht="15.75" customHeight="1" x14ac:dyDescent="0.25">
      <c r="A104" s="98">
        <v>2125</v>
      </c>
      <c r="B104" s="7" t="s">
        <v>45</v>
      </c>
      <c r="C104" s="8" t="s">
        <v>55</v>
      </c>
      <c r="D104" s="99" t="s">
        <v>195</v>
      </c>
      <c r="E104" s="9" t="s">
        <v>190</v>
      </c>
      <c r="F104" s="223">
        <v>168</v>
      </c>
      <c r="G104" s="223">
        <v>168</v>
      </c>
      <c r="H104" s="10">
        <f t="shared" si="15"/>
        <v>1</v>
      </c>
      <c r="I104" s="223">
        <v>248</v>
      </c>
      <c r="J104" s="223">
        <v>248</v>
      </c>
      <c r="K104" s="10">
        <f>J104/I104</f>
        <v>1</v>
      </c>
      <c r="L104" s="223">
        <v>329</v>
      </c>
      <c r="M104" s="223">
        <v>329</v>
      </c>
      <c r="N104" s="10">
        <f>IF(L104=0,"",M104/L104)</f>
        <v>1</v>
      </c>
      <c r="O104" s="189">
        <f t="shared" si="18"/>
        <v>0</v>
      </c>
      <c r="P104" s="189">
        <f t="shared" si="19"/>
        <v>0</v>
      </c>
      <c r="Q104" s="204"/>
    </row>
    <row r="105" spans="1:17" ht="15.75" customHeight="1" x14ac:dyDescent="0.25">
      <c r="A105" s="98">
        <v>2138</v>
      </c>
      <c r="B105" s="7" t="s">
        <v>45</v>
      </c>
      <c r="C105" s="8" t="s">
        <v>55</v>
      </c>
      <c r="D105" s="99" t="s">
        <v>196</v>
      </c>
      <c r="E105" s="9" t="s">
        <v>190</v>
      </c>
      <c r="F105" s="223">
        <v>336</v>
      </c>
      <c r="G105" s="223">
        <v>317</v>
      </c>
      <c r="H105" s="10">
        <f t="shared" si="15"/>
        <v>0.94345238095238093</v>
      </c>
      <c r="I105" s="223">
        <v>401</v>
      </c>
      <c r="J105" s="223">
        <v>386</v>
      </c>
      <c r="K105" s="10">
        <f>J105/I105</f>
        <v>0.96259351620947631</v>
      </c>
      <c r="L105" s="223">
        <v>415</v>
      </c>
      <c r="M105" s="223">
        <v>410</v>
      </c>
      <c r="N105" s="10">
        <f>IF(L105=0,"",M105/L105)</f>
        <v>0.98795180722891562</v>
      </c>
      <c r="O105" s="189">
        <f t="shared" si="18"/>
        <v>-1.9141135257095376E-2</v>
      </c>
      <c r="P105" s="189">
        <f t="shared" si="19"/>
        <v>-4.4499426276534693E-2</v>
      </c>
      <c r="Q105" s="204"/>
    </row>
    <row r="106" spans="1:17" ht="15.75" customHeight="1" x14ac:dyDescent="0.25">
      <c r="A106" s="211">
        <v>2243</v>
      </c>
      <c r="B106" s="201" t="s">
        <v>45</v>
      </c>
      <c r="C106" s="185" t="s">
        <v>66</v>
      </c>
      <c r="D106" s="201" t="s">
        <v>197</v>
      </c>
      <c r="E106" s="9" t="s">
        <v>198</v>
      </c>
      <c r="F106" s="223">
        <v>70</v>
      </c>
      <c r="G106" s="223">
        <v>70</v>
      </c>
      <c r="H106" s="10">
        <f t="shared" si="15"/>
        <v>1</v>
      </c>
      <c r="I106" s="223">
        <v>80</v>
      </c>
      <c r="J106" s="223">
        <v>76</v>
      </c>
      <c r="K106" s="10" t="s">
        <v>333</v>
      </c>
      <c r="L106" s="223">
        <v>0</v>
      </c>
      <c r="M106" s="223">
        <v>0</v>
      </c>
      <c r="N106" s="10" t="s">
        <v>333</v>
      </c>
      <c r="O106" s="189" t="s">
        <v>333</v>
      </c>
      <c r="P106" s="189" t="str">
        <f t="shared" si="19"/>
        <v>-</v>
      </c>
      <c r="Q106" s="204"/>
    </row>
    <row r="107" spans="1:17" ht="15.75" customHeight="1" x14ac:dyDescent="0.25">
      <c r="A107" s="98">
        <v>2150</v>
      </c>
      <c r="B107" s="7" t="s">
        <v>45</v>
      </c>
      <c r="C107" s="8" t="s">
        <v>66</v>
      </c>
      <c r="D107" s="99" t="s">
        <v>313</v>
      </c>
      <c r="E107" s="9" t="s">
        <v>200</v>
      </c>
      <c r="F107" s="223">
        <v>248</v>
      </c>
      <c r="G107" s="223">
        <v>237</v>
      </c>
      <c r="H107" s="10">
        <f t="shared" si="15"/>
        <v>0.95564516129032262</v>
      </c>
      <c r="I107" s="223">
        <v>349</v>
      </c>
      <c r="J107" s="223">
        <v>341</v>
      </c>
      <c r="K107" s="10">
        <f>J107/I107</f>
        <v>0.97707736389684818</v>
      </c>
      <c r="L107" s="223">
        <v>515</v>
      </c>
      <c r="M107" s="223">
        <v>494</v>
      </c>
      <c r="N107" s="10">
        <f>IF(L107=0,"",M107/L107)</f>
        <v>0.95922330097087383</v>
      </c>
      <c r="O107" s="189">
        <f t="shared" si="18"/>
        <v>-2.1432202606525563E-2</v>
      </c>
      <c r="P107" s="189">
        <f t="shared" si="19"/>
        <v>-3.5781396805512067E-3</v>
      </c>
      <c r="Q107" s="204"/>
    </row>
    <row r="108" spans="1:17" ht="15.75" customHeight="1" x14ac:dyDescent="0.25">
      <c r="A108" s="98">
        <v>2238</v>
      </c>
      <c r="B108" s="101" t="s">
        <v>45</v>
      </c>
      <c r="C108" s="102" t="s">
        <v>66</v>
      </c>
      <c r="D108" s="103" t="s">
        <v>201</v>
      </c>
      <c r="E108" s="194" t="s">
        <v>202</v>
      </c>
      <c r="F108" s="223">
        <v>127</v>
      </c>
      <c r="G108" s="223">
        <v>127</v>
      </c>
      <c r="H108" s="10">
        <f t="shared" si="15"/>
        <v>1</v>
      </c>
      <c r="I108" s="223">
        <v>204</v>
      </c>
      <c r="J108" s="223">
        <v>202</v>
      </c>
      <c r="K108" s="10">
        <f>J108/I108</f>
        <v>0.99019607843137258</v>
      </c>
      <c r="L108" s="223">
        <v>162</v>
      </c>
      <c r="M108" s="223">
        <v>158</v>
      </c>
      <c r="N108" s="10">
        <f>IF(L108=0,"",M108/L108)</f>
        <v>0.97530864197530864</v>
      </c>
      <c r="O108" s="189">
        <f t="shared" si="18"/>
        <v>9.8039215686274161E-3</v>
      </c>
      <c r="P108" s="189">
        <f t="shared" si="19"/>
        <v>2.4691358024691357E-2</v>
      </c>
      <c r="Q108" s="204"/>
    </row>
    <row r="109" spans="1:17" ht="15.75" customHeight="1" x14ac:dyDescent="0.25">
      <c r="A109" s="98">
        <v>2059</v>
      </c>
      <c r="B109" s="192" t="s">
        <v>45</v>
      </c>
      <c r="C109" s="95" t="s">
        <v>66</v>
      </c>
      <c r="D109" s="104" t="s">
        <v>314</v>
      </c>
      <c r="E109" s="117" t="s">
        <v>200</v>
      </c>
      <c r="F109" s="223">
        <v>295</v>
      </c>
      <c r="G109" s="223">
        <v>284</v>
      </c>
      <c r="H109" s="10">
        <f t="shared" si="15"/>
        <v>0.96271186440677969</v>
      </c>
      <c r="I109" s="223">
        <v>464</v>
      </c>
      <c r="J109" s="223">
        <v>444</v>
      </c>
      <c r="K109" s="10">
        <f>J109/I109</f>
        <v>0.9568965517241379</v>
      </c>
      <c r="L109" s="223">
        <v>439</v>
      </c>
      <c r="M109" s="223">
        <v>430</v>
      </c>
      <c r="N109" s="10">
        <f>IF(L109=0,"",M109/L109)</f>
        <v>0.97949886104783601</v>
      </c>
      <c r="O109" s="189">
        <f t="shared" si="18"/>
        <v>5.8153126826417934E-3</v>
      </c>
      <c r="P109" s="189">
        <f t="shared" si="19"/>
        <v>-1.6786996641056318E-2</v>
      </c>
      <c r="Q109" s="204"/>
    </row>
    <row r="110" spans="1:17" ht="15.75" customHeight="1" x14ac:dyDescent="0.25">
      <c r="A110" s="140">
        <v>2259</v>
      </c>
      <c r="B110" s="195" t="s">
        <v>45</v>
      </c>
      <c r="C110" s="141" t="s">
        <v>66</v>
      </c>
      <c r="D110" s="196" t="s">
        <v>385</v>
      </c>
      <c r="E110" s="197" t="s">
        <v>200</v>
      </c>
      <c r="F110" s="223">
        <v>111</v>
      </c>
      <c r="G110" s="223">
        <v>109</v>
      </c>
      <c r="H110" s="10">
        <f t="shared" si="15"/>
        <v>0.98198198198198194</v>
      </c>
      <c r="I110" s="223">
        <v>0</v>
      </c>
      <c r="J110" s="223">
        <v>0</v>
      </c>
      <c r="K110" s="10" t="s">
        <v>333</v>
      </c>
      <c r="L110" s="223">
        <v>0</v>
      </c>
      <c r="M110" s="223">
        <v>0</v>
      </c>
      <c r="N110" s="10" t="s">
        <v>333</v>
      </c>
      <c r="O110" s="189" t="str">
        <f t="shared" si="18"/>
        <v/>
      </c>
      <c r="P110" s="189" t="str">
        <f t="shared" si="19"/>
        <v>-</v>
      </c>
      <c r="Q110" s="129" t="s">
        <v>58</v>
      </c>
    </row>
    <row r="111" spans="1:17" ht="15.75" customHeight="1" x14ac:dyDescent="0.25">
      <c r="A111" s="140">
        <v>2260</v>
      </c>
      <c r="B111" s="7" t="s">
        <v>45</v>
      </c>
      <c r="C111" s="8" t="s">
        <v>66</v>
      </c>
      <c r="D111" s="99" t="s">
        <v>385</v>
      </c>
      <c r="E111" s="9" t="s">
        <v>205</v>
      </c>
      <c r="F111" s="223">
        <v>59</v>
      </c>
      <c r="G111" s="223">
        <v>59</v>
      </c>
      <c r="H111" s="10">
        <f t="shared" si="15"/>
        <v>1</v>
      </c>
      <c r="I111" s="223">
        <v>0</v>
      </c>
      <c r="J111" s="223">
        <v>0</v>
      </c>
      <c r="K111" s="10" t="s">
        <v>333</v>
      </c>
      <c r="L111" s="223">
        <v>0</v>
      </c>
      <c r="M111" s="223">
        <v>0</v>
      </c>
      <c r="N111" s="10" t="s">
        <v>333</v>
      </c>
      <c r="O111" s="189" t="str">
        <f t="shared" si="18"/>
        <v/>
      </c>
      <c r="P111" s="189" t="str">
        <f t="shared" si="19"/>
        <v>-</v>
      </c>
      <c r="Q111" s="129" t="s">
        <v>58</v>
      </c>
    </row>
    <row r="112" spans="1:17" ht="15.75" customHeight="1" x14ac:dyDescent="0.25">
      <c r="A112" s="98">
        <v>2148</v>
      </c>
      <c r="B112" s="7" t="s">
        <v>45</v>
      </c>
      <c r="C112" s="8" t="s">
        <v>66</v>
      </c>
      <c r="D112" s="99" t="s">
        <v>204</v>
      </c>
      <c r="E112" s="9" t="s">
        <v>205</v>
      </c>
      <c r="F112" s="223">
        <v>49</v>
      </c>
      <c r="G112" s="223">
        <v>49</v>
      </c>
      <c r="H112" s="10">
        <f t="shared" si="15"/>
        <v>1</v>
      </c>
      <c r="I112" s="223">
        <v>235</v>
      </c>
      <c r="J112" s="223">
        <v>231</v>
      </c>
      <c r="K112" s="10">
        <f t="shared" ref="K112:K118" si="22">J112/I112</f>
        <v>0.98297872340425529</v>
      </c>
      <c r="L112" s="223">
        <v>254</v>
      </c>
      <c r="M112" s="223">
        <v>250</v>
      </c>
      <c r="N112" s="10">
        <f>IF(L112=0,"",M112/L112)</f>
        <v>0.98425196850393704</v>
      </c>
      <c r="O112" s="189">
        <f t="shared" si="18"/>
        <v>1.7021276595744705E-2</v>
      </c>
      <c r="P112" s="189">
        <f t="shared" si="19"/>
        <v>1.5748031496062964E-2</v>
      </c>
      <c r="Q112" s="129" t="s">
        <v>108</v>
      </c>
    </row>
    <row r="113" spans="1:17" ht="15.75" customHeight="1" x14ac:dyDescent="0.25">
      <c r="A113" s="98">
        <v>2180</v>
      </c>
      <c r="B113" s="7" t="s">
        <v>217</v>
      </c>
      <c r="C113" s="8" t="s">
        <v>55</v>
      </c>
      <c r="D113" s="99" t="s">
        <v>206</v>
      </c>
      <c r="E113" s="9" t="s">
        <v>207</v>
      </c>
      <c r="F113" s="223">
        <v>735</v>
      </c>
      <c r="G113" s="223">
        <v>725</v>
      </c>
      <c r="H113" s="10">
        <f t="shared" si="15"/>
        <v>0.98639455782312924</v>
      </c>
      <c r="I113" s="223">
        <v>645</v>
      </c>
      <c r="J113" s="223">
        <v>622</v>
      </c>
      <c r="K113" s="10">
        <f t="shared" si="22"/>
        <v>0.96434108527131779</v>
      </c>
      <c r="L113" s="223">
        <v>436</v>
      </c>
      <c r="M113" s="223">
        <v>426</v>
      </c>
      <c r="N113" s="10">
        <f>IF(L113=0,"",M113/L113)</f>
        <v>0.97706422018348627</v>
      </c>
      <c r="O113" s="189">
        <f t="shared" si="18"/>
        <v>2.2053472551811448E-2</v>
      </c>
      <c r="P113" s="189">
        <f t="shared" si="19"/>
        <v>9.3303376396429716E-3</v>
      </c>
      <c r="Q113" s="204"/>
    </row>
    <row r="114" spans="1:17" ht="15.75" customHeight="1" x14ac:dyDescent="0.25">
      <c r="A114" s="98">
        <v>2126</v>
      </c>
      <c r="B114" s="7" t="s">
        <v>217</v>
      </c>
      <c r="C114" s="8" t="s">
        <v>55</v>
      </c>
      <c r="D114" s="99" t="s">
        <v>208</v>
      </c>
      <c r="E114" s="9" t="s">
        <v>209</v>
      </c>
      <c r="F114" s="223">
        <v>177</v>
      </c>
      <c r="G114" s="223">
        <v>173</v>
      </c>
      <c r="H114" s="10">
        <f t="shared" si="15"/>
        <v>0.97740112994350281</v>
      </c>
      <c r="I114" s="223">
        <v>243</v>
      </c>
      <c r="J114" s="223">
        <v>239</v>
      </c>
      <c r="K114" s="10">
        <f t="shared" si="22"/>
        <v>0.98353909465020573</v>
      </c>
      <c r="L114" s="223">
        <v>392</v>
      </c>
      <c r="M114" s="223">
        <v>381</v>
      </c>
      <c r="N114" s="10">
        <f>IF(L114=0,"",M114/L114)</f>
        <v>0.97193877551020413</v>
      </c>
      <c r="O114" s="189">
        <f t="shared" si="18"/>
        <v>-6.1379647067029142E-3</v>
      </c>
      <c r="P114" s="189">
        <f t="shared" si="19"/>
        <v>5.4623544332986773E-3</v>
      </c>
      <c r="Q114" s="204"/>
    </row>
    <row r="115" spans="1:17" ht="15.75" customHeight="1" x14ac:dyDescent="0.25">
      <c r="A115" s="98">
        <v>2110</v>
      </c>
      <c r="B115" s="7" t="s">
        <v>217</v>
      </c>
      <c r="C115" s="8" t="s">
        <v>66</v>
      </c>
      <c r="D115" s="99" t="s">
        <v>210</v>
      </c>
      <c r="E115" s="9" t="s">
        <v>211</v>
      </c>
      <c r="F115" s="223">
        <v>141</v>
      </c>
      <c r="G115" s="223">
        <v>127</v>
      </c>
      <c r="H115" s="10">
        <f t="shared" si="15"/>
        <v>0.900709219858156</v>
      </c>
      <c r="I115" s="223">
        <v>160</v>
      </c>
      <c r="J115" s="223">
        <v>157</v>
      </c>
      <c r="K115" s="10">
        <f t="shared" si="22"/>
        <v>0.98124999999999996</v>
      </c>
      <c r="L115" s="223">
        <v>89</v>
      </c>
      <c r="M115" s="223">
        <v>88</v>
      </c>
      <c r="N115" s="10">
        <f>IF(L115=0,"",M115/L115)</f>
        <v>0.9887640449438202</v>
      </c>
      <c r="O115" s="189">
        <f t="shared" si="18"/>
        <v>-8.054078014184396E-2</v>
      </c>
      <c r="P115" s="189">
        <f t="shared" si="19"/>
        <v>-8.8054825085664201E-2</v>
      </c>
      <c r="Q115" s="204"/>
    </row>
    <row r="116" spans="1:17" ht="15.75" customHeight="1" x14ac:dyDescent="0.25">
      <c r="A116" s="98">
        <v>2105</v>
      </c>
      <c r="B116" s="7" t="s">
        <v>217</v>
      </c>
      <c r="C116" s="8" t="s">
        <v>66</v>
      </c>
      <c r="D116" s="99" t="s">
        <v>212</v>
      </c>
      <c r="E116" s="9" t="s">
        <v>87</v>
      </c>
      <c r="F116" s="223">
        <v>105</v>
      </c>
      <c r="G116" s="223">
        <v>102</v>
      </c>
      <c r="H116" s="10">
        <f t="shared" si="15"/>
        <v>0.97142857142857142</v>
      </c>
      <c r="I116" s="223">
        <v>122</v>
      </c>
      <c r="J116" s="223">
        <v>115</v>
      </c>
      <c r="K116" s="10">
        <f t="shared" si="22"/>
        <v>0.94262295081967218</v>
      </c>
      <c r="L116" s="223">
        <v>102</v>
      </c>
      <c r="M116" s="223">
        <v>102</v>
      </c>
      <c r="N116" s="10">
        <f>IF(L116=0,"",M116/L116)</f>
        <v>1</v>
      </c>
      <c r="O116" s="189">
        <f t="shared" si="18"/>
        <v>2.8805620608899241E-2</v>
      </c>
      <c r="P116" s="189">
        <f t="shared" si="19"/>
        <v>-2.8571428571428581E-2</v>
      </c>
      <c r="Q116" s="204"/>
    </row>
    <row r="117" spans="1:17" ht="15.75" customHeight="1" x14ac:dyDescent="0.25">
      <c r="A117" s="98">
        <v>2229</v>
      </c>
      <c r="B117" s="7" t="s">
        <v>217</v>
      </c>
      <c r="C117" s="8" t="s">
        <v>66</v>
      </c>
      <c r="D117" s="99" t="s">
        <v>213</v>
      </c>
      <c r="E117" s="9" t="s">
        <v>214</v>
      </c>
      <c r="F117" s="223">
        <v>188</v>
      </c>
      <c r="G117" s="223">
        <v>185</v>
      </c>
      <c r="H117" s="10">
        <f t="shared" si="15"/>
        <v>0.98404255319148937</v>
      </c>
      <c r="I117" s="223">
        <v>204</v>
      </c>
      <c r="J117" s="223">
        <v>202</v>
      </c>
      <c r="K117" s="10">
        <f t="shared" si="22"/>
        <v>0.99019607843137258</v>
      </c>
      <c r="L117" s="223">
        <v>87</v>
      </c>
      <c r="M117" s="223">
        <v>87</v>
      </c>
      <c r="N117" s="10" t="s">
        <v>333</v>
      </c>
      <c r="O117" s="189">
        <f t="shared" ref="O117:O145" si="23">IF(I117=0,"",(H117-K117))</f>
        <v>-6.1535252398832174E-3</v>
      </c>
      <c r="P117" s="189" t="str">
        <f t="shared" ref="P117:P145" si="24">IF(N117="-","-",(H117-N117))</f>
        <v>-</v>
      </c>
      <c r="Q117" s="204"/>
    </row>
    <row r="118" spans="1:17" ht="15.75" customHeight="1" x14ac:dyDescent="0.25">
      <c r="A118" s="98">
        <v>2056</v>
      </c>
      <c r="B118" s="7" t="s">
        <v>217</v>
      </c>
      <c r="C118" s="8" t="s">
        <v>66</v>
      </c>
      <c r="D118" s="99" t="s">
        <v>215</v>
      </c>
      <c r="E118" s="9" t="s">
        <v>216</v>
      </c>
      <c r="F118" s="223">
        <v>117</v>
      </c>
      <c r="G118" s="223">
        <v>113</v>
      </c>
      <c r="H118" s="10">
        <f t="shared" si="15"/>
        <v>0.96581196581196582</v>
      </c>
      <c r="I118" s="223">
        <v>80</v>
      </c>
      <c r="J118" s="223">
        <v>79</v>
      </c>
      <c r="K118" s="10">
        <f t="shared" si="22"/>
        <v>0.98750000000000004</v>
      </c>
      <c r="L118" s="223">
        <v>76</v>
      </c>
      <c r="M118" s="223">
        <v>76</v>
      </c>
      <c r="N118" s="10">
        <f t="shared" ref="N118:N122" si="25">IF(L118=0,"",M118/L118)</f>
        <v>1</v>
      </c>
      <c r="O118" s="189">
        <f t="shared" si="23"/>
        <v>-2.1688034188034222E-2</v>
      </c>
      <c r="P118" s="189">
        <f t="shared" si="24"/>
        <v>-3.4188034188034178E-2</v>
      </c>
      <c r="Q118" s="204"/>
    </row>
    <row r="119" spans="1:17" ht="15.75" customHeight="1" x14ac:dyDescent="0.25">
      <c r="A119" s="98">
        <v>2075</v>
      </c>
      <c r="B119" s="7" t="s">
        <v>36</v>
      </c>
      <c r="C119" s="8" t="s">
        <v>55</v>
      </c>
      <c r="D119" s="99" t="s">
        <v>218</v>
      </c>
      <c r="E119" s="9" t="s">
        <v>219</v>
      </c>
      <c r="F119" s="223">
        <v>1214</v>
      </c>
      <c r="G119" s="223">
        <v>1157</v>
      </c>
      <c r="H119" s="10">
        <f t="shared" si="15"/>
        <v>0.95304777594728174</v>
      </c>
      <c r="I119" s="223">
        <v>1240</v>
      </c>
      <c r="J119" s="223">
        <v>1184</v>
      </c>
      <c r="K119" s="10">
        <f>J119/I119</f>
        <v>0.95483870967741935</v>
      </c>
      <c r="L119" s="223">
        <v>1263</v>
      </c>
      <c r="M119" s="223">
        <v>1228</v>
      </c>
      <c r="N119" s="10">
        <f t="shared" si="25"/>
        <v>0.97228820269200311</v>
      </c>
      <c r="O119" s="189">
        <f t="shared" si="23"/>
        <v>-1.7909337301376116E-3</v>
      </c>
      <c r="P119" s="189">
        <f t="shared" si="24"/>
        <v>-1.9240426744721373E-2</v>
      </c>
      <c r="Q119" s="204"/>
    </row>
    <row r="120" spans="1:17" ht="15.75" customHeight="1" x14ac:dyDescent="0.25">
      <c r="A120" s="98">
        <v>2076</v>
      </c>
      <c r="B120" s="7" t="s">
        <v>36</v>
      </c>
      <c r="C120" s="8" t="s">
        <v>55</v>
      </c>
      <c r="D120" s="99" t="s">
        <v>123</v>
      </c>
      <c r="E120" s="9" t="s">
        <v>220</v>
      </c>
      <c r="F120" s="223">
        <v>775</v>
      </c>
      <c r="G120" s="223">
        <v>731</v>
      </c>
      <c r="H120" s="10">
        <f t="shared" si="15"/>
        <v>0.94322580645161291</v>
      </c>
      <c r="I120" s="223">
        <v>795</v>
      </c>
      <c r="J120" s="223">
        <v>766</v>
      </c>
      <c r="K120" s="10">
        <f>J120/I120</f>
        <v>0.96352201257861636</v>
      </c>
      <c r="L120" s="223">
        <v>712</v>
      </c>
      <c r="M120" s="223">
        <v>706</v>
      </c>
      <c r="N120" s="10">
        <f t="shared" si="25"/>
        <v>0.9915730337078652</v>
      </c>
      <c r="O120" s="189">
        <f t="shared" si="23"/>
        <v>-2.0296206127003447E-2</v>
      </c>
      <c r="P120" s="189">
        <f t="shared" si="24"/>
        <v>-4.834722725625229E-2</v>
      </c>
      <c r="Q120" s="204"/>
    </row>
    <row r="121" spans="1:17" ht="15.75" customHeight="1" x14ac:dyDescent="0.25">
      <c r="A121" s="98">
        <v>2108</v>
      </c>
      <c r="B121" s="7" t="s">
        <v>36</v>
      </c>
      <c r="C121" s="8" t="s">
        <v>55</v>
      </c>
      <c r="D121" s="99" t="s">
        <v>221</v>
      </c>
      <c r="E121" s="9" t="s">
        <v>222</v>
      </c>
      <c r="F121" s="223">
        <v>1807</v>
      </c>
      <c r="G121" s="223">
        <v>1782</v>
      </c>
      <c r="H121" s="10">
        <f t="shared" si="15"/>
        <v>0.98616491422246821</v>
      </c>
      <c r="I121" s="223">
        <v>2106</v>
      </c>
      <c r="J121" s="223">
        <v>2065</v>
      </c>
      <c r="K121" s="10">
        <f>J121/I121</f>
        <v>0.98053181386514721</v>
      </c>
      <c r="L121" s="223">
        <v>2211</v>
      </c>
      <c r="M121" s="223">
        <v>2181</v>
      </c>
      <c r="N121" s="10">
        <f t="shared" si="25"/>
        <v>0.98643147896879235</v>
      </c>
      <c r="O121" s="189">
        <f t="shared" si="23"/>
        <v>5.6331003573210081E-3</v>
      </c>
      <c r="P121" s="189">
        <f t="shared" si="24"/>
        <v>-2.6656474632413829E-4</v>
      </c>
      <c r="Q121" s="204"/>
    </row>
    <row r="122" spans="1:17" ht="15.75" customHeight="1" x14ac:dyDescent="0.25">
      <c r="A122" s="98">
        <v>2196</v>
      </c>
      <c r="B122" s="7" t="s">
        <v>36</v>
      </c>
      <c r="C122" s="8" t="s">
        <v>66</v>
      </c>
      <c r="D122" s="99" t="s">
        <v>223</v>
      </c>
      <c r="E122" s="9" t="s">
        <v>87</v>
      </c>
      <c r="F122" s="223">
        <v>84</v>
      </c>
      <c r="G122" s="223">
        <v>65</v>
      </c>
      <c r="H122" s="10">
        <f t="shared" ref="H122:H172" si="26">G122/F122</f>
        <v>0.77380952380952384</v>
      </c>
      <c r="I122" s="223">
        <v>89</v>
      </c>
      <c r="J122" s="223">
        <v>87</v>
      </c>
      <c r="K122" s="10">
        <f>J122/I122</f>
        <v>0.97752808988764039</v>
      </c>
      <c r="L122" s="223">
        <v>143</v>
      </c>
      <c r="M122" s="223">
        <v>140</v>
      </c>
      <c r="N122" s="10">
        <f t="shared" si="25"/>
        <v>0.97902097902097907</v>
      </c>
      <c r="O122" s="189">
        <f t="shared" si="23"/>
        <v>-0.20371856607811656</v>
      </c>
      <c r="P122" s="189">
        <f t="shared" si="24"/>
        <v>-0.20521145521145523</v>
      </c>
      <c r="Q122" s="204"/>
    </row>
    <row r="123" spans="1:17" ht="15.75" customHeight="1" x14ac:dyDescent="0.25">
      <c r="A123" s="140">
        <v>2261</v>
      </c>
      <c r="B123" s="7" t="s">
        <v>36</v>
      </c>
      <c r="C123" s="8" t="s">
        <v>66</v>
      </c>
      <c r="D123" s="99" t="s">
        <v>387</v>
      </c>
      <c r="E123" s="9" t="s">
        <v>87</v>
      </c>
      <c r="F123" s="223">
        <v>62</v>
      </c>
      <c r="G123" s="223">
        <v>62</v>
      </c>
      <c r="H123" s="10">
        <f t="shared" si="26"/>
        <v>1</v>
      </c>
      <c r="I123" s="223">
        <v>0</v>
      </c>
      <c r="J123" s="223">
        <v>0</v>
      </c>
      <c r="K123" s="10" t="s">
        <v>333</v>
      </c>
      <c r="L123" s="223">
        <v>0</v>
      </c>
      <c r="M123" s="223">
        <v>0</v>
      </c>
      <c r="N123" s="10" t="s">
        <v>333</v>
      </c>
      <c r="O123" s="189" t="str">
        <f t="shared" si="23"/>
        <v/>
      </c>
      <c r="P123" s="189" t="str">
        <f t="shared" si="24"/>
        <v>-</v>
      </c>
      <c r="Q123" s="129" t="s">
        <v>58</v>
      </c>
    </row>
    <row r="124" spans="1:17" ht="15.75" customHeight="1" x14ac:dyDescent="0.25">
      <c r="A124" s="98">
        <v>2195</v>
      </c>
      <c r="B124" s="7" t="s">
        <v>36</v>
      </c>
      <c r="C124" s="8" t="s">
        <v>66</v>
      </c>
      <c r="D124" s="99" t="s">
        <v>224</v>
      </c>
      <c r="E124" s="9" t="s">
        <v>87</v>
      </c>
      <c r="F124" s="223">
        <v>410</v>
      </c>
      <c r="G124" s="223">
        <v>396</v>
      </c>
      <c r="H124" s="10">
        <f t="shared" si="26"/>
        <v>0.96585365853658534</v>
      </c>
      <c r="I124" s="223">
        <v>456</v>
      </c>
      <c r="J124" s="223">
        <v>448</v>
      </c>
      <c r="K124" s="10">
        <f>J124/I124</f>
        <v>0.98245614035087714</v>
      </c>
      <c r="L124" s="223">
        <v>464</v>
      </c>
      <c r="M124" s="223">
        <v>457</v>
      </c>
      <c r="N124" s="10">
        <f>IF(L124=0,"",M124/L124)</f>
        <v>0.98491379310344829</v>
      </c>
      <c r="O124" s="189">
        <f t="shared" si="23"/>
        <v>-1.6602481814291803E-2</v>
      </c>
      <c r="P124" s="189">
        <f t="shared" si="24"/>
        <v>-1.9060134566862952E-2</v>
      </c>
      <c r="Q124" s="204"/>
    </row>
    <row r="125" spans="1:17" ht="15.75" customHeight="1" x14ac:dyDescent="0.25">
      <c r="A125" s="98">
        <v>2012</v>
      </c>
      <c r="B125" s="7" t="s">
        <v>36</v>
      </c>
      <c r="C125" s="8" t="s">
        <v>66</v>
      </c>
      <c r="D125" s="99" t="s">
        <v>315</v>
      </c>
      <c r="E125" s="9" t="s">
        <v>226</v>
      </c>
      <c r="F125" s="223">
        <v>92</v>
      </c>
      <c r="G125" s="223">
        <v>91</v>
      </c>
      <c r="H125" s="10">
        <f t="shared" si="26"/>
        <v>0.98913043478260865</v>
      </c>
      <c r="I125" s="223">
        <v>94</v>
      </c>
      <c r="J125" s="223">
        <v>94</v>
      </c>
      <c r="K125" s="10">
        <f>J125/I125</f>
        <v>1</v>
      </c>
      <c r="L125" s="223">
        <v>198</v>
      </c>
      <c r="M125" s="223">
        <v>196</v>
      </c>
      <c r="N125" s="10">
        <f>IF(L125=0,"",M125/L125)</f>
        <v>0.98989898989898994</v>
      </c>
      <c r="O125" s="189">
        <f t="shared" si="23"/>
        <v>-1.0869565217391353E-2</v>
      </c>
      <c r="P125" s="189">
        <f t="shared" si="24"/>
        <v>-7.6855511638129759E-4</v>
      </c>
      <c r="Q125" s="204"/>
    </row>
    <row r="126" spans="1:17" ht="15.75" customHeight="1" x14ac:dyDescent="0.25">
      <c r="A126" s="211">
        <v>2245</v>
      </c>
      <c r="B126" s="201" t="s">
        <v>36</v>
      </c>
      <c r="C126" s="185" t="s">
        <v>66</v>
      </c>
      <c r="D126" s="201" t="s">
        <v>227</v>
      </c>
      <c r="E126" s="9" t="s">
        <v>228</v>
      </c>
      <c r="F126" s="223">
        <v>125</v>
      </c>
      <c r="G126" s="223">
        <v>125</v>
      </c>
      <c r="H126" s="10">
        <f t="shared" si="26"/>
        <v>1</v>
      </c>
      <c r="I126" s="223">
        <v>189</v>
      </c>
      <c r="J126" s="223">
        <v>187</v>
      </c>
      <c r="K126" s="10" t="s">
        <v>333</v>
      </c>
      <c r="L126" s="223">
        <v>0</v>
      </c>
      <c r="M126" s="223">
        <v>0</v>
      </c>
      <c r="N126" s="10" t="s">
        <v>333</v>
      </c>
      <c r="O126" s="189" t="s">
        <v>333</v>
      </c>
      <c r="P126" s="189" t="str">
        <f t="shared" si="24"/>
        <v>-</v>
      </c>
      <c r="Q126" s="204"/>
    </row>
    <row r="127" spans="1:17" ht="15.75" customHeight="1" x14ac:dyDescent="0.25">
      <c r="A127" s="98">
        <v>2013</v>
      </c>
      <c r="B127" s="7" t="s">
        <v>36</v>
      </c>
      <c r="C127" s="8" t="s">
        <v>71</v>
      </c>
      <c r="D127" s="99" t="s">
        <v>229</v>
      </c>
      <c r="E127" s="9" t="s">
        <v>230</v>
      </c>
      <c r="F127" s="223">
        <v>1061</v>
      </c>
      <c r="G127" s="223">
        <v>1006</v>
      </c>
      <c r="H127" s="10">
        <f t="shared" si="26"/>
        <v>0.94816211121583416</v>
      </c>
      <c r="I127" s="223">
        <v>1374</v>
      </c>
      <c r="J127" s="223">
        <v>1309</v>
      </c>
      <c r="K127" s="10">
        <f t="shared" ref="K127:K137" si="27">J127/I127</f>
        <v>0.95269286754002913</v>
      </c>
      <c r="L127" s="223">
        <v>1349</v>
      </c>
      <c r="M127" s="223">
        <v>1287</v>
      </c>
      <c r="N127" s="10">
        <f>IF(L127=0,"",M127/L127)</f>
        <v>0.95404002965159374</v>
      </c>
      <c r="O127" s="189">
        <f t="shared" si="23"/>
        <v>-4.5307563241949733E-3</v>
      </c>
      <c r="P127" s="189">
        <f t="shared" si="24"/>
        <v>-5.8779184357595771E-3</v>
      </c>
      <c r="Q127" s="204"/>
    </row>
    <row r="128" spans="1:17" ht="15.75" customHeight="1" x14ac:dyDescent="0.25">
      <c r="A128" s="98">
        <v>2018</v>
      </c>
      <c r="B128" s="7" t="s">
        <v>36</v>
      </c>
      <c r="C128" s="8" t="s">
        <v>71</v>
      </c>
      <c r="D128" s="99" t="s">
        <v>231</v>
      </c>
      <c r="E128" s="9" t="s">
        <v>230</v>
      </c>
      <c r="F128" s="223">
        <v>1194</v>
      </c>
      <c r="G128" s="223">
        <v>1167</v>
      </c>
      <c r="H128" s="10">
        <f t="shared" si="26"/>
        <v>0.97738693467336679</v>
      </c>
      <c r="I128" s="223">
        <v>1282</v>
      </c>
      <c r="J128" s="223">
        <v>1250</v>
      </c>
      <c r="K128" s="10">
        <f t="shared" si="27"/>
        <v>0.9750390015600624</v>
      </c>
      <c r="L128" s="223">
        <v>1674</v>
      </c>
      <c r="M128" s="223">
        <v>1585</v>
      </c>
      <c r="N128" s="10">
        <f>IF(L128=0,"",M128/L128)</f>
        <v>0.94683393070489841</v>
      </c>
      <c r="O128" s="189">
        <f t="shared" si="23"/>
        <v>2.3479331133043901E-3</v>
      </c>
      <c r="P128" s="189">
        <f t="shared" si="24"/>
        <v>3.0553003968468384E-2</v>
      </c>
      <c r="Q128" s="204"/>
    </row>
    <row r="129" spans="1:17" ht="15.75" customHeight="1" x14ac:dyDescent="0.25">
      <c r="A129" s="98">
        <v>2077</v>
      </c>
      <c r="B129" s="7" t="s">
        <v>46</v>
      </c>
      <c r="C129" s="8" t="s">
        <v>55</v>
      </c>
      <c r="D129" s="99" t="s">
        <v>232</v>
      </c>
      <c r="E129" s="9" t="s">
        <v>233</v>
      </c>
      <c r="F129" s="223">
        <v>3040</v>
      </c>
      <c r="G129" s="223">
        <v>3004</v>
      </c>
      <c r="H129" s="10">
        <f t="shared" si="26"/>
        <v>0.98815789473684212</v>
      </c>
      <c r="I129" s="223">
        <v>3569</v>
      </c>
      <c r="J129" s="223">
        <v>3520</v>
      </c>
      <c r="K129" s="10">
        <f t="shared" si="27"/>
        <v>0.98627066405155506</v>
      </c>
      <c r="L129" s="223">
        <v>3461</v>
      </c>
      <c r="M129" s="223">
        <v>3388</v>
      </c>
      <c r="N129" s="10">
        <f>IF(L129=0,"",M129/L129)</f>
        <v>0.97890783010690552</v>
      </c>
      <c r="O129" s="189">
        <f t="shared" si="23"/>
        <v>1.8872306852870668E-3</v>
      </c>
      <c r="P129" s="189">
        <f t="shared" si="24"/>
        <v>9.2500646299366052E-3</v>
      </c>
      <c r="Q129" s="204"/>
    </row>
    <row r="130" spans="1:17" ht="15.75" customHeight="1" x14ac:dyDescent="0.25">
      <c r="A130" s="98">
        <v>2081</v>
      </c>
      <c r="B130" s="7" t="s">
        <v>46</v>
      </c>
      <c r="C130" s="8" t="s">
        <v>55</v>
      </c>
      <c r="D130" s="99" t="s">
        <v>234</v>
      </c>
      <c r="E130" s="9" t="s">
        <v>235</v>
      </c>
      <c r="F130" s="223">
        <v>2352</v>
      </c>
      <c r="G130" s="223">
        <v>2281</v>
      </c>
      <c r="H130" s="10">
        <f t="shared" si="26"/>
        <v>0.96981292517006801</v>
      </c>
      <c r="I130" s="223">
        <v>2881</v>
      </c>
      <c r="J130" s="223">
        <v>2768</v>
      </c>
      <c r="K130" s="10">
        <f t="shared" si="27"/>
        <v>0.96077750780978832</v>
      </c>
      <c r="L130" s="223">
        <v>2173</v>
      </c>
      <c r="M130" s="223">
        <v>2135</v>
      </c>
      <c r="N130" s="10">
        <f>IF(L130=0,"",M130/L130)</f>
        <v>0.98251265531523235</v>
      </c>
      <c r="O130" s="189">
        <f t="shared" si="23"/>
        <v>9.035417360279685E-3</v>
      </c>
      <c r="P130" s="189">
        <f t="shared" si="24"/>
        <v>-1.2699730145164345E-2</v>
      </c>
      <c r="Q130" s="204"/>
    </row>
    <row r="131" spans="1:17" ht="15.75" customHeight="1" x14ac:dyDescent="0.25">
      <c r="A131" s="98">
        <v>2225</v>
      </c>
      <c r="B131" s="7" t="s">
        <v>46</v>
      </c>
      <c r="C131" s="8" t="s">
        <v>55</v>
      </c>
      <c r="D131" s="99" t="s">
        <v>316</v>
      </c>
      <c r="E131" s="9" t="s">
        <v>233</v>
      </c>
      <c r="F131" s="223">
        <v>321</v>
      </c>
      <c r="G131" s="223">
        <v>291</v>
      </c>
      <c r="H131" s="10">
        <f t="shared" si="26"/>
        <v>0.90654205607476634</v>
      </c>
      <c r="I131" s="223">
        <v>240</v>
      </c>
      <c r="J131" s="223">
        <v>234</v>
      </c>
      <c r="K131" s="10">
        <f t="shared" si="27"/>
        <v>0.97499999999999998</v>
      </c>
      <c r="L131" s="223">
        <v>241</v>
      </c>
      <c r="M131" s="223">
        <v>235</v>
      </c>
      <c r="N131" s="10" t="s">
        <v>333</v>
      </c>
      <c r="O131" s="189">
        <f t="shared" si="23"/>
        <v>-6.8457943925233633E-2</v>
      </c>
      <c r="P131" s="189" t="str">
        <f t="shared" si="24"/>
        <v>-</v>
      </c>
      <c r="Q131" s="204"/>
    </row>
    <row r="132" spans="1:17" ht="15.75" customHeight="1" x14ac:dyDescent="0.25">
      <c r="A132" s="98">
        <v>2112</v>
      </c>
      <c r="B132" s="7" t="s">
        <v>46</v>
      </c>
      <c r="C132" s="8" t="s">
        <v>55</v>
      </c>
      <c r="D132" s="99" t="s">
        <v>237</v>
      </c>
      <c r="E132" s="9" t="s">
        <v>238</v>
      </c>
      <c r="F132" s="223">
        <v>786</v>
      </c>
      <c r="G132" s="223">
        <v>765</v>
      </c>
      <c r="H132" s="10">
        <f t="shared" si="26"/>
        <v>0.97328244274809161</v>
      </c>
      <c r="I132" s="223">
        <v>1201</v>
      </c>
      <c r="J132" s="223">
        <v>1157</v>
      </c>
      <c r="K132" s="10">
        <f t="shared" si="27"/>
        <v>0.96336386344712743</v>
      </c>
      <c r="L132" s="223">
        <v>1352</v>
      </c>
      <c r="M132" s="223">
        <v>1313</v>
      </c>
      <c r="N132" s="10">
        <f t="shared" ref="N132:N137" si="28">IF(L132=0,"",M132/L132)</f>
        <v>0.97115384615384615</v>
      </c>
      <c r="O132" s="189">
        <f t="shared" si="23"/>
        <v>9.9185793009641809E-3</v>
      </c>
      <c r="P132" s="189">
        <f t="shared" si="24"/>
        <v>2.1285965942454688E-3</v>
      </c>
      <c r="Q132" s="204"/>
    </row>
    <row r="133" spans="1:17" ht="15.75" customHeight="1" x14ac:dyDescent="0.25">
      <c r="A133" s="98">
        <v>2204</v>
      </c>
      <c r="B133" s="7" t="s">
        <v>46</v>
      </c>
      <c r="C133" s="8" t="s">
        <v>55</v>
      </c>
      <c r="D133" s="99" t="s">
        <v>239</v>
      </c>
      <c r="E133" s="9" t="s">
        <v>238</v>
      </c>
      <c r="F133" s="223">
        <v>198</v>
      </c>
      <c r="G133" s="223">
        <v>192</v>
      </c>
      <c r="H133" s="10">
        <f t="shared" si="26"/>
        <v>0.96969696969696972</v>
      </c>
      <c r="I133" s="223">
        <v>250</v>
      </c>
      <c r="J133" s="223">
        <v>235</v>
      </c>
      <c r="K133" s="10">
        <f t="shared" si="27"/>
        <v>0.94</v>
      </c>
      <c r="L133" s="223">
        <v>262</v>
      </c>
      <c r="M133" s="223">
        <v>244</v>
      </c>
      <c r="N133" s="10">
        <f t="shared" si="28"/>
        <v>0.93129770992366412</v>
      </c>
      <c r="O133" s="189">
        <f t="shared" si="23"/>
        <v>2.9696969696969777E-2</v>
      </c>
      <c r="P133" s="189">
        <f t="shared" si="24"/>
        <v>3.8399259773305605E-2</v>
      </c>
      <c r="Q133" s="204"/>
    </row>
    <row r="134" spans="1:17" ht="15.75" customHeight="1" x14ac:dyDescent="0.25">
      <c r="A134" s="98">
        <v>2131</v>
      </c>
      <c r="B134" s="7" t="s">
        <v>46</v>
      </c>
      <c r="C134" s="8" t="s">
        <v>55</v>
      </c>
      <c r="D134" s="99" t="s">
        <v>240</v>
      </c>
      <c r="E134" s="9" t="s">
        <v>241</v>
      </c>
      <c r="F134" s="223">
        <v>444</v>
      </c>
      <c r="G134" s="223">
        <v>441</v>
      </c>
      <c r="H134" s="10">
        <f t="shared" si="26"/>
        <v>0.9932432432432432</v>
      </c>
      <c r="I134" s="223">
        <v>419</v>
      </c>
      <c r="J134" s="223">
        <v>418</v>
      </c>
      <c r="K134" s="10">
        <f t="shared" si="27"/>
        <v>0.99761336515513122</v>
      </c>
      <c r="L134" s="223">
        <v>570</v>
      </c>
      <c r="M134" s="223">
        <v>568</v>
      </c>
      <c r="N134" s="10">
        <f t="shared" si="28"/>
        <v>0.99649122807017543</v>
      </c>
      <c r="O134" s="189">
        <f t="shared" si="23"/>
        <v>-4.3701219118880141E-3</v>
      </c>
      <c r="P134" s="189">
        <f t="shared" si="24"/>
        <v>-3.2479848269322265E-3</v>
      </c>
      <c r="Q134" s="204"/>
    </row>
    <row r="135" spans="1:17" ht="15.75" customHeight="1" x14ac:dyDescent="0.25">
      <c r="A135" s="98">
        <v>2203</v>
      </c>
      <c r="B135" s="7" t="s">
        <v>46</v>
      </c>
      <c r="C135" s="8" t="s">
        <v>55</v>
      </c>
      <c r="D135" s="99" t="s">
        <v>317</v>
      </c>
      <c r="E135" s="9" t="s">
        <v>243</v>
      </c>
      <c r="F135" s="223">
        <v>254</v>
      </c>
      <c r="G135" s="223">
        <v>249</v>
      </c>
      <c r="H135" s="10">
        <f t="shared" si="26"/>
        <v>0.98031496062992129</v>
      </c>
      <c r="I135" s="223">
        <v>342</v>
      </c>
      <c r="J135" s="223">
        <v>339</v>
      </c>
      <c r="K135" s="10">
        <f t="shared" si="27"/>
        <v>0.99122807017543857</v>
      </c>
      <c r="L135" s="223">
        <v>338</v>
      </c>
      <c r="M135" s="223">
        <v>327</v>
      </c>
      <c r="N135" s="10">
        <f t="shared" si="28"/>
        <v>0.96745562130177509</v>
      </c>
      <c r="O135" s="189">
        <f t="shared" si="23"/>
        <v>-1.0913109545517274E-2</v>
      </c>
      <c r="P135" s="189">
        <f t="shared" si="24"/>
        <v>1.2859339328146202E-2</v>
      </c>
      <c r="Q135" s="204"/>
    </row>
    <row r="136" spans="1:17" ht="15.75" customHeight="1" x14ac:dyDescent="0.25">
      <c r="A136" s="98">
        <v>2063</v>
      </c>
      <c r="B136" s="7" t="s">
        <v>46</v>
      </c>
      <c r="C136" s="8" t="s">
        <v>66</v>
      </c>
      <c r="D136" s="99" t="s">
        <v>244</v>
      </c>
      <c r="E136" s="9" t="s">
        <v>245</v>
      </c>
      <c r="F136" s="223">
        <v>403</v>
      </c>
      <c r="G136" s="223">
        <v>398</v>
      </c>
      <c r="H136" s="10">
        <f t="shared" si="26"/>
        <v>0.98759305210918114</v>
      </c>
      <c r="I136" s="223">
        <v>688</v>
      </c>
      <c r="J136" s="223">
        <v>676</v>
      </c>
      <c r="K136" s="10">
        <f t="shared" si="27"/>
        <v>0.98255813953488369</v>
      </c>
      <c r="L136" s="223">
        <v>735</v>
      </c>
      <c r="M136" s="223">
        <v>711</v>
      </c>
      <c r="N136" s="10">
        <f t="shared" si="28"/>
        <v>0.96734693877551026</v>
      </c>
      <c r="O136" s="189">
        <f t="shared" si="23"/>
        <v>5.0349125742974454E-3</v>
      </c>
      <c r="P136" s="189">
        <f t="shared" si="24"/>
        <v>2.0246113333670879E-2</v>
      </c>
      <c r="Q136" s="204"/>
    </row>
    <row r="137" spans="1:17" ht="15.75" customHeight="1" x14ac:dyDescent="0.25">
      <c r="A137" s="98">
        <v>2064</v>
      </c>
      <c r="B137" s="7" t="s">
        <v>46</v>
      </c>
      <c r="C137" s="8" t="s">
        <v>66</v>
      </c>
      <c r="D137" s="99" t="s">
        <v>246</v>
      </c>
      <c r="E137" s="9" t="s">
        <v>247</v>
      </c>
      <c r="F137" s="223">
        <v>959</v>
      </c>
      <c r="G137" s="223">
        <v>862</v>
      </c>
      <c r="H137" s="10">
        <f t="shared" si="26"/>
        <v>0.89885297184567259</v>
      </c>
      <c r="I137" s="223">
        <v>1301</v>
      </c>
      <c r="J137" s="223">
        <v>1170</v>
      </c>
      <c r="K137" s="10">
        <f t="shared" si="27"/>
        <v>0.89930822444273639</v>
      </c>
      <c r="L137" s="223">
        <v>1420</v>
      </c>
      <c r="M137" s="223">
        <v>1275</v>
      </c>
      <c r="N137" s="10">
        <f t="shared" si="28"/>
        <v>0.897887323943662</v>
      </c>
      <c r="O137" s="189">
        <f t="shared" si="23"/>
        <v>-4.5525259706380439E-4</v>
      </c>
      <c r="P137" s="189">
        <f t="shared" si="24"/>
        <v>9.6564790201059125E-4</v>
      </c>
      <c r="Q137" s="204"/>
    </row>
    <row r="138" spans="1:17" ht="15.75" customHeight="1" x14ac:dyDescent="0.25">
      <c r="A138" s="98">
        <v>2235</v>
      </c>
      <c r="B138" s="7" t="s">
        <v>46</v>
      </c>
      <c r="C138" s="8" t="s">
        <v>66</v>
      </c>
      <c r="D138" s="99" t="s">
        <v>249</v>
      </c>
      <c r="E138" s="9" t="s">
        <v>248</v>
      </c>
      <c r="F138" s="223">
        <v>200</v>
      </c>
      <c r="G138" s="223">
        <v>198</v>
      </c>
      <c r="H138" s="10">
        <f t="shared" si="26"/>
        <v>0.99</v>
      </c>
      <c r="I138" s="223">
        <v>279</v>
      </c>
      <c r="J138" s="223">
        <v>276</v>
      </c>
      <c r="K138" s="10">
        <f>J138/I138</f>
        <v>0.989247311827957</v>
      </c>
      <c r="L138" s="223">
        <v>183</v>
      </c>
      <c r="M138" s="223">
        <v>182</v>
      </c>
      <c r="N138" s="10" t="s">
        <v>333</v>
      </c>
      <c r="O138" s="189">
        <f t="shared" si="23"/>
        <v>7.5268817204299232E-4</v>
      </c>
      <c r="P138" s="189" t="str">
        <f t="shared" si="24"/>
        <v>-</v>
      </c>
      <c r="Q138" s="204"/>
    </row>
    <row r="139" spans="1:17" ht="15.75" customHeight="1" x14ac:dyDescent="0.25">
      <c r="A139" s="98">
        <v>2205</v>
      </c>
      <c r="B139" s="7" t="s">
        <v>46</v>
      </c>
      <c r="C139" s="8" t="s">
        <v>66</v>
      </c>
      <c r="D139" s="99" t="s">
        <v>250</v>
      </c>
      <c r="E139" s="9" t="s">
        <v>251</v>
      </c>
      <c r="F139" s="223">
        <v>332</v>
      </c>
      <c r="G139" s="223">
        <v>311</v>
      </c>
      <c r="H139" s="10">
        <f t="shared" si="26"/>
        <v>0.93674698795180722</v>
      </c>
      <c r="I139" s="223">
        <v>479</v>
      </c>
      <c r="J139" s="223">
        <v>459</v>
      </c>
      <c r="K139" s="10">
        <f>J139/I139</f>
        <v>0.95824634655532359</v>
      </c>
      <c r="L139" s="223">
        <v>410</v>
      </c>
      <c r="M139" s="223">
        <v>384</v>
      </c>
      <c r="N139" s="10">
        <f t="shared" ref="N139:N146" si="29">IF(L139=0,"",M139/L139)</f>
        <v>0.93658536585365859</v>
      </c>
      <c r="O139" s="189">
        <f t="shared" si="23"/>
        <v>-2.1499358603516372E-2</v>
      </c>
      <c r="P139" s="189">
        <f t="shared" si="24"/>
        <v>1.6162209814862827E-4</v>
      </c>
      <c r="Q139" s="204"/>
    </row>
    <row r="140" spans="1:17" ht="15.75" customHeight="1" x14ac:dyDescent="0.25">
      <c r="A140" s="98">
        <v>2164</v>
      </c>
      <c r="B140" s="7" t="s">
        <v>40</v>
      </c>
      <c r="C140" s="8" t="s">
        <v>55</v>
      </c>
      <c r="D140" s="99" t="s">
        <v>318</v>
      </c>
      <c r="E140" s="9" t="s">
        <v>253</v>
      </c>
      <c r="F140" s="223">
        <v>738</v>
      </c>
      <c r="G140" s="223">
        <v>719</v>
      </c>
      <c r="H140" s="10">
        <f t="shared" si="26"/>
        <v>0.9742547425474255</v>
      </c>
      <c r="I140" s="223">
        <v>1059</v>
      </c>
      <c r="J140" s="223">
        <v>1055</v>
      </c>
      <c r="K140" s="10">
        <f>J140/I140</f>
        <v>0.99622285174693104</v>
      </c>
      <c r="L140" s="223">
        <v>996</v>
      </c>
      <c r="M140" s="223">
        <v>990</v>
      </c>
      <c r="N140" s="10">
        <f t="shared" si="29"/>
        <v>0.99397590361445787</v>
      </c>
      <c r="O140" s="189">
        <f t="shared" si="23"/>
        <v>-2.1968109199505537E-2</v>
      </c>
      <c r="P140" s="189">
        <f t="shared" si="24"/>
        <v>-1.9721161067032367E-2</v>
      </c>
      <c r="Q140" s="204"/>
    </row>
    <row r="141" spans="1:17" ht="15.75" customHeight="1" x14ac:dyDescent="0.25">
      <c r="A141" s="98">
        <v>2128</v>
      </c>
      <c r="B141" s="7" t="s">
        <v>40</v>
      </c>
      <c r="C141" s="8" t="s">
        <v>55</v>
      </c>
      <c r="D141" s="99" t="s">
        <v>319</v>
      </c>
      <c r="E141" s="9" t="s">
        <v>254</v>
      </c>
      <c r="F141" s="223">
        <v>1257</v>
      </c>
      <c r="G141" s="223">
        <v>1245</v>
      </c>
      <c r="H141" s="10">
        <f t="shared" si="26"/>
        <v>0.99045346062052508</v>
      </c>
      <c r="I141" s="223">
        <v>1629</v>
      </c>
      <c r="J141" s="223">
        <v>1603</v>
      </c>
      <c r="K141" s="10">
        <f>J141/I141</f>
        <v>0.98403928790669126</v>
      </c>
      <c r="L141" s="223">
        <v>1525</v>
      </c>
      <c r="M141" s="223">
        <v>1523</v>
      </c>
      <c r="N141" s="10">
        <f t="shared" si="29"/>
        <v>0.99868852459016388</v>
      </c>
      <c r="O141" s="189">
        <f t="shared" si="23"/>
        <v>6.4141727138338211E-3</v>
      </c>
      <c r="P141" s="189">
        <f t="shared" si="24"/>
        <v>-8.2350639696388006E-3</v>
      </c>
      <c r="Q141" s="204"/>
    </row>
    <row r="142" spans="1:17" ht="15.75" customHeight="1" x14ac:dyDescent="0.25">
      <c r="A142" s="140">
        <v>2262</v>
      </c>
      <c r="B142" s="7" t="s">
        <v>40</v>
      </c>
      <c r="C142" s="8" t="s">
        <v>66</v>
      </c>
      <c r="D142" s="99" t="s">
        <v>389</v>
      </c>
      <c r="E142" s="9" t="s">
        <v>256</v>
      </c>
      <c r="F142" s="223">
        <v>8</v>
      </c>
      <c r="G142" s="223">
        <v>8</v>
      </c>
      <c r="H142" s="10">
        <f t="shared" si="26"/>
        <v>1</v>
      </c>
      <c r="I142" s="223">
        <v>0</v>
      </c>
      <c r="J142" s="223">
        <v>0</v>
      </c>
      <c r="K142" s="10" t="s">
        <v>333</v>
      </c>
      <c r="L142" s="223">
        <v>0</v>
      </c>
      <c r="M142" s="223">
        <v>0</v>
      </c>
      <c r="N142" s="10" t="str">
        <f t="shared" si="29"/>
        <v/>
      </c>
      <c r="O142" s="189" t="str">
        <f t="shared" si="23"/>
        <v/>
      </c>
      <c r="P142" s="189" t="s">
        <v>333</v>
      </c>
      <c r="Q142" s="129" t="s">
        <v>58</v>
      </c>
    </row>
    <row r="143" spans="1:17" ht="15.75" customHeight="1" x14ac:dyDescent="0.25">
      <c r="A143" s="98">
        <v>2139</v>
      </c>
      <c r="B143" s="101" t="s">
        <v>40</v>
      </c>
      <c r="C143" s="102" t="s">
        <v>66</v>
      </c>
      <c r="D143" s="103" t="s">
        <v>255</v>
      </c>
      <c r="E143" s="194" t="s">
        <v>256</v>
      </c>
      <c r="F143" s="223">
        <v>232</v>
      </c>
      <c r="G143" s="223">
        <v>232</v>
      </c>
      <c r="H143" s="10">
        <f t="shared" si="26"/>
        <v>1</v>
      </c>
      <c r="I143" s="223">
        <v>333</v>
      </c>
      <c r="J143" s="223">
        <v>328</v>
      </c>
      <c r="K143" s="10">
        <f>J143/I143</f>
        <v>0.98498498498498499</v>
      </c>
      <c r="L143" s="223">
        <v>251</v>
      </c>
      <c r="M143" s="223">
        <v>232</v>
      </c>
      <c r="N143" s="10">
        <f t="shared" si="29"/>
        <v>0.92430278884462147</v>
      </c>
      <c r="O143" s="189">
        <f t="shared" si="23"/>
        <v>1.501501501501501E-2</v>
      </c>
      <c r="P143" s="189">
        <f t="shared" si="24"/>
        <v>7.569721115537853E-2</v>
      </c>
      <c r="Q143" s="204"/>
    </row>
    <row r="144" spans="1:17" ht="15.75" customHeight="1" x14ac:dyDescent="0.25">
      <c r="A144" s="98">
        <v>2040</v>
      </c>
      <c r="B144" s="192" t="s">
        <v>40</v>
      </c>
      <c r="C144" s="95" t="s">
        <v>66</v>
      </c>
      <c r="D144" s="104" t="s">
        <v>320</v>
      </c>
      <c r="E144" s="117" t="s">
        <v>258</v>
      </c>
      <c r="F144" s="223">
        <v>153</v>
      </c>
      <c r="G144" s="223">
        <v>134</v>
      </c>
      <c r="H144" s="10">
        <f t="shared" si="26"/>
        <v>0.87581699346405228</v>
      </c>
      <c r="I144" s="223">
        <v>195</v>
      </c>
      <c r="J144" s="223">
        <v>195</v>
      </c>
      <c r="K144" s="10">
        <f>J144/I144</f>
        <v>1</v>
      </c>
      <c r="L144" s="223">
        <v>186</v>
      </c>
      <c r="M144" s="223">
        <v>167</v>
      </c>
      <c r="N144" s="10">
        <f t="shared" si="29"/>
        <v>0.89784946236559138</v>
      </c>
      <c r="O144" s="189">
        <f t="shared" si="23"/>
        <v>-0.12418300653594772</v>
      </c>
      <c r="P144" s="189">
        <f t="shared" si="24"/>
        <v>-2.2032468901539093E-2</v>
      </c>
      <c r="Q144" s="204"/>
    </row>
    <row r="145" spans="1:17" ht="15.75" customHeight="1" x14ac:dyDescent="0.25">
      <c r="A145" s="98">
        <v>2163</v>
      </c>
      <c r="B145" s="192" t="s">
        <v>40</v>
      </c>
      <c r="C145" s="95" t="s">
        <v>66</v>
      </c>
      <c r="D145" s="104" t="s">
        <v>321</v>
      </c>
      <c r="E145" s="117" t="s">
        <v>260</v>
      </c>
      <c r="F145" s="223">
        <v>515</v>
      </c>
      <c r="G145" s="223">
        <v>477</v>
      </c>
      <c r="H145" s="10">
        <f t="shared" si="26"/>
        <v>0.9262135922330097</v>
      </c>
      <c r="I145" s="223">
        <v>735</v>
      </c>
      <c r="J145" s="223">
        <v>692</v>
      </c>
      <c r="K145" s="10">
        <f>J145/I145</f>
        <v>0.94149659863945578</v>
      </c>
      <c r="L145" s="223">
        <v>710</v>
      </c>
      <c r="M145" s="223">
        <v>675</v>
      </c>
      <c r="N145" s="10">
        <f t="shared" si="29"/>
        <v>0.95070422535211263</v>
      </c>
      <c r="O145" s="189">
        <f t="shared" si="23"/>
        <v>-1.5283006406446087E-2</v>
      </c>
      <c r="P145" s="189">
        <f t="shared" si="24"/>
        <v>-2.4490633119102934E-2</v>
      </c>
      <c r="Q145" s="204"/>
    </row>
    <row r="146" spans="1:17" ht="15.75" customHeight="1" x14ac:dyDescent="0.25">
      <c r="A146" s="98">
        <v>2118</v>
      </c>
      <c r="B146" s="7" t="s">
        <v>43</v>
      </c>
      <c r="C146" s="8" t="s">
        <v>55</v>
      </c>
      <c r="D146" s="99" t="s">
        <v>262</v>
      </c>
      <c r="E146" s="9" t="s">
        <v>263</v>
      </c>
      <c r="F146" s="223">
        <v>2950</v>
      </c>
      <c r="G146" s="223">
        <v>2718</v>
      </c>
      <c r="H146" s="10">
        <f t="shared" si="26"/>
        <v>0.92135593220338985</v>
      </c>
      <c r="I146" s="223">
        <v>3080</v>
      </c>
      <c r="J146" s="223">
        <v>2828</v>
      </c>
      <c r="K146" s="10">
        <f>J146/I146</f>
        <v>0.91818181818181821</v>
      </c>
      <c r="L146" s="223">
        <v>2742</v>
      </c>
      <c r="M146" s="223">
        <v>2548</v>
      </c>
      <c r="N146" s="10">
        <f t="shared" si="29"/>
        <v>0.92924872355944566</v>
      </c>
      <c r="O146" s="189">
        <f t="shared" ref="O146:O174" si="30">IF(I146=0,"",(H146-K146))</f>
        <v>3.174114021571639E-3</v>
      </c>
      <c r="P146" s="189">
        <f t="shared" ref="P146:P174" si="31">IF(N146="-","-",(H146-N146))</f>
        <v>-7.8927913560558061E-3</v>
      </c>
      <c r="Q146" s="204"/>
    </row>
    <row r="147" spans="1:17" ht="15.75" customHeight="1" x14ac:dyDescent="0.25">
      <c r="A147" s="140">
        <v>2246</v>
      </c>
      <c r="B147" s="7" t="s">
        <v>43</v>
      </c>
      <c r="C147" s="8" t="s">
        <v>55</v>
      </c>
      <c r="D147" s="99" t="s">
        <v>262</v>
      </c>
      <c r="E147" s="9" t="s">
        <v>263</v>
      </c>
      <c r="F147" s="223">
        <v>136</v>
      </c>
      <c r="G147" s="223">
        <v>121</v>
      </c>
      <c r="H147" s="10">
        <f t="shared" si="26"/>
        <v>0.88970588235294112</v>
      </c>
      <c r="I147" s="223">
        <v>0</v>
      </c>
      <c r="J147" s="223">
        <v>0</v>
      </c>
      <c r="K147" s="10" t="s">
        <v>333</v>
      </c>
      <c r="L147" s="223">
        <v>0</v>
      </c>
      <c r="M147" s="223">
        <v>0</v>
      </c>
      <c r="N147" s="10" t="s">
        <v>333</v>
      </c>
      <c r="O147" s="189" t="str">
        <f t="shared" si="30"/>
        <v/>
      </c>
      <c r="P147" s="189" t="str">
        <f t="shared" si="31"/>
        <v>-</v>
      </c>
      <c r="Q147" s="129" t="s">
        <v>58</v>
      </c>
    </row>
    <row r="148" spans="1:17" ht="15.75" customHeight="1" x14ac:dyDescent="0.25">
      <c r="A148" s="98">
        <v>2120</v>
      </c>
      <c r="B148" s="7" t="s">
        <v>43</v>
      </c>
      <c r="C148" s="8" t="s">
        <v>55</v>
      </c>
      <c r="D148" s="99" t="s">
        <v>264</v>
      </c>
      <c r="E148" s="9" t="s">
        <v>261</v>
      </c>
      <c r="F148" s="223">
        <v>7233</v>
      </c>
      <c r="G148" s="223">
        <v>7162</v>
      </c>
      <c r="H148" s="10">
        <f t="shared" si="26"/>
        <v>0.99018387944144892</v>
      </c>
      <c r="I148" s="223">
        <v>6853</v>
      </c>
      <c r="J148" s="223">
        <v>6853</v>
      </c>
      <c r="K148" s="10">
        <f t="shared" ref="K148:K157" si="32">J148/I148</f>
        <v>1</v>
      </c>
      <c r="L148" s="223">
        <v>4401</v>
      </c>
      <c r="M148" s="223">
        <v>4401</v>
      </c>
      <c r="N148" s="10">
        <f>IF(L148=0,"",M148/L148)</f>
        <v>1</v>
      </c>
      <c r="O148" s="189">
        <f t="shared" si="30"/>
        <v>-9.816120558551078E-3</v>
      </c>
      <c r="P148" s="189">
        <f t="shared" si="31"/>
        <v>-9.816120558551078E-3</v>
      </c>
      <c r="Q148" s="204"/>
    </row>
    <row r="149" spans="1:17" ht="15.75" customHeight="1" x14ac:dyDescent="0.25">
      <c r="A149" s="98">
        <v>2220</v>
      </c>
      <c r="B149" s="7" t="s">
        <v>43</v>
      </c>
      <c r="C149" s="8" t="s">
        <v>55</v>
      </c>
      <c r="D149" s="99" t="s">
        <v>265</v>
      </c>
      <c r="E149" s="9" t="s">
        <v>261</v>
      </c>
      <c r="F149" s="223">
        <v>667</v>
      </c>
      <c r="G149" s="223">
        <v>656</v>
      </c>
      <c r="H149" s="10">
        <f t="shared" si="26"/>
        <v>0.98350824587706143</v>
      </c>
      <c r="I149" s="223">
        <v>656</v>
      </c>
      <c r="J149" s="223">
        <v>656</v>
      </c>
      <c r="K149" s="10">
        <f t="shared" si="32"/>
        <v>1</v>
      </c>
      <c r="L149" s="223">
        <v>512</v>
      </c>
      <c r="M149" s="223">
        <v>512</v>
      </c>
      <c r="N149" s="10" t="s">
        <v>333</v>
      </c>
      <c r="O149" s="189">
        <f t="shared" si="30"/>
        <v>-1.6491754122938573E-2</v>
      </c>
      <c r="P149" s="189" t="str">
        <f t="shared" si="31"/>
        <v>-</v>
      </c>
      <c r="Q149" s="204"/>
    </row>
    <row r="150" spans="1:17" ht="15.75" customHeight="1" x14ac:dyDescent="0.25">
      <c r="A150" s="98">
        <v>2121</v>
      </c>
      <c r="B150" s="7" t="s">
        <v>43</v>
      </c>
      <c r="C150" s="8" t="s">
        <v>55</v>
      </c>
      <c r="D150" s="99" t="s">
        <v>266</v>
      </c>
      <c r="E150" s="9" t="s">
        <v>267</v>
      </c>
      <c r="F150" s="223">
        <v>5350</v>
      </c>
      <c r="G150" s="223">
        <v>5350</v>
      </c>
      <c r="H150" s="10">
        <f t="shared" si="26"/>
        <v>1</v>
      </c>
      <c r="I150" s="223">
        <v>5189</v>
      </c>
      <c r="J150" s="223">
        <v>5189</v>
      </c>
      <c r="K150" s="10">
        <f t="shared" si="32"/>
        <v>1</v>
      </c>
      <c r="L150" s="223">
        <v>4273</v>
      </c>
      <c r="M150" s="223">
        <v>4273</v>
      </c>
      <c r="N150" s="10">
        <f t="shared" ref="N150:N157" si="33">IF(L150=0,"",M150/L150)</f>
        <v>1</v>
      </c>
      <c r="O150" s="189">
        <f t="shared" si="30"/>
        <v>0</v>
      </c>
      <c r="P150" s="189">
        <f t="shared" si="31"/>
        <v>0</v>
      </c>
    </row>
    <row r="151" spans="1:17" ht="15.75" customHeight="1" x14ac:dyDescent="0.25">
      <c r="A151" s="98">
        <v>2050</v>
      </c>
      <c r="B151" s="7" t="s">
        <v>43</v>
      </c>
      <c r="C151" s="8" t="s">
        <v>66</v>
      </c>
      <c r="D151" s="99" t="s">
        <v>322</v>
      </c>
      <c r="E151" s="9" t="s">
        <v>269</v>
      </c>
      <c r="F151" s="223">
        <v>596</v>
      </c>
      <c r="G151" s="223">
        <v>582</v>
      </c>
      <c r="H151" s="10">
        <f t="shared" si="26"/>
        <v>0.97651006711409394</v>
      </c>
      <c r="I151" s="223">
        <v>793</v>
      </c>
      <c r="J151" s="223">
        <v>771</v>
      </c>
      <c r="K151" s="10">
        <f t="shared" si="32"/>
        <v>0.97225725094577553</v>
      </c>
      <c r="L151" s="223">
        <v>720</v>
      </c>
      <c r="M151" s="223">
        <v>714</v>
      </c>
      <c r="N151" s="10">
        <f t="shared" si="33"/>
        <v>0.9916666666666667</v>
      </c>
      <c r="O151" s="189">
        <f t="shared" si="30"/>
        <v>4.2528161683184074E-3</v>
      </c>
      <c r="P151" s="189">
        <f t="shared" si="31"/>
        <v>-1.5156599552572758E-2</v>
      </c>
      <c r="Q151" s="204"/>
    </row>
    <row r="152" spans="1:17" ht="15.75" customHeight="1" x14ac:dyDescent="0.25">
      <c r="A152" s="98">
        <v>2048</v>
      </c>
      <c r="B152" s="7" t="s">
        <v>43</v>
      </c>
      <c r="C152" s="8" t="s">
        <v>66</v>
      </c>
      <c r="D152" s="99" t="s">
        <v>270</v>
      </c>
      <c r="E152" s="9" t="s">
        <v>269</v>
      </c>
      <c r="F152" s="223">
        <v>1423</v>
      </c>
      <c r="G152" s="223">
        <v>1395</v>
      </c>
      <c r="H152" s="10">
        <f t="shared" si="26"/>
        <v>0.98032326071679554</v>
      </c>
      <c r="I152" s="223">
        <v>1562</v>
      </c>
      <c r="J152" s="223">
        <v>1534</v>
      </c>
      <c r="K152" s="10">
        <f t="shared" si="32"/>
        <v>0.98207426376440465</v>
      </c>
      <c r="L152" s="223">
        <v>1431</v>
      </c>
      <c r="M152" s="223">
        <v>1416</v>
      </c>
      <c r="N152" s="10">
        <f t="shared" si="33"/>
        <v>0.98951781970649899</v>
      </c>
      <c r="O152" s="189">
        <f t="shared" si="30"/>
        <v>-1.7510030476091121E-3</v>
      </c>
      <c r="P152" s="189">
        <f t="shared" si="31"/>
        <v>-9.1945589897034496E-3</v>
      </c>
      <c r="Q152" s="204"/>
    </row>
    <row r="153" spans="1:17" ht="15.75" customHeight="1" x14ac:dyDescent="0.25">
      <c r="A153" s="98">
        <v>2149</v>
      </c>
      <c r="B153" s="101" t="s">
        <v>43</v>
      </c>
      <c r="C153" s="102" t="s">
        <v>66</v>
      </c>
      <c r="D153" s="103" t="s">
        <v>271</v>
      </c>
      <c r="E153" s="9" t="s">
        <v>269</v>
      </c>
      <c r="F153" s="223">
        <v>312</v>
      </c>
      <c r="G153" s="223">
        <v>312</v>
      </c>
      <c r="H153" s="10">
        <f t="shared" si="26"/>
        <v>1</v>
      </c>
      <c r="I153" s="223">
        <v>472</v>
      </c>
      <c r="J153" s="223">
        <v>472</v>
      </c>
      <c r="K153" s="10">
        <f t="shared" si="32"/>
        <v>1</v>
      </c>
      <c r="L153" s="223">
        <v>505</v>
      </c>
      <c r="M153" s="223">
        <v>505</v>
      </c>
      <c r="N153" s="10">
        <f t="shared" si="33"/>
        <v>1</v>
      </c>
      <c r="O153" s="189">
        <f t="shared" si="30"/>
        <v>0</v>
      </c>
      <c r="P153" s="189">
        <f t="shared" si="31"/>
        <v>0</v>
      </c>
      <c r="Q153" s="204"/>
    </row>
    <row r="154" spans="1:17" x14ac:dyDescent="0.25">
      <c r="A154" s="98">
        <v>2144</v>
      </c>
      <c r="B154" s="7" t="s">
        <v>43</v>
      </c>
      <c r="C154" s="8" t="s">
        <v>66</v>
      </c>
      <c r="D154" s="99" t="s">
        <v>323</v>
      </c>
      <c r="E154" s="9" t="s">
        <v>273</v>
      </c>
      <c r="F154" s="223">
        <v>892</v>
      </c>
      <c r="G154" s="223">
        <v>756</v>
      </c>
      <c r="H154" s="10">
        <f t="shared" si="26"/>
        <v>0.84753363228699552</v>
      </c>
      <c r="I154" s="223">
        <v>1185</v>
      </c>
      <c r="J154" s="223">
        <v>984</v>
      </c>
      <c r="K154" s="10">
        <f t="shared" si="32"/>
        <v>0.83037974683544302</v>
      </c>
      <c r="L154" s="223">
        <v>1082</v>
      </c>
      <c r="M154" s="223">
        <v>900</v>
      </c>
      <c r="N154" s="10">
        <f t="shared" si="33"/>
        <v>0.83179297597042512</v>
      </c>
      <c r="O154" s="189">
        <f t="shared" si="30"/>
        <v>1.7153885451552497E-2</v>
      </c>
      <c r="P154" s="189">
        <f t="shared" si="31"/>
        <v>1.5740656316570401E-2</v>
      </c>
      <c r="Q154" s="204"/>
    </row>
    <row r="155" spans="1:17" x14ac:dyDescent="0.25">
      <c r="A155" s="98">
        <v>2145</v>
      </c>
      <c r="B155" s="7" t="s">
        <v>43</v>
      </c>
      <c r="C155" s="8" t="s">
        <v>66</v>
      </c>
      <c r="D155" s="99" t="s">
        <v>323</v>
      </c>
      <c r="E155" s="9" t="s">
        <v>274</v>
      </c>
      <c r="F155" s="223">
        <v>155</v>
      </c>
      <c r="G155" s="223">
        <v>127</v>
      </c>
      <c r="H155" s="10">
        <f t="shared" si="26"/>
        <v>0.8193548387096774</v>
      </c>
      <c r="I155" s="223">
        <v>313</v>
      </c>
      <c r="J155" s="223">
        <v>237</v>
      </c>
      <c r="K155" s="10">
        <f t="shared" si="32"/>
        <v>0.75718849840255587</v>
      </c>
      <c r="L155" s="223">
        <v>330</v>
      </c>
      <c r="M155" s="223">
        <v>252</v>
      </c>
      <c r="N155" s="10">
        <f t="shared" si="33"/>
        <v>0.76363636363636367</v>
      </c>
      <c r="O155" s="189">
        <f t="shared" si="30"/>
        <v>6.2166340307121537E-2</v>
      </c>
      <c r="P155" s="189">
        <f t="shared" si="31"/>
        <v>5.5718475073313734E-2</v>
      </c>
      <c r="Q155" s="204"/>
    </row>
    <row r="156" spans="1:17" x14ac:dyDescent="0.25">
      <c r="A156" s="98">
        <v>2067</v>
      </c>
      <c r="B156" s="7" t="s">
        <v>43</v>
      </c>
      <c r="C156" s="8" t="s">
        <v>66</v>
      </c>
      <c r="D156" s="99" t="s">
        <v>275</v>
      </c>
      <c r="E156" s="9" t="s">
        <v>276</v>
      </c>
      <c r="F156" s="223">
        <v>1070</v>
      </c>
      <c r="G156" s="223">
        <v>1047</v>
      </c>
      <c r="H156" s="10">
        <f t="shared" si="26"/>
        <v>0.97850467289719623</v>
      </c>
      <c r="I156" s="223">
        <v>1684</v>
      </c>
      <c r="J156" s="223">
        <v>1660</v>
      </c>
      <c r="K156" s="10">
        <f t="shared" si="32"/>
        <v>0.98574821852731587</v>
      </c>
      <c r="L156" s="223">
        <v>1019</v>
      </c>
      <c r="M156" s="223">
        <v>1019</v>
      </c>
      <c r="N156" s="10">
        <f t="shared" si="33"/>
        <v>1</v>
      </c>
      <c r="O156" s="189">
        <f t="shared" si="30"/>
        <v>-7.243545630119641E-3</v>
      </c>
      <c r="P156" s="189">
        <f t="shared" si="31"/>
        <v>-2.1495327102803774E-2</v>
      </c>
      <c r="Q156" s="204"/>
    </row>
    <row r="157" spans="1:17" x14ac:dyDescent="0.25">
      <c r="A157" s="98">
        <v>2183</v>
      </c>
      <c r="B157" s="7" t="s">
        <v>43</v>
      </c>
      <c r="C157" s="8" t="s">
        <v>71</v>
      </c>
      <c r="D157" s="99" t="s">
        <v>277</v>
      </c>
      <c r="E157" s="9" t="s">
        <v>278</v>
      </c>
      <c r="F157" s="223">
        <v>6747</v>
      </c>
      <c r="G157" s="223">
        <v>6631</v>
      </c>
      <c r="H157" s="10">
        <f t="shared" si="26"/>
        <v>0.98280717355861869</v>
      </c>
      <c r="I157" s="223">
        <v>7013</v>
      </c>
      <c r="J157" s="223">
        <v>6861</v>
      </c>
      <c r="K157" s="10">
        <f t="shared" si="32"/>
        <v>0.9783259660630258</v>
      </c>
      <c r="L157" s="223">
        <v>6306</v>
      </c>
      <c r="M157" s="223">
        <v>6213</v>
      </c>
      <c r="N157" s="10">
        <f t="shared" si="33"/>
        <v>0.98525214081826828</v>
      </c>
      <c r="O157" s="189">
        <f t="shared" si="30"/>
        <v>4.4812074955928871E-3</v>
      </c>
      <c r="P157" s="189">
        <f t="shared" si="31"/>
        <v>-2.4449672596495997E-3</v>
      </c>
      <c r="Q157" s="204"/>
    </row>
    <row r="158" spans="1:17" x14ac:dyDescent="0.25">
      <c r="A158" s="140">
        <v>2263</v>
      </c>
      <c r="B158" s="7" t="s">
        <v>43</v>
      </c>
      <c r="C158" s="8" t="s">
        <v>71</v>
      </c>
      <c r="D158" s="99" t="s">
        <v>277</v>
      </c>
      <c r="E158" s="9" t="s">
        <v>278</v>
      </c>
      <c r="F158" s="223">
        <v>262</v>
      </c>
      <c r="G158" s="223">
        <v>262</v>
      </c>
      <c r="H158" s="10">
        <f t="shared" si="26"/>
        <v>1</v>
      </c>
      <c r="I158" s="223">
        <v>0</v>
      </c>
      <c r="J158" s="223">
        <v>0</v>
      </c>
      <c r="K158" s="10" t="s">
        <v>333</v>
      </c>
      <c r="L158" s="223">
        <v>0</v>
      </c>
      <c r="M158" s="223">
        <v>0</v>
      </c>
      <c r="N158" s="10" t="s">
        <v>333</v>
      </c>
      <c r="O158" s="189" t="str">
        <f t="shared" si="30"/>
        <v/>
      </c>
      <c r="P158" s="189" t="str">
        <f t="shared" si="31"/>
        <v>-</v>
      </c>
      <c r="Q158" s="129" t="s">
        <v>58</v>
      </c>
    </row>
    <row r="159" spans="1:17" x14ac:dyDescent="0.25">
      <c r="A159" s="98">
        <v>2199</v>
      </c>
      <c r="B159" s="7" t="s">
        <v>39</v>
      </c>
      <c r="C159" s="8" t="s">
        <v>55</v>
      </c>
      <c r="D159" s="99" t="s">
        <v>324</v>
      </c>
      <c r="E159" s="9" t="s">
        <v>280</v>
      </c>
      <c r="F159" s="223">
        <v>1250</v>
      </c>
      <c r="G159" s="223">
        <v>1174</v>
      </c>
      <c r="H159" s="10">
        <f t="shared" si="26"/>
        <v>0.93920000000000003</v>
      </c>
      <c r="I159" s="223">
        <v>1260</v>
      </c>
      <c r="J159" s="223">
        <v>1221</v>
      </c>
      <c r="K159" s="10">
        <f>J159/I159</f>
        <v>0.96904761904761905</v>
      </c>
      <c r="L159" s="223">
        <v>1302</v>
      </c>
      <c r="M159" s="223">
        <v>1249</v>
      </c>
      <c r="N159" s="10">
        <f>IF(L159=0,"",M159/L159)</f>
        <v>0.95929339477726572</v>
      </c>
      <c r="O159" s="189">
        <f t="shared" si="30"/>
        <v>-2.9847619047619012E-2</v>
      </c>
      <c r="P159" s="189">
        <f t="shared" si="31"/>
        <v>-2.0093394777265683E-2</v>
      </c>
      <c r="Q159" s="204"/>
    </row>
    <row r="160" spans="1:17" x14ac:dyDescent="0.25">
      <c r="A160" s="98">
        <v>2099</v>
      </c>
      <c r="B160" s="7" t="s">
        <v>39</v>
      </c>
      <c r="C160" s="8" t="s">
        <v>55</v>
      </c>
      <c r="D160" s="99" t="s">
        <v>281</v>
      </c>
      <c r="E160" s="9" t="s">
        <v>282</v>
      </c>
      <c r="F160" s="223">
        <v>2310</v>
      </c>
      <c r="G160" s="223">
        <v>2303</v>
      </c>
      <c r="H160" s="10">
        <f t="shared" si="26"/>
        <v>0.99696969696969695</v>
      </c>
      <c r="I160" s="223">
        <v>2314</v>
      </c>
      <c r="J160" s="223">
        <v>2301</v>
      </c>
      <c r="K160" s="10">
        <f>J160/I160</f>
        <v>0.9943820224719101</v>
      </c>
      <c r="L160" s="223">
        <v>2144</v>
      </c>
      <c r="M160" s="223">
        <v>2129</v>
      </c>
      <c r="N160" s="10">
        <f>IF(L160=0,"",M160/L160)</f>
        <v>0.99300373134328357</v>
      </c>
      <c r="O160" s="189">
        <f t="shared" si="30"/>
        <v>2.5876744977868515E-3</v>
      </c>
      <c r="P160" s="189">
        <f t="shared" si="31"/>
        <v>3.9659656264133814E-3</v>
      </c>
      <c r="Q160" s="204"/>
    </row>
    <row r="161" spans="1:17" x14ac:dyDescent="0.25">
      <c r="A161" s="98">
        <v>2197</v>
      </c>
      <c r="B161" s="7" t="s">
        <v>39</v>
      </c>
      <c r="C161" s="8" t="s">
        <v>55</v>
      </c>
      <c r="D161" s="99" t="s">
        <v>283</v>
      </c>
      <c r="E161" s="9" t="s">
        <v>284</v>
      </c>
      <c r="F161" s="223">
        <v>1665</v>
      </c>
      <c r="G161" s="223">
        <v>1665</v>
      </c>
      <c r="H161" s="10">
        <f t="shared" si="26"/>
        <v>1</v>
      </c>
      <c r="I161" s="223">
        <v>1815</v>
      </c>
      <c r="J161" s="223">
        <v>1815</v>
      </c>
      <c r="K161" s="10">
        <f>J161/I161</f>
        <v>1</v>
      </c>
      <c r="L161" s="223">
        <v>1471</v>
      </c>
      <c r="M161" s="223">
        <v>1471</v>
      </c>
      <c r="N161" s="10">
        <f>IF(L161=0,"",M161/L161)</f>
        <v>1</v>
      </c>
      <c r="O161" s="189">
        <f t="shared" si="30"/>
        <v>0</v>
      </c>
      <c r="P161" s="189">
        <f t="shared" si="31"/>
        <v>0</v>
      </c>
      <c r="Q161" s="204"/>
    </row>
    <row r="162" spans="1:17" x14ac:dyDescent="0.25">
      <c r="A162" s="98">
        <v>2198</v>
      </c>
      <c r="B162" s="7" t="s">
        <v>39</v>
      </c>
      <c r="C162" s="8" t="s">
        <v>55</v>
      </c>
      <c r="D162" s="99" t="s">
        <v>283</v>
      </c>
      <c r="E162" s="9" t="s">
        <v>285</v>
      </c>
      <c r="F162" s="223">
        <v>1596</v>
      </c>
      <c r="G162" s="223">
        <v>1596</v>
      </c>
      <c r="H162" s="10">
        <f t="shared" si="26"/>
        <v>1</v>
      </c>
      <c r="I162" s="223">
        <v>1961</v>
      </c>
      <c r="J162" s="223">
        <v>1961</v>
      </c>
      <c r="K162" s="10">
        <f>J162/I162</f>
        <v>1</v>
      </c>
      <c r="L162" s="223">
        <v>1683</v>
      </c>
      <c r="M162" s="223">
        <v>1683</v>
      </c>
      <c r="N162" s="10">
        <f>IF(L162=0,"",M162/L162)</f>
        <v>1</v>
      </c>
      <c r="O162" s="189">
        <f t="shared" si="30"/>
        <v>0</v>
      </c>
      <c r="P162" s="189">
        <f t="shared" si="31"/>
        <v>0</v>
      </c>
      <c r="Q162" s="204"/>
    </row>
    <row r="163" spans="1:17" x14ac:dyDescent="0.25">
      <c r="A163" s="211">
        <v>2239</v>
      </c>
      <c r="B163" s="201" t="s">
        <v>39</v>
      </c>
      <c r="C163" s="185" t="s">
        <v>55</v>
      </c>
      <c r="D163" s="201" t="s">
        <v>286</v>
      </c>
      <c r="E163" s="9" t="s">
        <v>284</v>
      </c>
      <c r="F163" s="223">
        <v>83</v>
      </c>
      <c r="G163" s="223">
        <v>83</v>
      </c>
      <c r="H163" s="10">
        <f t="shared" si="26"/>
        <v>1</v>
      </c>
      <c r="I163" s="223">
        <v>122</v>
      </c>
      <c r="J163" s="223">
        <v>122</v>
      </c>
      <c r="K163" s="10" t="s">
        <v>333</v>
      </c>
      <c r="L163" s="223">
        <v>0</v>
      </c>
      <c r="M163" s="223">
        <v>0</v>
      </c>
      <c r="N163" s="10" t="s">
        <v>333</v>
      </c>
      <c r="O163" s="189" t="s">
        <v>333</v>
      </c>
      <c r="P163" s="189" t="str">
        <f t="shared" si="31"/>
        <v>-</v>
      </c>
      <c r="Q163" s="129" t="s">
        <v>59</v>
      </c>
    </row>
    <row r="164" spans="1:17" x14ac:dyDescent="0.25">
      <c r="A164" s="211">
        <v>2240</v>
      </c>
      <c r="B164" s="201" t="s">
        <v>39</v>
      </c>
      <c r="C164" s="185" t="s">
        <v>55</v>
      </c>
      <c r="D164" s="201" t="s">
        <v>286</v>
      </c>
      <c r="E164" s="9" t="s">
        <v>285</v>
      </c>
      <c r="F164" s="223">
        <v>63</v>
      </c>
      <c r="G164" s="223">
        <v>63</v>
      </c>
      <c r="H164" s="10">
        <f t="shared" si="26"/>
        <v>1</v>
      </c>
      <c r="I164" s="223">
        <v>127</v>
      </c>
      <c r="J164" s="223">
        <v>127</v>
      </c>
      <c r="K164" s="10" t="s">
        <v>333</v>
      </c>
      <c r="L164" s="223">
        <v>0</v>
      </c>
      <c r="M164" s="223">
        <v>0</v>
      </c>
      <c r="N164" s="10" t="s">
        <v>333</v>
      </c>
      <c r="O164" s="189" t="s">
        <v>333</v>
      </c>
      <c r="P164" s="189" t="str">
        <f t="shared" si="31"/>
        <v>-</v>
      </c>
      <c r="Q164" s="129" t="s">
        <v>59</v>
      </c>
    </row>
    <row r="165" spans="1:17" x14ac:dyDescent="0.25">
      <c r="A165" s="98">
        <v>2184</v>
      </c>
      <c r="B165" s="7" t="s">
        <v>39</v>
      </c>
      <c r="C165" s="8" t="s">
        <v>55</v>
      </c>
      <c r="D165" s="99" t="s">
        <v>287</v>
      </c>
      <c r="E165" s="9" t="s">
        <v>288</v>
      </c>
      <c r="F165" s="223">
        <v>1424</v>
      </c>
      <c r="G165" s="223">
        <v>1424</v>
      </c>
      <c r="H165" s="10">
        <f t="shared" si="26"/>
        <v>1</v>
      </c>
      <c r="I165" s="223">
        <v>1568</v>
      </c>
      <c r="J165" s="223">
        <v>1568</v>
      </c>
      <c r="K165" s="10">
        <f t="shared" ref="K165:K172" si="34">J165/I165</f>
        <v>1</v>
      </c>
      <c r="L165" s="223">
        <v>1302</v>
      </c>
      <c r="M165" s="223">
        <v>1302</v>
      </c>
      <c r="N165" s="10">
        <f t="shared" ref="N165:N172" si="35">IF(L165=0,"",M165/L165)</f>
        <v>1</v>
      </c>
      <c r="O165" s="189">
        <f t="shared" si="30"/>
        <v>0</v>
      </c>
      <c r="P165" s="189">
        <f t="shared" si="31"/>
        <v>0</v>
      </c>
      <c r="Q165" s="204"/>
    </row>
    <row r="166" spans="1:17" x14ac:dyDescent="0.25">
      <c r="A166" s="98">
        <v>2206</v>
      </c>
      <c r="B166" s="7" t="s">
        <v>39</v>
      </c>
      <c r="C166" s="8" t="s">
        <v>66</v>
      </c>
      <c r="D166" s="99" t="s">
        <v>289</v>
      </c>
      <c r="E166" s="9" t="s">
        <v>290</v>
      </c>
      <c r="F166" s="223">
        <v>472</v>
      </c>
      <c r="G166" s="223">
        <v>472</v>
      </c>
      <c r="H166" s="10">
        <f t="shared" si="26"/>
        <v>1</v>
      </c>
      <c r="I166" s="223">
        <v>502</v>
      </c>
      <c r="J166" s="223">
        <v>502</v>
      </c>
      <c r="K166" s="10">
        <f t="shared" si="34"/>
        <v>1</v>
      </c>
      <c r="L166" s="223">
        <v>371</v>
      </c>
      <c r="M166" s="223">
        <v>371</v>
      </c>
      <c r="N166" s="10">
        <f t="shared" si="35"/>
        <v>1</v>
      </c>
      <c r="O166" s="189">
        <f t="shared" si="30"/>
        <v>0</v>
      </c>
      <c r="P166" s="189">
        <f t="shared" si="31"/>
        <v>0</v>
      </c>
      <c r="Q166" s="204"/>
    </row>
    <row r="167" spans="1:17" x14ac:dyDescent="0.25">
      <c r="A167" s="98">
        <v>2213</v>
      </c>
      <c r="B167" s="7" t="s">
        <v>39</v>
      </c>
      <c r="C167" s="8" t="s">
        <v>66</v>
      </c>
      <c r="D167" s="99" t="s">
        <v>291</v>
      </c>
      <c r="E167" s="9" t="s">
        <v>292</v>
      </c>
      <c r="F167" s="223">
        <v>284</v>
      </c>
      <c r="G167" s="223">
        <v>279</v>
      </c>
      <c r="H167" s="10">
        <f t="shared" si="26"/>
        <v>0.98239436619718312</v>
      </c>
      <c r="I167" s="223">
        <v>394</v>
      </c>
      <c r="J167" s="223">
        <v>392</v>
      </c>
      <c r="K167" s="10">
        <f t="shared" si="34"/>
        <v>0.99492385786802029</v>
      </c>
      <c r="L167" s="223">
        <v>387</v>
      </c>
      <c r="M167" s="223">
        <v>379</v>
      </c>
      <c r="N167" s="10">
        <f t="shared" si="35"/>
        <v>0.97932816537467704</v>
      </c>
      <c r="O167" s="189">
        <f t="shared" si="30"/>
        <v>-1.2529491670837167E-2</v>
      </c>
      <c r="P167" s="189">
        <f t="shared" si="31"/>
        <v>3.0662008225060822E-3</v>
      </c>
      <c r="Q167" s="204"/>
    </row>
    <row r="168" spans="1:17" x14ac:dyDescent="0.25">
      <c r="A168" s="98">
        <v>2214</v>
      </c>
      <c r="B168" s="7" t="s">
        <v>39</v>
      </c>
      <c r="C168" s="8" t="s">
        <v>66</v>
      </c>
      <c r="D168" s="99" t="s">
        <v>291</v>
      </c>
      <c r="E168" s="9" t="s">
        <v>293</v>
      </c>
      <c r="F168" s="223">
        <v>408</v>
      </c>
      <c r="G168" s="223">
        <v>402</v>
      </c>
      <c r="H168" s="10">
        <f t="shared" si="26"/>
        <v>0.98529411764705888</v>
      </c>
      <c r="I168" s="223">
        <v>464</v>
      </c>
      <c r="J168" s="223">
        <v>458</v>
      </c>
      <c r="K168" s="10">
        <f t="shared" si="34"/>
        <v>0.98706896551724133</v>
      </c>
      <c r="L168" s="223">
        <v>354</v>
      </c>
      <c r="M168" s="223">
        <v>350</v>
      </c>
      <c r="N168" s="10">
        <f t="shared" si="35"/>
        <v>0.98870056497175141</v>
      </c>
      <c r="O168" s="189">
        <f t="shared" si="30"/>
        <v>-1.7748478701824499E-3</v>
      </c>
      <c r="P168" s="189">
        <f t="shared" si="31"/>
        <v>-3.4064473246925298E-3</v>
      </c>
      <c r="Q168" s="204"/>
    </row>
    <row r="169" spans="1:17" x14ac:dyDescent="0.25">
      <c r="A169" s="98">
        <v>2039</v>
      </c>
      <c r="B169" s="7" t="s">
        <v>39</v>
      </c>
      <c r="C169" s="8" t="s">
        <v>66</v>
      </c>
      <c r="D169" s="99" t="s">
        <v>325</v>
      </c>
      <c r="E169" s="9" t="s">
        <v>295</v>
      </c>
      <c r="F169" s="223">
        <v>566</v>
      </c>
      <c r="G169" s="223">
        <v>566</v>
      </c>
      <c r="H169" s="10">
        <f t="shared" si="26"/>
        <v>1</v>
      </c>
      <c r="I169" s="223">
        <v>533</v>
      </c>
      <c r="J169" s="223">
        <v>533</v>
      </c>
      <c r="K169" s="10">
        <f t="shared" si="34"/>
        <v>1</v>
      </c>
      <c r="L169" s="223">
        <v>376</v>
      </c>
      <c r="M169" s="223">
        <v>376</v>
      </c>
      <c r="N169" s="10">
        <f t="shared" si="35"/>
        <v>1</v>
      </c>
      <c r="O169" s="189">
        <f t="shared" si="30"/>
        <v>0</v>
      </c>
      <c r="P169" s="189">
        <f t="shared" si="31"/>
        <v>0</v>
      </c>
      <c r="Q169" s="204"/>
    </row>
    <row r="170" spans="1:17" x14ac:dyDescent="0.25">
      <c r="A170" s="98">
        <v>2191</v>
      </c>
      <c r="B170" s="7" t="s">
        <v>39</v>
      </c>
      <c r="C170" s="8" t="s">
        <v>66</v>
      </c>
      <c r="D170" s="99" t="s">
        <v>296</v>
      </c>
      <c r="E170" s="9" t="s">
        <v>297</v>
      </c>
      <c r="F170" s="223">
        <v>127</v>
      </c>
      <c r="G170" s="223">
        <v>127</v>
      </c>
      <c r="H170" s="10">
        <f t="shared" si="26"/>
        <v>1</v>
      </c>
      <c r="I170" s="223">
        <v>212</v>
      </c>
      <c r="J170" s="223">
        <v>211</v>
      </c>
      <c r="K170" s="10">
        <f t="shared" si="34"/>
        <v>0.99528301886792447</v>
      </c>
      <c r="L170" s="223">
        <v>90</v>
      </c>
      <c r="M170" s="223">
        <v>89</v>
      </c>
      <c r="N170" s="10">
        <f t="shared" si="35"/>
        <v>0.98888888888888893</v>
      </c>
      <c r="O170" s="189">
        <f t="shared" si="30"/>
        <v>4.7169811320755262E-3</v>
      </c>
      <c r="P170" s="189">
        <f t="shared" si="31"/>
        <v>1.1111111111111072E-2</v>
      </c>
      <c r="Q170" s="204"/>
    </row>
    <row r="171" spans="1:17" x14ac:dyDescent="0.25">
      <c r="A171" s="100">
        <v>2192</v>
      </c>
      <c r="B171" s="7" t="s">
        <v>39</v>
      </c>
      <c r="C171" s="8" t="s">
        <v>66</v>
      </c>
      <c r="D171" s="99" t="s">
        <v>296</v>
      </c>
      <c r="E171" s="9" t="s">
        <v>298</v>
      </c>
      <c r="F171" s="223">
        <v>70</v>
      </c>
      <c r="G171" s="223">
        <v>70</v>
      </c>
      <c r="H171" s="10">
        <f t="shared" si="26"/>
        <v>1</v>
      </c>
      <c r="I171" s="223">
        <v>60</v>
      </c>
      <c r="J171" s="223">
        <v>60</v>
      </c>
      <c r="K171" s="10">
        <f t="shared" si="34"/>
        <v>1</v>
      </c>
      <c r="L171" s="223">
        <v>22</v>
      </c>
      <c r="M171" s="223">
        <v>20</v>
      </c>
      <c r="N171" s="10">
        <f t="shared" si="35"/>
        <v>0.90909090909090906</v>
      </c>
      <c r="O171" s="189">
        <f t="shared" si="30"/>
        <v>0</v>
      </c>
      <c r="P171" s="189">
        <f t="shared" si="31"/>
        <v>9.0909090909090939E-2</v>
      </c>
      <c r="Q171" s="204"/>
    </row>
    <row r="172" spans="1:17" x14ac:dyDescent="0.25">
      <c r="A172" s="120">
        <v>2207</v>
      </c>
      <c r="B172" s="7" t="s">
        <v>39</v>
      </c>
      <c r="C172" s="8" t="s">
        <v>66</v>
      </c>
      <c r="D172" s="99" t="s">
        <v>299</v>
      </c>
      <c r="E172" s="9" t="s">
        <v>300</v>
      </c>
      <c r="F172" s="223">
        <v>198</v>
      </c>
      <c r="G172" s="223">
        <v>198</v>
      </c>
      <c r="H172" s="10">
        <f t="shared" si="26"/>
        <v>1</v>
      </c>
      <c r="I172" s="223">
        <v>234</v>
      </c>
      <c r="J172" s="223">
        <v>234</v>
      </c>
      <c r="K172" s="10">
        <f t="shared" si="34"/>
        <v>1</v>
      </c>
      <c r="L172" s="223">
        <v>269</v>
      </c>
      <c r="M172" s="223">
        <v>269</v>
      </c>
      <c r="N172" s="10">
        <f t="shared" si="35"/>
        <v>1</v>
      </c>
      <c r="O172" s="189">
        <f t="shared" si="30"/>
        <v>0</v>
      </c>
      <c r="P172" s="189">
        <f t="shared" si="31"/>
        <v>0</v>
      </c>
      <c r="Q172" s="205"/>
    </row>
    <row r="173" spans="1:17" x14ac:dyDescent="0.25">
      <c r="A173" s="120">
        <v>2230</v>
      </c>
      <c r="B173" s="7" t="s">
        <v>39</v>
      </c>
      <c r="C173" s="8" t="s">
        <v>66</v>
      </c>
      <c r="D173" s="99" t="s">
        <v>301</v>
      </c>
      <c r="E173" s="9" t="s">
        <v>292</v>
      </c>
      <c r="F173" s="223">
        <v>0</v>
      </c>
      <c r="G173" s="223">
        <v>0</v>
      </c>
      <c r="H173" s="10" t="s">
        <v>333</v>
      </c>
      <c r="I173" s="223">
        <v>0</v>
      </c>
      <c r="J173" s="223">
        <v>0</v>
      </c>
      <c r="K173" s="10" t="s">
        <v>333</v>
      </c>
      <c r="L173" s="223">
        <v>0</v>
      </c>
      <c r="M173" s="223">
        <v>0</v>
      </c>
      <c r="N173" s="10" t="s">
        <v>333</v>
      </c>
      <c r="O173" s="189" t="str">
        <f t="shared" si="30"/>
        <v/>
      </c>
      <c r="P173" s="189" t="str">
        <f t="shared" si="31"/>
        <v>-</v>
      </c>
      <c r="Q173" s="205"/>
    </row>
    <row r="174" spans="1:17" ht="15.75" customHeight="1" x14ac:dyDescent="0.25">
      <c r="A174" s="216"/>
      <c r="B174" s="288" t="s">
        <v>334</v>
      </c>
      <c r="C174" s="289"/>
      <c r="D174" s="289"/>
      <c r="E174" s="290"/>
      <c r="F174" s="224">
        <f>SUM(F3:F173)</f>
        <v>132996</v>
      </c>
      <c r="G174" s="224">
        <f>SUM(G3:G173)</f>
        <v>125901</v>
      </c>
      <c r="H174" s="28">
        <f t="shared" ref="H174" si="36">G174/F174</f>
        <v>0.94665253090318502</v>
      </c>
      <c r="I174" s="224">
        <f>SUM(I3:I173)</f>
        <v>148044</v>
      </c>
      <c r="J174" s="224">
        <f>SUM(J3:J173)</f>
        <v>140313</v>
      </c>
      <c r="K174" s="28">
        <f t="shared" ref="K174" si="37">IF(I174=0,"",J174/I174)</f>
        <v>0.9477790386641809</v>
      </c>
      <c r="L174" s="224">
        <f>SUM(L3:L173)</f>
        <v>138797</v>
      </c>
      <c r="M174" s="224">
        <f>SUM(M3:M173)</f>
        <v>131211</v>
      </c>
      <c r="N174" s="28">
        <f t="shared" ref="N174" si="38">IF(L174=0,"",M174/L174)</f>
        <v>0.94534464001383312</v>
      </c>
      <c r="O174" s="190">
        <f t="shared" si="30"/>
        <v>-1.1265077609958762E-3</v>
      </c>
      <c r="P174" s="191">
        <f t="shared" si="31"/>
        <v>1.3078908893519037E-3</v>
      </c>
      <c r="Q174" s="7"/>
    </row>
    <row r="175" spans="1:17" ht="15.75" customHeight="1" x14ac:dyDescent="0.25">
      <c r="C175" s="6"/>
      <c r="E175" s="6"/>
      <c r="L175" s="6"/>
      <c r="M175" s="6"/>
      <c r="N175" s="6"/>
    </row>
    <row r="176" spans="1:17" ht="15.75" customHeight="1" x14ac:dyDescent="0.25">
      <c r="A176" s="146"/>
      <c r="B176" s="145" t="s">
        <v>398</v>
      </c>
      <c r="C176" s="6"/>
      <c r="E176" s="6"/>
      <c r="L176" s="6"/>
      <c r="M176" s="6"/>
      <c r="N176" s="6"/>
    </row>
    <row r="177" spans="1:14" ht="15.75" customHeight="1" x14ac:dyDescent="0.25">
      <c r="A177"/>
      <c r="C177" s="6"/>
      <c r="E177" s="6"/>
      <c r="L177" s="6"/>
      <c r="M177" s="6"/>
      <c r="N177" s="6"/>
    </row>
    <row r="178" spans="1:14" ht="15.75" customHeight="1" x14ac:dyDescent="0.25">
      <c r="A178" s="210"/>
      <c r="B178" s="145" t="s">
        <v>335</v>
      </c>
      <c r="C178" s="6"/>
      <c r="E178" s="6"/>
      <c r="L178" s="6"/>
      <c r="M178" s="6"/>
      <c r="N178" s="6"/>
    </row>
    <row r="179" spans="1:14" ht="15.75" customHeight="1" x14ac:dyDescent="0.25">
      <c r="C179" s="6"/>
      <c r="E179" s="6"/>
      <c r="L179" s="6"/>
      <c r="M179" s="6"/>
      <c r="N179" s="6"/>
    </row>
    <row r="180" spans="1:14" ht="15.75" customHeight="1" x14ac:dyDescent="0.25">
      <c r="B180" s="93"/>
      <c r="C180" s="6"/>
      <c r="E180" s="6"/>
      <c r="L180" s="6"/>
      <c r="M180" s="6"/>
      <c r="N180" s="6"/>
    </row>
    <row r="181" spans="1:14" ht="15.75" customHeight="1" x14ac:dyDescent="0.25">
      <c r="C181" s="6"/>
      <c r="E181" s="6"/>
      <c r="L181" s="6"/>
      <c r="M181" s="6"/>
      <c r="N181" s="6"/>
    </row>
    <row r="182" spans="1:14" ht="15.75" customHeight="1" x14ac:dyDescent="0.25">
      <c r="C182" s="6"/>
      <c r="E182" s="6"/>
      <c r="L182" s="6"/>
      <c r="M182" s="6"/>
      <c r="N182" s="6"/>
    </row>
    <row r="183" spans="1:14" ht="15.75" customHeight="1" x14ac:dyDescent="0.25">
      <c r="C183" s="6"/>
      <c r="E183" s="6"/>
      <c r="L183" s="6"/>
      <c r="M183" s="6"/>
      <c r="N183" s="6"/>
    </row>
    <row r="184" spans="1:14" ht="15.75" customHeight="1" x14ac:dyDescent="0.25">
      <c r="C184" s="6"/>
      <c r="E184" s="6"/>
      <c r="L184" s="6"/>
      <c r="M184" s="6"/>
      <c r="N184" s="6"/>
    </row>
    <row r="185" spans="1:14" ht="15.75" customHeight="1" x14ac:dyDescent="0.25">
      <c r="C185" s="6"/>
      <c r="E185" s="6"/>
      <c r="L185" s="6"/>
      <c r="M185" s="6"/>
      <c r="N185" s="6"/>
    </row>
    <row r="186" spans="1:14" ht="15.75" customHeight="1" x14ac:dyDescent="0.25">
      <c r="C186" s="6"/>
      <c r="E186" s="6"/>
      <c r="L186" s="6"/>
      <c r="M186" s="6"/>
      <c r="N186" s="6"/>
    </row>
    <row r="187" spans="1:14" ht="15.75" customHeight="1" x14ac:dyDescent="0.25">
      <c r="C187" s="6"/>
      <c r="E187" s="6"/>
      <c r="L187" s="6"/>
      <c r="M187" s="6"/>
      <c r="N187" s="6"/>
    </row>
    <row r="188" spans="1:14" ht="15.75" customHeight="1" x14ac:dyDescent="0.25">
      <c r="C188" s="6"/>
      <c r="E188" s="6"/>
      <c r="L188" s="6"/>
      <c r="M188" s="6"/>
      <c r="N188" s="6"/>
    </row>
    <row r="189" spans="1:14" ht="15.75" customHeight="1" x14ac:dyDescent="0.25">
      <c r="C189" s="6"/>
      <c r="E189" s="6"/>
      <c r="L189" s="6"/>
      <c r="M189" s="6"/>
      <c r="N189" s="6"/>
    </row>
    <row r="190" spans="1:14" ht="15.75" customHeight="1" x14ac:dyDescent="0.25">
      <c r="C190" s="6"/>
      <c r="E190" s="6"/>
      <c r="L190" s="6"/>
      <c r="M190" s="6"/>
      <c r="N190" s="6"/>
    </row>
    <row r="191" spans="1:14" ht="15.75" customHeight="1" x14ac:dyDescent="0.25">
      <c r="C191" s="6"/>
      <c r="E191" s="6"/>
      <c r="L191" s="6"/>
      <c r="M191" s="6"/>
      <c r="N191" s="6"/>
    </row>
    <row r="192" spans="1:14" ht="15.75" customHeight="1" x14ac:dyDescent="0.25">
      <c r="C192" s="6"/>
      <c r="E192" s="6"/>
      <c r="L192" s="6"/>
      <c r="M192" s="6"/>
      <c r="N192" s="6"/>
    </row>
    <row r="193" spans="3:14" ht="15.75" customHeight="1" x14ac:dyDescent="0.25">
      <c r="C193" s="6"/>
      <c r="E193" s="6"/>
      <c r="L193" s="6"/>
      <c r="M193" s="6"/>
      <c r="N193" s="6"/>
    </row>
    <row r="194" spans="3:14" ht="15.75" customHeight="1" x14ac:dyDescent="0.25">
      <c r="C194" s="6"/>
      <c r="E194" s="6"/>
      <c r="L194" s="6"/>
      <c r="M194" s="6"/>
      <c r="N194" s="6"/>
    </row>
    <row r="195" spans="3:14" ht="15.75" customHeight="1" x14ac:dyDescent="0.25">
      <c r="C195" s="6"/>
      <c r="E195" s="6"/>
      <c r="L195" s="6"/>
      <c r="M195" s="6"/>
      <c r="N195" s="6"/>
    </row>
    <row r="196" spans="3:14" ht="15.75" customHeight="1" x14ac:dyDescent="0.25">
      <c r="C196" s="6"/>
      <c r="E196" s="6"/>
      <c r="L196" s="6"/>
      <c r="M196" s="6"/>
      <c r="N196" s="6"/>
    </row>
    <row r="197" spans="3:14" ht="15.75" customHeight="1" x14ac:dyDescent="0.25">
      <c r="C197" s="6"/>
      <c r="E197" s="6"/>
      <c r="L197" s="6"/>
      <c r="M197" s="6"/>
      <c r="N197" s="6"/>
    </row>
    <row r="198" spans="3:14" ht="15.75" customHeight="1" x14ac:dyDescent="0.25">
      <c r="C198" s="6"/>
      <c r="E198" s="6"/>
      <c r="L198" s="6"/>
      <c r="M198" s="6"/>
      <c r="N198" s="6"/>
    </row>
    <row r="199" spans="3:14" ht="15.75" customHeight="1" x14ac:dyDescent="0.25">
      <c r="C199" s="6"/>
      <c r="E199" s="6"/>
      <c r="L199" s="6"/>
      <c r="M199" s="6"/>
      <c r="N199" s="6"/>
    </row>
    <row r="200" spans="3:14" ht="15.75" customHeight="1" x14ac:dyDescent="0.25">
      <c r="C200" s="6"/>
      <c r="E200" s="6"/>
      <c r="L200" s="6"/>
      <c r="M200" s="6"/>
      <c r="N200" s="6"/>
    </row>
    <row r="201" spans="3:14" ht="15.75" customHeight="1" x14ac:dyDescent="0.25">
      <c r="C201" s="6"/>
      <c r="E201" s="6"/>
      <c r="L201" s="6"/>
      <c r="M201" s="6"/>
      <c r="N201" s="6"/>
    </row>
    <row r="202" spans="3:14" ht="15.75" customHeight="1" x14ac:dyDescent="0.25">
      <c r="C202" s="6"/>
      <c r="E202" s="6"/>
      <c r="L202" s="6"/>
      <c r="M202" s="6"/>
      <c r="N202" s="6"/>
    </row>
    <row r="203" spans="3:14" ht="15.75" customHeight="1" x14ac:dyDescent="0.25">
      <c r="C203" s="6"/>
      <c r="E203" s="6"/>
      <c r="L203" s="6"/>
      <c r="M203" s="6"/>
      <c r="N203" s="6"/>
    </row>
    <row r="204" spans="3:14" ht="15.75" customHeight="1" x14ac:dyDescent="0.25">
      <c r="C204" s="6"/>
      <c r="E204" s="6"/>
      <c r="L204" s="6"/>
      <c r="M204" s="6"/>
      <c r="N204" s="6"/>
    </row>
    <row r="205" spans="3:14" ht="15.75" customHeight="1" x14ac:dyDescent="0.25">
      <c r="C205" s="6"/>
      <c r="E205" s="6"/>
      <c r="L205" s="6"/>
      <c r="M205" s="6"/>
      <c r="N205" s="6"/>
    </row>
    <row r="206" spans="3:14" ht="15.75" customHeight="1" x14ac:dyDescent="0.25">
      <c r="C206" s="6"/>
      <c r="E206" s="6"/>
      <c r="L206" s="6"/>
      <c r="M206" s="6"/>
      <c r="N206" s="6"/>
    </row>
    <row r="207" spans="3:14" ht="15.75" customHeight="1" x14ac:dyDescent="0.25">
      <c r="C207" s="6"/>
      <c r="E207" s="6"/>
      <c r="L207" s="6"/>
      <c r="M207" s="6"/>
      <c r="N207" s="6"/>
    </row>
    <row r="208" spans="3:14" ht="15.75" customHeight="1" x14ac:dyDescent="0.25">
      <c r="C208" s="6"/>
      <c r="E208" s="6"/>
      <c r="L208" s="6"/>
      <c r="M208" s="6"/>
      <c r="N208" s="6"/>
    </row>
    <row r="209" spans="3:14" ht="15.75" customHeight="1" x14ac:dyDescent="0.25">
      <c r="C209" s="6"/>
      <c r="E209" s="6"/>
      <c r="L209" s="6"/>
      <c r="M209" s="6"/>
      <c r="N209" s="6"/>
    </row>
    <row r="210" spans="3:14" ht="15.75" customHeight="1" x14ac:dyDescent="0.25">
      <c r="C210" s="6"/>
      <c r="E210" s="6"/>
      <c r="L210" s="6"/>
      <c r="M210" s="6"/>
      <c r="N210" s="6"/>
    </row>
    <row r="211" spans="3:14" ht="15.75" customHeight="1" x14ac:dyDescent="0.25">
      <c r="C211" s="6"/>
      <c r="E211" s="6"/>
      <c r="L211" s="6"/>
      <c r="M211" s="6"/>
      <c r="N211" s="6"/>
    </row>
    <row r="212" spans="3:14" ht="15.75" customHeight="1" x14ac:dyDescent="0.25">
      <c r="C212" s="6"/>
      <c r="E212" s="6"/>
      <c r="L212" s="6"/>
      <c r="M212" s="6"/>
      <c r="N212" s="6"/>
    </row>
    <row r="213" spans="3:14" ht="15.75" customHeight="1" x14ac:dyDescent="0.25">
      <c r="C213" s="6"/>
      <c r="E213" s="6"/>
      <c r="L213" s="6"/>
      <c r="M213" s="6"/>
      <c r="N213" s="6"/>
    </row>
    <row r="214" spans="3:14" ht="15.75" customHeight="1" x14ac:dyDescent="0.25">
      <c r="C214" s="6"/>
      <c r="E214" s="6"/>
      <c r="L214" s="6"/>
      <c r="M214" s="6"/>
      <c r="N214" s="6"/>
    </row>
    <row r="215" spans="3:14" ht="15.75" customHeight="1" x14ac:dyDescent="0.25">
      <c r="C215" s="6"/>
      <c r="E215" s="6"/>
      <c r="L215" s="6"/>
      <c r="M215" s="6"/>
      <c r="N215" s="6"/>
    </row>
    <row r="216" spans="3:14" ht="15.75" customHeight="1" x14ac:dyDescent="0.25">
      <c r="C216" s="6"/>
      <c r="E216" s="6"/>
      <c r="L216" s="6"/>
      <c r="M216" s="6"/>
      <c r="N216" s="6"/>
    </row>
    <row r="217" spans="3:14" ht="15.75" customHeight="1" x14ac:dyDescent="0.25">
      <c r="C217" s="6"/>
      <c r="E217" s="6"/>
      <c r="L217" s="6"/>
      <c r="M217" s="6"/>
      <c r="N217" s="6"/>
    </row>
    <row r="218" spans="3:14" ht="15.75" customHeight="1" x14ac:dyDescent="0.25">
      <c r="C218" s="6"/>
      <c r="E218" s="6"/>
      <c r="L218" s="6"/>
      <c r="M218" s="6"/>
      <c r="N218" s="6"/>
    </row>
    <row r="219" spans="3:14" ht="15.75" customHeight="1" x14ac:dyDescent="0.25">
      <c r="C219" s="6"/>
      <c r="E219" s="6"/>
      <c r="L219" s="6"/>
      <c r="M219" s="6"/>
      <c r="N219" s="6"/>
    </row>
    <row r="220" spans="3:14" ht="15.75" customHeight="1" x14ac:dyDescent="0.25">
      <c r="C220" s="6"/>
      <c r="E220" s="6"/>
      <c r="L220" s="6"/>
      <c r="M220" s="6"/>
      <c r="N220" s="6"/>
    </row>
    <row r="221" spans="3:14" ht="15.75" customHeight="1" x14ac:dyDescent="0.25">
      <c r="C221" s="6"/>
      <c r="E221" s="6"/>
      <c r="L221" s="6"/>
      <c r="M221" s="6"/>
      <c r="N221" s="6"/>
    </row>
    <row r="222" spans="3:14" ht="15.75" customHeight="1" x14ac:dyDescent="0.25">
      <c r="C222" s="6"/>
      <c r="E222" s="6"/>
      <c r="L222" s="6"/>
      <c r="M222" s="6"/>
      <c r="N222" s="6"/>
    </row>
    <row r="223" spans="3:14" ht="15.75" customHeight="1" x14ac:dyDescent="0.25">
      <c r="C223" s="6"/>
      <c r="E223" s="6"/>
      <c r="L223" s="6"/>
      <c r="M223" s="6"/>
      <c r="N223" s="6"/>
    </row>
    <row r="224" spans="3:14" ht="15.75" customHeight="1" x14ac:dyDescent="0.25">
      <c r="C224" s="6"/>
      <c r="E224" s="6"/>
      <c r="L224" s="6"/>
      <c r="M224" s="6"/>
      <c r="N224" s="6"/>
    </row>
    <row r="225" spans="3:14" ht="15.75" customHeight="1" x14ac:dyDescent="0.25">
      <c r="C225" s="6"/>
      <c r="E225" s="6"/>
      <c r="L225" s="6"/>
      <c r="M225" s="6"/>
      <c r="N225" s="6"/>
    </row>
    <row r="226" spans="3:14" ht="15.75" customHeight="1" x14ac:dyDescent="0.25">
      <c r="C226" s="6"/>
      <c r="E226" s="6"/>
      <c r="L226" s="6"/>
      <c r="M226" s="6"/>
      <c r="N226" s="6"/>
    </row>
    <row r="227" spans="3:14" ht="15.75" customHeight="1" x14ac:dyDescent="0.25">
      <c r="C227" s="6"/>
      <c r="E227" s="6"/>
      <c r="L227" s="6"/>
      <c r="M227" s="6"/>
      <c r="N227" s="6"/>
    </row>
    <row r="228" spans="3:14" ht="15.75" customHeight="1" x14ac:dyDescent="0.25">
      <c r="C228" s="6"/>
      <c r="E228" s="6"/>
      <c r="L228" s="6"/>
      <c r="M228" s="6"/>
      <c r="N228" s="6"/>
    </row>
    <row r="229" spans="3:14" ht="15.75" customHeight="1" x14ac:dyDescent="0.25">
      <c r="C229" s="6"/>
      <c r="E229" s="6"/>
      <c r="L229" s="6"/>
      <c r="M229" s="6"/>
      <c r="N229" s="6"/>
    </row>
    <row r="230" spans="3:14" ht="15.75" customHeight="1" x14ac:dyDescent="0.25">
      <c r="C230" s="6"/>
      <c r="E230" s="6"/>
      <c r="L230" s="6"/>
      <c r="M230" s="6"/>
      <c r="N230" s="6"/>
    </row>
    <row r="231" spans="3:14" ht="15.75" customHeight="1" x14ac:dyDescent="0.25">
      <c r="C231" s="6"/>
      <c r="E231" s="6"/>
      <c r="L231" s="6"/>
      <c r="M231" s="6"/>
      <c r="N231" s="6"/>
    </row>
    <row r="232" spans="3:14" ht="15.75" customHeight="1" x14ac:dyDescent="0.25">
      <c r="C232" s="6"/>
      <c r="E232" s="6"/>
      <c r="L232" s="6"/>
      <c r="M232" s="6"/>
      <c r="N232" s="6"/>
    </row>
    <row r="233" spans="3:14" ht="15.75" customHeight="1" x14ac:dyDescent="0.25">
      <c r="C233" s="6"/>
      <c r="E233" s="6"/>
      <c r="L233" s="6"/>
      <c r="M233" s="6"/>
      <c r="N233" s="6"/>
    </row>
    <row r="234" spans="3:14" ht="15.75" customHeight="1" x14ac:dyDescent="0.25">
      <c r="C234" s="6"/>
      <c r="E234" s="6"/>
      <c r="L234" s="6"/>
      <c r="M234" s="6"/>
      <c r="N234" s="6"/>
    </row>
    <row r="235" spans="3:14" ht="15.75" customHeight="1" x14ac:dyDescent="0.25">
      <c r="C235" s="6"/>
      <c r="E235" s="6"/>
      <c r="L235" s="6"/>
      <c r="M235" s="6"/>
      <c r="N235" s="6"/>
    </row>
    <row r="236" spans="3:14" ht="15.75" customHeight="1" x14ac:dyDescent="0.25">
      <c r="C236" s="6"/>
      <c r="E236" s="6"/>
      <c r="L236" s="6"/>
      <c r="M236" s="6"/>
      <c r="N236" s="6"/>
    </row>
    <row r="237" spans="3:14" ht="15.75" customHeight="1" x14ac:dyDescent="0.25">
      <c r="C237" s="6"/>
      <c r="E237" s="6"/>
      <c r="L237" s="6"/>
      <c r="M237" s="6"/>
      <c r="N237" s="6"/>
    </row>
    <row r="238" spans="3:14" ht="15.75" customHeight="1" x14ac:dyDescent="0.25">
      <c r="C238" s="6"/>
      <c r="E238" s="6"/>
      <c r="L238" s="6"/>
      <c r="M238" s="6"/>
      <c r="N238" s="6"/>
    </row>
    <row r="239" spans="3:14" ht="15.75" customHeight="1" x14ac:dyDescent="0.25">
      <c r="C239" s="6"/>
      <c r="E239" s="6"/>
      <c r="L239" s="6"/>
      <c r="M239" s="6"/>
      <c r="N239" s="6"/>
    </row>
    <row r="240" spans="3:14" ht="15.75" customHeight="1" x14ac:dyDescent="0.25">
      <c r="C240" s="6"/>
      <c r="E240" s="6"/>
      <c r="L240" s="6"/>
      <c r="M240" s="6"/>
      <c r="N240" s="6"/>
    </row>
    <row r="241" spans="3:14" ht="15.75" customHeight="1" x14ac:dyDescent="0.25">
      <c r="C241" s="6"/>
      <c r="E241" s="6"/>
      <c r="L241" s="6"/>
      <c r="M241" s="6"/>
      <c r="N241" s="6"/>
    </row>
    <row r="242" spans="3:14" ht="15.75" customHeight="1" x14ac:dyDescent="0.25">
      <c r="C242" s="6"/>
      <c r="E242" s="6"/>
      <c r="L242" s="6"/>
      <c r="M242" s="6"/>
      <c r="N242" s="6"/>
    </row>
    <row r="243" spans="3:14" ht="15.75" customHeight="1" x14ac:dyDescent="0.25">
      <c r="C243" s="6"/>
      <c r="E243" s="6"/>
      <c r="L243" s="6"/>
      <c r="M243" s="6"/>
      <c r="N243" s="6"/>
    </row>
    <row r="244" spans="3:14" ht="15.75" customHeight="1" x14ac:dyDescent="0.25">
      <c r="C244" s="6"/>
      <c r="E244" s="6"/>
      <c r="L244" s="6"/>
      <c r="M244" s="6"/>
      <c r="N244" s="6"/>
    </row>
    <row r="245" spans="3:14" ht="15.75" customHeight="1" x14ac:dyDescent="0.25">
      <c r="C245" s="6"/>
      <c r="E245" s="6"/>
      <c r="L245" s="6"/>
      <c r="M245" s="6"/>
      <c r="N245" s="6"/>
    </row>
    <row r="246" spans="3:14" ht="15.75" customHeight="1" x14ac:dyDescent="0.25">
      <c r="C246" s="6"/>
      <c r="E246" s="6"/>
      <c r="L246" s="6"/>
      <c r="M246" s="6"/>
      <c r="N246" s="6"/>
    </row>
    <row r="247" spans="3:14" ht="15.75" customHeight="1" x14ac:dyDescent="0.25">
      <c r="C247" s="6"/>
      <c r="E247" s="6"/>
      <c r="L247" s="6"/>
      <c r="M247" s="6"/>
      <c r="N247" s="6"/>
    </row>
    <row r="248" spans="3:14" ht="15.75" customHeight="1" x14ac:dyDescent="0.25">
      <c r="C248" s="6"/>
      <c r="E248" s="6"/>
      <c r="L248" s="6"/>
      <c r="M248" s="6"/>
      <c r="N248" s="6"/>
    </row>
    <row r="249" spans="3:14" ht="15.75" customHeight="1" x14ac:dyDescent="0.25">
      <c r="C249" s="6"/>
      <c r="E249" s="6"/>
      <c r="L249" s="6"/>
      <c r="M249" s="6"/>
      <c r="N249" s="6"/>
    </row>
    <row r="250" spans="3:14" ht="15.75" customHeight="1" x14ac:dyDescent="0.25">
      <c r="C250" s="6"/>
      <c r="E250" s="6"/>
      <c r="L250" s="6"/>
      <c r="M250" s="6"/>
      <c r="N250" s="6"/>
    </row>
    <row r="251" spans="3:14" ht="15.75" customHeight="1" x14ac:dyDescent="0.25">
      <c r="C251" s="6"/>
      <c r="E251" s="6"/>
      <c r="L251" s="6"/>
      <c r="M251" s="6"/>
      <c r="N251" s="6"/>
    </row>
    <row r="252" spans="3:14" ht="15.75" customHeight="1" x14ac:dyDescent="0.25">
      <c r="C252" s="6"/>
      <c r="E252" s="6"/>
      <c r="L252" s="6"/>
      <c r="M252" s="6"/>
      <c r="N252" s="6"/>
    </row>
    <row r="253" spans="3:14" ht="15.75" customHeight="1" x14ac:dyDescent="0.25">
      <c r="C253" s="6"/>
      <c r="E253" s="6"/>
      <c r="L253" s="6"/>
      <c r="M253" s="6"/>
      <c r="N253" s="6"/>
    </row>
    <row r="254" spans="3:14" ht="15.75" customHeight="1" x14ac:dyDescent="0.25">
      <c r="C254" s="6"/>
      <c r="E254" s="6"/>
      <c r="L254" s="6"/>
      <c r="M254" s="6"/>
      <c r="N254" s="6"/>
    </row>
    <row r="255" spans="3:14" ht="15.75" customHeight="1" x14ac:dyDescent="0.25">
      <c r="C255" s="6"/>
      <c r="E255" s="6"/>
      <c r="L255" s="6"/>
      <c r="M255" s="6"/>
      <c r="N255" s="6"/>
    </row>
    <row r="256" spans="3:14" ht="15.75" customHeight="1" x14ac:dyDescent="0.25">
      <c r="C256" s="6"/>
      <c r="E256" s="6"/>
      <c r="L256" s="6"/>
      <c r="M256" s="6"/>
      <c r="N256" s="6"/>
    </row>
    <row r="257" spans="3:14" ht="15.75" customHeight="1" x14ac:dyDescent="0.25">
      <c r="C257" s="6"/>
      <c r="E257" s="6"/>
      <c r="L257" s="6"/>
      <c r="M257" s="6"/>
      <c r="N257" s="6"/>
    </row>
    <row r="258" spans="3:14" ht="15.75" customHeight="1" x14ac:dyDescent="0.25">
      <c r="C258" s="6"/>
      <c r="E258" s="6"/>
      <c r="L258" s="6"/>
      <c r="M258" s="6"/>
      <c r="N258" s="6"/>
    </row>
    <row r="259" spans="3:14" ht="15.75" customHeight="1" x14ac:dyDescent="0.25">
      <c r="C259" s="6"/>
      <c r="E259" s="6"/>
      <c r="L259" s="6"/>
      <c r="M259" s="6"/>
      <c r="N259" s="6"/>
    </row>
    <row r="260" spans="3:14" ht="15.75" customHeight="1" x14ac:dyDescent="0.25">
      <c r="C260" s="6"/>
      <c r="E260" s="6"/>
      <c r="L260" s="6"/>
      <c r="M260" s="6"/>
      <c r="N260" s="6"/>
    </row>
    <row r="261" spans="3:14" ht="15.75" customHeight="1" x14ac:dyDescent="0.25">
      <c r="C261" s="6"/>
      <c r="E261" s="6"/>
      <c r="L261" s="6"/>
      <c r="M261" s="6"/>
      <c r="N261" s="6"/>
    </row>
    <row r="262" spans="3:14" ht="15.75" customHeight="1" x14ac:dyDescent="0.25">
      <c r="C262" s="6"/>
      <c r="E262" s="6"/>
      <c r="L262" s="6"/>
      <c r="M262" s="6"/>
      <c r="N262" s="6"/>
    </row>
    <row r="263" spans="3:14" ht="15.75" customHeight="1" x14ac:dyDescent="0.25">
      <c r="C263" s="6"/>
      <c r="E263" s="6"/>
      <c r="L263" s="6"/>
      <c r="M263" s="6"/>
      <c r="N263" s="6"/>
    </row>
    <row r="264" spans="3:14" ht="15.75" customHeight="1" x14ac:dyDescent="0.25">
      <c r="C264" s="6"/>
      <c r="E264" s="6"/>
      <c r="L264" s="6"/>
      <c r="M264" s="6"/>
      <c r="N264" s="6"/>
    </row>
    <row r="265" spans="3:14" ht="15.75" customHeight="1" x14ac:dyDescent="0.25">
      <c r="C265" s="6"/>
      <c r="E265" s="6"/>
      <c r="L265" s="6"/>
      <c r="M265" s="6"/>
      <c r="N265" s="6"/>
    </row>
    <row r="266" spans="3:14" ht="15.75" customHeight="1" x14ac:dyDescent="0.25">
      <c r="C266" s="6"/>
      <c r="E266" s="6"/>
      <c r="L266" s="6"/>
      <c r="M266" s="6"/>
      <c r="N266" s="6"/>
    </row>
    <row r="267" spans="3:14" ht="15.75" customHeight="1" x14ac:dyDescent="0.25">
      <c r="C267" s="6"/>
      <c r="E267" s="6"/>
      <c r="L267" s="6"/>
      <c r="M267" s="6"/>
      <c r="N267" s="6"/>
    </row>
    <row r="268" spans="3:14" ht="15.75" customHeight="1" x14ac:dyDescent="0.25">
      <c r="C268" s="6"/>
      <c r="E268" s="6"/>
      <c r="L268" s="6"/>
      <c r="M268" s="6"/>
      <c r="N268" s="6"/>
    </row>
    <row r="269" spans="3:14" ht="15.75" customHeight="1" x14ac:dyDescent="0.25">
      <c r="C269" s="6"/>
      <c r="E269" s="6"/>
      <c r="L269" s="6"/>
      <c r="M269" s="6"/>
      <c r="N269" s="6"/>
    </row>
    <row r="270" spans="3:14" ht="15.75" customHeight="1" x14ac:dyDescent="0.25">
      <c r="C270" s="6"/>
      <c r="E270" s="6"/>
      <c r="L270" s="6"/>
      <c r="M270" s="6"/>
      <c r="N270" s="6"/>
    </row>
    <row r="271" spans="3:14" ht="15.75" customHeight="1" x14ac:dyDescent="0.25">
      <c r="C271" s="6"/>
      <c r="E271" s="6"/>
      <c r="L271" s="6"/>
      <c r="M271" s="6"/>
      <c r="N271" s="6"/>
    </row>
    <row r="272" spans="3:14" ht="15.75" customHeight="1" x14ac:dyDescent="0.25">
      <c r="C272" s="6"/>
      <c r="E272" s="6"/>
      <c r="L272" s="6"/>
      <c r="M272" s="6"/>
      <c r="N272" s="6"/>
    </row>
    <row r="273" spans="3:14" ht="15.75" customHeight="1" x14ac:dyDescent="0.25">
      <c r="C273" s="6"/>
      <c r="E273" s="6"/>
      <c r="L273" s="6"/>
      <c r="M273" s="6"/>
      <c r="N273" s="6"/>
    </row>
    <row r="274" spans="3:14" ht="15.75" customHeight="1" x14ac:dyDescent="0.25">
      <c r="C274" s="6"/>
      <c r="E274" s="6"/>
      <c r="L274" s="6"/>
      <c r="M274" s="6"/>
      <c r="N274" s="6"/>
    </row>
    <row r="275" spans="3:14" ht="15.75" customHeight="1" x14ac:dyDescent="0.25">
      <c r="C275" s="6"/>
      <c r="E275" s="6"/>
      <c r="L275" s="6"/>
      <c r="M275" s="6"/>
      <c r="N275" s="6"/>
    </row>
    <row r="276" spans="3:14" ht="15.75" customHeight="1" x14ac:dyDescent="0.25">
      <c r="C276" s="6"/>
      <c r="E276" s="6"/>
      <c r="L276" s="6"/>
      <c r="M276" s="6"/>
      <c r="N276" s="6"/>
    </row>
    <row r="277" spans="3:14" ht="15.75" customHeight="1" x14ac:dyDescent="0.25">
      <c r="C277" s="6"/>
      <c r="E277" s="6"/>
      <c r="L277" s="6"/>
      <c r="M277" s="6"/>
      <c r="N277" s="6"/>
    </row>
    <row r="278" spans="3:14" ht="15.75" customHeight="1" x14ac:dyDescent="0.25">
      <c r="C278" s="6"/>
      <c r="E278" s="6"/>
      <c r="L278" s="6"/>
      <c r="M278" s="6"/>
      <c r="N278" s="6"/>
    </row>
    <row r="279" spans="3:14" ht="15.75" customHeight="1" x14ac:dyDescent="0.25">
      <c r="C279" s="6"/>
      <c r="E279" s="6"/>
      <c r="L279" s="6"/>
      <c r="M279" s="6"/>
      <c r="N279" s="6"/>
    </row>
    <row r="280" spans="3:14" ht="15.75" customHeight="1" x14ac:dyDescent="0.25">
      <c r="C280" s="6"/>
      <c r="E280" s="6"/>
      <c r="L280" s="6"/>
      <c r="M280" s="6"/>
      <c r="N280" s="6"/>
    </row>
    <row r="281" spans="3:14" ht="15.75" customHeight="1" x14ac:dyDescent="0.25">
      <c r="C281" s="6"/>
      <c r="E281" s="6"/>
      <c r="L281" s="6"/>
      <c r="M281" s="6"/>
      <c r="N281" s="6"/>
    </row>
    <row r="282" spans="3:14" ht="15.75" customHeight="1" x14ac:dyDescent="0.25">
      <c r="C282" s="6"/>
      <c r="E282" s="6"/>
      <c r="L282" s="6"/>
      <c r="M282" s="6"/>
      <c r="N282" s="6"/>
    </row>
    <row r="283" spans="3:14" ht="15.75" customHeight="1" x14ac:dyDescent="0.25">
      <c r="C283" s="6"/>
      <c r="E283" s="6"/>
      <c r="L283" s="6"/>
      <c r="M283" s="6"/>
      <c r="N283" s="6"/>
    </row>
    <row r="284" spans="3:14" ht="15.75" customHeight="1" x14ac:dyDescent="0.25">
      <c r="C284" s="6"/>
      <c r="E284" s="6"/>
      <c r="L284" s="6"/>
      <c r="M284" s="6"/>
      <c r="N284" s="6"/>
    </row>
    <row r="285" spans="3:14" ht="15.75" customHeight="1" x14ac:dyDescent="0.25">
      <c r="C285" s="6"/>
      <c r="E285" s="6"/>
      <c r="L285" s="6"/>
      <c r="M285" s="6"/>
      <c r="N285" s="6"/>
    </row>
    <row r="286" spans="3:14" ht="15.75" customHeight="1" x14ac:dyDescent="0.25">
      <c r="C286" s="6"/>
      <c r="E286" s="6"/>
      <c r="L286" s="6"/>
      <c r="M286" s="6"/>
      <c r="N286" s="6"/>
    </row>
    <row r="287" spans="3:14" ht="15.75" customHeight="1" x14ac:dyDescent="0.25">
      <c r="C287" s="6"/>
      <c r="E287" s="6"/>
      <c r="L287" s="6"/>
      <c r="M287" s="6"/>
      <c r="N287" s="6"/>
    </row>
    <row r="288" spans="3:14" ht="15.75" customHeight="1" x14ac:dyDescent="0.25">
      <c r="C288" s="6"/>
      <c r="E288" s="6"/>
      <c r="L288" s="6"/>
      <c r="M288" s="6"/>
      <c r="N288" s="6"/>
    </row>
    <row r="289" spans="3:14" ht="15.75" customHeight="1" x14ac:dyDescent="0.25">
      <c r="C289" s="6"/>
      <c r="E289" s="6"/>
      <c r="L289" s="6"/>
      <c r="M289" s="6"/>
      <c r="N289" s="6"/>
    </row>
    <row r="290" spans="3:14" ht="15.75" customHeight="1" x14ac:dyDescent="0.25">
      <c r="C290" s="6"/>
      <c r="E290" s="6"/>
      <c r="L290" s="6"/>
      <c r="M290" s="6"/>
      <c r="N290" s="6"/>
    </row>
    <row r="291" spans="3:14" ht="15.75" customHeight="1" x14ac:dyDescent="0.25">
      <c r="C291" s="6"/>
      <c r="E291" s="6"/>
      <c r="L291" s="6"/>
      <c r="M291" s="6"/>
      <c r="N291" s="6"/>
    </row>
    <row r="292" spans="3:14" ht="15.75" customHeight="1" x14ac:dyDescent="0.25">
      <c r="C292" s="6"/>
      <c r="E292" s="6"/>
      <c r="L292" s="6"/>
      <c r="M292" s="6"/>
      <c r="N292" s="6"/>
    </row>
    <row r="293" spans="3:14" ht="15.75" customHeight="1" x14ac:dyDescent="0.25">
      <c r="C293" s="6"/>
      <c r="E293" s="6"/>
      <c r="L293" s="6"/>
      <c r="M293" s="6"/>
      <c r="N293" s="6"/>
    </row>
    <row r="294" spans="3:14" ht="15.75" customHeight="1" x14ac:dyDescent="0.25">
      <c r="C294" s="6"/>
      <c r="E294" s="6"/>
      <c r="L294" s="6"/>
      <c r="M294" s="6"/>
      <c r="N294" s="6"/>
    </row>
    <row r="295" spans="3:14" ht="15.75" customHeight="1" x14ac:dyDescent="0.25">
      <c r="C295" s="6"/>
      <c r="E295" s="6"/>
      <c r="L295" s="6"/>
      <c r="M295" s="6"/>
      <c r="N295" s="6"/>
    </row>
    <row r="296" spans="3:14" ht="15.75" customHeight="1" x14ac:dyDescent="0.25">
      <c r="C296" s="6"/>
      <c r="E296" s="6"/>
      <c r="L296" s="6"/>
      <c r="M296" s="6"/>
      <c r="N296" s="6"/>
    </row>
    <row r="297" spans="3:14" ht="15.75" customHeight="1" x14ac:dyDescent="0.25">
      <c r="C297" s="6"/>
      <c r="E297" s="6"/>
      <c r="L297" s="6"/>
      <c r="M297" s="6"/>
      <c r="N297" s="6"/>
    </row>
    <row r="298" spans="3:14" ht="15.75" customHeight="1" x14ac:dyDescent="0.25">
      <c r="C298" s="6"/>
      <c r="E298" s="6"/>
      <c r="L298" s="6"/>
      <c r="M298" s="6"/>
      <c r="N298" s="6"/>
    </row>
    <row r="299" spans="3:14" ht="15.75" customHeight="1" x14ac:dyDescent="0.25">
      <c r="C299" s="6"/>
      <c r="E299" s="6"/>
      <c r="L299" s="6"/>
      <c r="M299" s="6"/>
      <c r="N299" s="6"/>
    </row>
    <row r="300" spans="3:14" ht="15.75" customHeight="1" x14ac:dyDescent="0.25">
      <c r="C300" s="6"/>
      <c r="E300" s="6"/>
      <c r="L300" s="6"/>
      <c r="M300" s="6"/>
      <c r="N300" s="6"/>
    </row>
    <row r="301" spans="3:14" ht="15.75" customHeight="1" x14ac:dyDescent="0.25">
      <c r="C301" s="6"/>
      <c r="E301" s="6"/>
      <c r="L301" s="6"/>
      <c r="M301" s="6"/>
      <c r="N301" s="6"/>
    </row>
    <row r="302" spans="3:14" ht="15.75" customHeight="1" x14ac:dyDescent="0.25">
      <c r="C302" s="6"/>
      <c r="E302" s="6"/>
      <c r="L302" s="6"/>
      <c r="M302" s="6"/>
      <c r="N302" s="6"/>
    </row>
    <row r="303" spans="3:14" ht="15.75" customHeight="1" x14ac:dyDescent="0.25">
      <c r="C303" s="6"/>
      <c r="E303" s="6"/>
      <c r="L303" s="6"/>
      <c r="M303" s="6"/>
      <c r="N303" s="6"/>
    </row>
    <row r="304" spans="3:14" ht="15.75" customHeight="1" x14ac:dyDescent="0.25">
      <c r="C304" s="6"/>
      <c r="E304" s="6"/>
      <c r="L304" s="6"/>
      <c r="M304" s="6"/>
      <c r="N304" s="6"/>
    </row>
    <row r="305" spans="3:14" ht="15.75" customHeight="1" x14ac:dyDescent="0.25">
      <c r="C305" s="6"/>
      <c r="E305" s="6"/>
      <c r="L305" s="6"/>
      <c r="M305" s="6"/>
      <c r="N305" s="6"/>
    </row>
    <row r="306" spans="3:14" ht="15.75" customHeight="1" x14ac:dyDescent="0.25">
      <c r="C306" s="6"/>
      <c r="E306" s="6"/>
      <c r="L306" s="6"/>
      <c r="M306" s="6"/>
      <c r="N306" s="6"/>
    </row>
    <row r="307" spans="3:14" ht="15.75" customHeight="1" x14ac:dyDescent="0.25">
      <c r="C307" s="6"/>
      <c r="E307" s="6"/>
      <c r="L307" s="6"/>
      <c r="M307" s="6"/>
      <c r="N307" s="6"/>
    </row>
    <row r="308" spans="3:14" ht="15.75" customHeight="1" x14ac:dyDescent="0.25">
      <c r="C308" s="6"/>
      <c r="E308" s="6"/>
      <c r="L308" s="6"/>
      <c r="M308" s="6"/>
      <c r="N308" s="6"/>
    </row>
    <row r="309" spans="3:14" ht="15.75" customHeight="1" x14ac:dyDescent="0.25">
      <c r="C309" s="6"/>
      <c r="E309" s="6"/>
      <c r="L309" s="6"/>
      <c r="M309" s="6"/>
      <c r="N309" s="6"/>
    </row>
    <row r="310" spans="3:14" ht="15.75" customHeight="1" x14ac:dyDescent="0.25">
      <c r="C310" s="6"/>
      <c r="E310" s="6"/>
      <c r="L310" s="6"/>
      <c r="M310" s="6"/>
      <c r="N310" s="6"/>
    </row>
    <row r="311" spans="3:14" ht="15.75" customHeight="1" x14ac:dyDescent="0.25">
      <c r="C311" s="6"/>
      <c r="E311" s="6"/>
      <c r="L311" s="6"/>
      <c r="M311" s="6"/>
      <c r="N311" s="6"/>
    </row>
    <row r="312" spans="3:14" ht="15.75" customHeight="1" x14ac:dyDescent="0.25">
      <c r="C312" s="6"/>
      <c r="E312" s="6"/>
      <c r="L312" s="6"/>
      <c r="M312" s="6"/>
      <c r="N312" s="6"/>
    </row>
    <row r="313" spans="3:14" ht="15.75" customHeight="1" x14ac:dyDescent="0.25">
      <c r="C313" s="6"/>
      <c r="E313" s="6"/>
      <c r="L313" s="6"/>
      <c r="M313" s="6"/>
      <c r="N313" s="6"/>
    </row>
    <row r="314" spans="3:14" ht="15.75" customHeight="1" x14ac:dyDescent="0.25">
      <c r="C314" s="6"/>
      <c r="E314" s="6"/>
      <c r="L314" s="6"/>
      <c r="M314" s="6"/>
      <c r="N314" s="6"/>
    </row>
    <row r="315" spans="3:14" ht="15.75" customHeight="1" x14ac:dyDescent="0.25">
      <c r="C315" s="6"/>
      <c r="E315" s="6"/>
      <c r="L315" s="6"/>
      <c r="M315" s="6"/>
      <c r="N315" s="6"/>
    </row>
    <row r="316" spans="3:14" ht="15.75" customHeight="1" x14ac:dyDescent="0.25">
      <c r="C316" s="6"/>
      <c r="E316" s="6"/>
      <c r="L316" s="6"/>
      <c r="M316" s="6"/>
      <c r="N316" s="6"/>
    </row>
    <row r="317" spans="3:14" ht="15.75" customHeight="1" x14ac:dyDescent="0.25">
      <c r="C317" s="6"/>
      <c r="E317" s="6"/>
      <c r="L317" s="6"/>
      <c r="M317" s="6"/>
      <c r="N317" s="6"/>
    </row>
    <row r="318" spans="3:14" ht="15.75" customHeight="1" x14ac:dyDescent="0.25">
      <c r="C318" s="6"/>
      <c r="E318" s="6"/>
      <c r="L318" s="6"/>
      <c r="M318" s="6"/>
      <c r="N318" s="6"/>
    </row>
    <row r="319" spans="3:14" ht="15.75" customHeight="1" x14ac:dyDescent="0.25">
      <c r="C319" s="6"/>
      <c r="E319" s="6"/>
      <c r="L319" s="6"/>
      <c r="M319" s="6"/>
      <c r="N319" s="6"/>
    </row>
    <row r="320" spans="3:14" ht="15.75" customHeight="1" x14ac:dyDescent="0.25">
      <c r="C320" s="6"/>
      <c r="E320" s="6"/>
      <c r="L320" s="6"/>
      <c r="M320" s="6"/>
      <c r="N320" s="6"/>
    </row>
    <row r="321" spans="3:14" ht="15.75" customHeight="1" x14ac:dyDescent="0.25">
      <c r="C321" s="6"/>
      <c r="E321" s="6"/>
      <c r="L321" s="6"/>
      <c r="M321" s="6"/>
      <c r="N321" s="6"/>
    </row>
    <row r="322" spans="3:14" ht="15.75" customHeight="1" x14ac:dyDescent="0.25">
      <c r="C322" s="6"/>
      <c r="E322" s="6"/>
      <c r="L322" s="6"/>
      <c r="M322" s="6"/>
      <c r="N322" s="6"/>
    </row>
    <row r="323" spans="3:14" ht="15.75" customHeight="1" x14ac:dyDescent="0.25">
      <c r="C323" s="6"/>
      <c r="E323" s="6"/>
      <c r="L323" s="6"/>
      <c r="M323" s="6"/>
      <c r="N323" s="6"/>
    </row>
    <row r="324" spans="3:14" ht="15.75" customHeight="1" x14ac:dyDescent="0.25">
      <c r="C324" s="6"/>
      <c r="E324" s="6"/>
      <c r="L324" s="6"/>
      <c r="M324" s="6"/>
      <c r="N324" s="6"/>
    </row>
    <row r="325" spans="3:14" ht="15.75" customHeight="1" x14ac:dyDescent="0.25">
      <c r="C325" s="6"/>
      <c r="E325" s="6"/>
      <c r="L325" s="6"/>
      <c r="M325" s="6"/>
      <c r="N325" s="6"/>
    </row>
    <row r="326" spans="3:14" ht="15.75" customHeight="1" x14ac:dyDescent="0.25">
      <c r="C326" s="6"/>
      <c r="E326" s="6"/>
      <c r="L326" s="6"/>
      <c r="M326" s="6"/>
      <c r="N326" s="6"/>
    </row>
    <row r="327" spans="3:14" ht="15.75" customHeight="1" x14ac:dyDescent="0.25">
      <c r="C327" s="6"/>
      <c r="E327" s="6"/>
      <c r="L327" s="6"/>
      <c r="M327" s="6"/>
      <c r="N327" s="6"/>
    </row>
    <row r="328" spans="3:14" ht="15.75" customHeight="1" x14ac:dyDescent="0.25">
      <c r="C328" s="6"/>
      <c r="E328" s="6"/>
      <c r="L328" s="6"/>
      <c r="M328" s="6"/>
      <c r="N328" s="6"/>
    </row>
    <row r="329" spans="3:14" ht="15.75" customHeight="1" x14ac:dyDescent="0.25">
      <c r="C329" s="6"/>
      <c r="E329" s="6"/>
      <c r="L329" s="6"/>
      <c r="M329" s="6"/>
      <c r="N329" s="6"/>
    </row>
    <row r="330" spans="3:14" ht="15.75" customHeight="1" x14ac:dyDescent="0.25">
      <c r="C330" s="6"/>
      <c r="E330" s="6"/>
      <c r="L330" s="6"/>
      <c r="M330" s="6"/>
      <c r="N330" s="6"/>
    </row>
    <row r="331" spans="3:14" ht="15.75" customHeight="1" x14ac:dyDescent="0.25">
      <c r="C331" s="6"/>
      <c r="E331" s="6"/>
      <c r="L331" s="6"/>
      <c r="M331" s="6"/>
      <c r="N331" s="6"/>
    </row>
    <row r="332" spans="3:14" ht="15.75" customHeight="1" x14ac:dyDescent="0.25">
      <c r="C332" s="6"/>
      <c r="E332" s="6"/>
      <c r="L332" s="6"/>
      <c r="M332" s="6"/>
      <c r="N332" s="6"/>
    </row>
    <row r="333" spans="3:14" ht="15.75" customHeight="1" x14ac:dyDescent="0.25">
      <c r="C333" s="6"/>
      <c r="E333" s="6"/>
      <c r="L333" s="6"/>
      <c r="M333" s="6"/>
      <c r="N333" s="6"/>
    </row>
    <row r="334" spans="3:14" ht="15.75" customHeight="1" x14ac:dyDescent="0.25">
      <c r="C334" s="6"/>
      <c r="E334" s="6"/>
      <c r="L334" s="6"/>
      <c r="M334" s="6"/>
      <c r="N334" s="6"/>
    </row>
    <row r="335" spans="3:14" ht="15.75" customHeight="1" x14ac:dyDescent="0.25">
      <c r="C335" s="6"/>
      <c r="E335" s="6"/>
      <c r="L335" s="6"/>
      <c r="M335" s="6"/>
      <c r="N335" s="6"/>
    </row>
    <row r="336" spans="3:14" ht="15.75" customHeight="1" x14ac:dyDescent="0.25">
      <c r="C336" s="6"/>
      <c r="E336" s="6"/>
      <c r="L336" s="6"/>
      <c r="M336" s="6"/>
      <c r="N336" s="6"/>
    </row>
    <row r="337" spans="3:14" ht="15.75" customHeight="1" x14ac:dyDescent="0.25">
      <c r="C337" s="6"/>
      <c r="E337" s="6"/>
      <c r="L337" s="6"/>
      <c r="M337" s="6"/>
      <c r="N337" s="6"/>
    </row>
    <row r="338" spans="3:14" ht="15.75" customHeight="1" x14ac:dyDescent="0.25">
      <c r="C338" s="6"/>
      <c r="E338" s="6"/>
      <c r="L338" s="6"/>
      <c r="M338" s="6"/>
      <c r="N338" s="6"/>
    </row>
    <row r="339" spans="3:14" ht="15.75" customHeight="1" x14ac:dyDescent="0.25">
      <c r="C339" s="6"/>
      <c r="E339" s="6"/>
      <c r="L339" s="6"/>
      <c r="M339" s="6"/>
      <c r="N339" s="6"/>
    </row>
    <row r="340" spans="3:14" ht="15.75" customHeight="1" x14ac:dyDescent="0.25">
      <c r="C340" s="6"/>
      <c r="E340" s="6"/>
      <c r="L340" s="6"/>
      <c r="M340" s="6"/>
      <c r="N340" s="6"/>
    </row>
    <row r="341" spans="3:14" ht="15.75" customHeight="1" x14ac:dyDescent="0.25">
      <c r="C341" s="6"/>
      <c r="E341" s="6"/>
      <c r="L341" s="6"/>
      <c r="M341" s="6"/>
      <c r="N341" s="6"/>
    </row>
    <row r="342" spans="3:14" ht="15.75" customHeight="1" x14ac:dyDescent="0.25">
      <c r="C342" s="6"/>
      <c r="E342" s="6"/>
      <c r="L342" s="6"/>
      <c r="M342" s="6"/>
      <c r="N342" s="6"/>
    </row>
    <row r="343" spans="3:14" ht="15.75" customHeight="1" x14ac:dyDescent="0.25">
      <c r="C343" s="6"/>
      <c r="E343" s="6"/>
      <c r="L343" s="6"/>
      <c r="M343" s="6"/>
      <c r="N343" s="6"/>
    </row>
    <row r="344" spans="3:14" ht="15.75" customHeight="1" x14ac:dyDescent="0.25">
      <c r="C344" s="6"/>
      <c r="E344" s="6"/>
      <c r="L344" s="6"/>
      <c r="M344" s="6"/>
      <c r="N344" s="6"/>
    </row>
    <row r="345" spans="3:14" ht="15.75" customHeight="1" x14ac:dyDescent="0.25">
      <c r="C345" s="6"/>
      <c r="E345" s="6"/>
      <c r="L345" s="6"/>
      <c r="M345" s="6"/>
      <c r="N345" s="6"/>
    </row>
    <row r="346" spans="3:14" ht="15.75" customHeight="1" x14ac:dyDescent="0.25">
      <c r="C346" s="6"/>
      <c r="E346" s="6"/>
      <c r="L346" s="6"/>
      <c r="M346" s="6"/>
      <c r="N346" s="6"/>
    </row>
    <row r="347" spans="3:14" ht="15.75" customHeight="1" x14ac:dyDescent="0.25">
      <c r="C347" s="6"/>
      <c r="E347" s="6"/>
      <c r="L347" s="6"/>
      <c r="M347" s="6"/>
      <c r="N347" s="6"/>
    </row>
    <row r="348" spans="3:14" ht="15.75" customHeight="1" x14ac:dyDescent="0.25">
      <c r="C348" s="6"/>
      <c r="E348" s="6"/>
      <c r="L348" s="6"/>
      <c r="M348" s="6"/>
      <c r="N348" s="6"/>
    </row>
    <row r="349" spans="3:14" ht="15.75" customHeight="1" x14ac:dyDescent="0.25">
      <c r="C349" s="6"/>
      <c r="E349" s="6"/>
      <c r="L349" s="6"/>
      <c r="M349" s="6"/>
      <c r="N349" s="6"/>
    </row>
    <row r="350" spans="3:14" ht="15.75" customHeight="1" x14ac:dyDescent="0.25">
      <c r="C350" s="6"/>
      <c r="E350" s="6"/>
      <c r="L350" s="6"/>
      <c r="M350" s="6"/>
      <c r="N350" s="6"/>
    </row>
    <row r="351" spans="3:14" ht="15.75" customHeight="1" x14ac:dyDescent="0.25">
      <c r="C351" s="6"/>
      <c r="E351" s="6"/>
      <c r="L351" s="6"/>
      <c r="M351" s="6"/>
      <c r="N351" s="6"/>
    </row>
    <row r="352" spans="3:14" ht="15.75" customHeight="1" x14ac:dyDescent="0.25">
      <c r="C352" s="6"/>
      <c r="E352" s="6"/>
      <c r="L352" s="6"/>
      <c r="M352" s="6"/>
      <c r="N352" s="6"/>
    </row>
    <row r="353" spans="3:14" ht="15.75" customHeight="1" x14ac:dyDescent="0.25">
      <c r="C353" s="6"/>
      <c r="E353" s="6"/>
      <c r="L353" s="6"/>
      <c r="M353" s="6"/>
      <c r="N353" s="6"/>
    </row>
    <row r="354" spans="3:14" ht="15.75" customHeight="1" x14ac:dyDescent="0.25">
      <c r="C354" s="6"/>
      <c r="E354" s="6"/>
      <c r="L354" s="6"/>
      <c r="M354" s="6"/>
      <c r="N354" s="6"/>
    </row>
    <row r="355" spans="3:14" ht="15.75" customHeight="1" x14ac:dyDescent="0.25">
      <c r="C355" s="6"/>
      <c r="E355" s="6"/>
      <c r="L355" s="6"/>
      <c r="M355" s="6"/>
      <c r="N355" s="6"/>
    </row>
    <row r="356" spans="3:14" ht="15.75" customHeight="1" x14ac:dyDescent="0.25">
      <c r="C356" s="6"/>
      <c r="E356" s="6"/>
      <c r="L356" s="6"/>
      <c r="M356" s="6"/>
      <c r="N356" s="6"/>
    </row>
    <row r="357" spans="3:14" ht="15.75" customHeight="1" x14ac:dyDescent="0.25">
      <c r="C357" s="6"/>
      <c r="E357" s="6"/>
      <c r="L357" s="6"/>
      <c r="M357" s="6"/>
      <c r="N357" s="6"/>
    </row>
    <row r="358" spans="3:14" ht="15.75" customHeight="1" x14ac:dyDescent="0.25">
      <c r="C358" s="6"/>
      <c r="E358" s="6"/>
      <c r="L358" s="6"/>
      <c r="M358" s="6"/>
      <c r="N358" s="6"/>
    </row>
    <row r="359" spans="3:14" ht="15.75" customHeight="1" x14ac:dyDescent="0.25">
      <c r="C359" s="6"/>
      <c r="E359" s="6"/>
      <c r="L359" s="6"/>
      <c r="M359" s="6"/>
      <c r="N359" s="6"/>
    </row>
    <row r="360" spans="3:14" ht="15.75" customHeight="1" x14ac:dyDescent="0.25">
      <c r="C360" s="6"/>
      <c r="E360" s="6"/>
      <c r="L360" s="6"/>
      <c r="M360" s="6"/>
      <c r="N360" s="6"/>
    </row>
    <row r="361" spans="3:14" ht="15.75" customHeight="1" x14ac:dyDescent="0.25">
      <c r="C361" s="6"/>
      <c r="E361" s="6"/>
      <c r="L361" s="6"/>
      <c r="M361" s="6"/>
      <c r="N361" s="6"/>
    </row>
    <row r="362" spans="3:14" ht="15.75" customHeight="1" x14ac:dyDescent="0.25">
      <c r="C362" s="6"/>
      <c r="E362" s="6"/>
      <c r="L362" s="6"/>
      <c r="M362" s="6"/>
      <c r="N362" s="6"/>
    </row>
    <row r="363" spans="3:14" ht="15.75" customHeight="1" x14ac:dyDescent="0.25">
      <c r="C363" s="6"/>
      <c r="E363" s="6"/>
      <c r="L363" s="6"/>
      <c r="M363" s="6"/>
      <c r="N363" s="6"/>
    </row>
    <row r="364" spans="3:14" ht="15.75" customHeight="1" x14ac:dyDescent="0.25">
      <c r="C364" s="6"/>
      <c r="E364" s="6"/>
      <c r="L364" s="6"/>
      <c r="M364" s="6"/>
      <c r="N364" s="6"/>
    </row>
    <row r="365" spans="3:14" ht="15.75" customHeight="1" x14ac:dyDescent="0.25">
      <c r="C365" s="6"/>
      <c r="E365" s="6"/>
      <c r="L365" s="6"/>
      <c r="M365" s="6"/>
      <c r="N365" s="6"/>
    </row>
    <row r="366" spans="3:14" ht="15.75" customHeight="1" x14ac:dyDescent="0.25">
      <c r="C366" s="6"/>
      <c r="E366" s="6"/>
      <c r="L366" s="6"/>
      <c r="M366" s="6"/>
      <c r="N366" s="6"/>
    </row>
    <row r="367" spans="3:14" ht="15.75" customHeight="1" x14ac:dyDescent="0.25">
      <c r="C367" s="6"/>
      <c r="E367" s="6"/>
      <c r="L367" s="6"/>
      <c r="M367" s="6"/>
      <c r="N367" s="6"/>
    </row>
    <row r="368" spans="3:14" ht="15.75" customHeight="1" x14ac:dyDescent="0.25">
      <c r="C368" s="6"/>
      <c r="E368" s="6"/>
      <c r="L368" s="6"/>
      <c r="M368" s="6"/>
      <c r="N368" s="6"/>
    </row>
    <row r="369" spans="3:14" ht="15.75" customHeight="1" x14ac:dyDescent="0.25">
      <c r="C369" s="6"/>
      <c r="E369" s="6"/>
      <c r="L369" s="6"/>
      <c r="M369" s="6"/>
      <c r="N369" s="6"/>
    </row>
    <row r="370" spans="3:14" ht="15.75" customHeight="1" x14ac:dyDescent="0.25">
      <c r="C370" s="6"/>
      <c r="E370" s="6"/>
      <c r="L370" s="6"/>
      <c r="M370" s="6"/>
      <c r="N370" s="6"/>
    </row>
    <row r="371" spans="3:14" ht="15.75" customHeight="1" x14ac:dyDescent="0.25">
      <c r="C371" s="6"/>
      <c r="E371" s="6"/>
      <c r="L371" s="6"/>
      <c r="M371" s="6"/>
      <c r="N371" s="6"/>
    </row>
    <row r="372" spans="3:14" ht="15.75" customHeight="1" x14ac:dyDescent="0.25">
      <c r="C372" s="6"/>
      <c r="E372" s="6"/>
      <c r="L372" s="6"/>
      <c r="M372" s="6"/>
      <c r="N372" s="6"/>
    </row>
    <row r="373" spans="3:14" ht="15.75" customHeight="1" x14ac:dyDescent="0.25">
      <c r="C373" s="6"/>
      <c r="E373" s="6"/>
      <c r="L373" s="6"/>
      <c r="M373" s="6"/>
      <c r="N373" s="6"/>
    </row>
    <row r="374" spans="3:14" ht="15.75" customHeight="1" x14ac:dyDescent="0.25">
      <c r="C374" s="6"/>
      <c r="E374" s="6"/>
      <c r="L374" s="6"/>
      <c r="M374" s="6"/>
      <c r="N374" s="6"/>
    </row>
    <row r="375" spans="3:14" ht="15.75" customHeight="1" x14ac:dyDescent="0.25">
      <c r="C375" s="6"/>
      <c r="E375" s="6"/>
      <c r="L375" s="6"/>
      <c r="M375" s="6"/>
      <c r="N375" s="6"/>
    </row>
    <row r="376" spans="3:14" ht="15.75" customHeight="1" x14ac:dyDescent="0.25">
      <c r="C376" s="6"/>
      <c r="E376" s="6"/>
      <c r="L376" s="6"/>
      <c r="M376" s="6"/>
      <c r="N376" s="6"/>
    </row>
    <row r="377" spans="3:14" ht="15.75" customHeight="1" x14ac:dyDescent="0.25">
      <c r="C377" s="6"/>
      <c r="E377" s="6"/>
      <c r="L377" s="6"/>
      <c r="M377" s="6"/>
      <c r="N377" s="6"/>
    </row>
    <row r="378" spans="3:14" ht="15.75" customHeight="1" x14ac:dyDescent="0.25">
      <c r="C378" s="6"/>
      <c r="E378" s="6"/>
      <c r="L378" s="6"/>
      <c r="M378" s="6"/>
      <c r="N378" s="6"/>
    </row>
    <row r="379" spans="3:14" ht="15.75" customHeight="1" x14ac:dyDescent="0.25">
      <c r="C379" s="6"/>
      <c r="E379" s="6"/>
      <c r="L379" s="6"/>
      <c r="M379" s="6"/>
      <c r="N379" s="6"/>
    </row>
    <row r="380" spans="3:14" ht="15.75" customHeight="1" x14ac:dyDescent="0.25">
      <c r="C380" s="6"/>
      <c r="E380" s="6"/>
      <c r="L380" s="6"/>
      <c r="M380" s="6"/>
      <c r="N380" s="6"/>
    </row>
    <row r="381" spans="3:14" ht="15.75" customHeight="1" x14ac:dyDescent="0.25">
      <c r="C381" s="6"/>
      <c r="E381" s="6"/>
      <c r="L381" s="6"/>
      <c r="M381" s="6"/>
      <c r="N381" s="6"/>
    </row>
    <row r="382" spans="3:14" ht="15.75" customHeight="1" x14ac:dyDescent="0.25">
      <c r="C382" s="6"/>
      <c r="E382" s="6"/>
      <c r="L382" s="6"/>
      <c r="M382" s="6"/>
      <c r="N382" s="6"/>
    </row>
    <row r="383" spans="3:14" ht="15.75" customHeight="1" x14ac:dyDescent="0.25">
      <c r="C383" s="6"/>
      <c r="E383" s="6"/>
      <c r="L383" s="6"/>
      <c r="M383" s="6"/>
      <c r="N383" s="6"/>
    </row>
    <row r="384" spans="3:14" ht="15.75" customHeight="1" x14ac:dyDescent="0.25">
      <c r="C384" s="6"/>
      <c r="E384" s="6"/>
      <c r="L384" s="6"/>
      <c r="M384" s="6"/>
      <c r="N384" s="6"/>
    </row>
    <row r="385" spans="3:14" ht="15.75" customHeight="1" x14ac:dyDescent="0.25">
      <c r="C385" s="6"/>
      <c r="E385" s="6"/>
      <c r="L385" s="6"/>
      <c r="M385" s="6"/>
      <c r="N385" s="6"/>
    </row>
    <row r="386" spans="3:14" ht="15.75" customHeight="1" x14ac:dyDescent="0.25">
      <c r="C386" s="6"/>
      <c r="E386" s="6"/>
      <c r="L386" s="6"/>
      <c r="M386" s="6"/>
      <c r="N386" s="6"/>
    </row>
    <row r="387" spans="3:14" ht="15.75" customHeight="1" x14ac:dyDescent="0.25">
      <c r="C387" s="6"/>
      <c r="E387" s="6"/>
      <c r="L387" s="6"/>
      <c r="M387" s="6"/>
      <c r="N387" s="6"/>
    </row>
    <row r="388" spans="3:14" ht="15.75" customHeight="1" x14ac:dyDescent="0.25">
      <c r="C388" s="6"/>
      <c r="E388" s="6"/>
      <c r="L388" s="6"/>
      <c r="M388" s="6"/>
      <c r="N388" s="6"/>
    </row>
    <row r="389" spans="3:14" ht="15.75" customHeight="1" x14ac:dyDescent="0.25">
      <c r="C389" s="6"/>
      <c r="E389" s="6"/>
      <c r="L389" s="6"/>
      <c r="M389" s="6"/>
      <c r="N389" s="6"/>
    </row>
    <row r="390" spans="3:14" ht="15.75" customHeight="1" x14ac:dyDescent="0.25">
      <c r="C390" s="6"/>
      <c r="E390" s="6"/>
      <c r="L390" s="6"/>
      <c r="M390" s="6"/>
      <c r="N390" s="6"/>
    </row>
    <row r="391" spans="3:14" ht="15.75" customHeight="1" x14ac:dyDescent="0.25">
      <c r="C391" s="6"/>
      <c r="E391" s="6"/>
      <c r="L391" s="6"/>
      <c r="M391" s="6"/>
      <c r="N391" s="6"/>
    </row>
    <row r="392" spans="3:14" ht="15.75" customHeight="1" x14ac:dyDescent="0.25">
      <c r="C392" s="6"/>
      <c r="E392" s="6"/>
      <c r="L392" s="6"/>
      <c r="M392" s="6"/>
      <c r="N392" s="6"/>
    </row>
    <row r="393" spans="3:14" ht="15.75" customHeight="1" x14ac:dyDescent="0.25">
      <c r="C393" s="6"/>
      <c r="E393" s="6"/>
      <c r="L393" s="6"/>
      <c r="M393" s="6"/>
      <c r="N393" s="6"/>
    </row>
    <row r="394" spans="3:14" ht="15.75" customHeight="1" x14ac:dyDescent="0.25">
      <c r="C394" s="6"/>
      <c r="E394" s="6"/>
      <c r="L394" s="6"/>
      <c r="M394" s="6"/>
      <c r="N394" s="6"/>
    </row>
    <row r="395" spans="3:14" ht="15.75" customHeight="1" x14ac:dyDescent="0.25">
      <c r="C395" s="6"/>
      <c r="E395" s="6"/>
      <c r="L395" s="6"/>
      <c r="M395" s="6"/>
      <c r="N395" s="6"/>
    </row>
    <row r="396" spans="3:14" ht="15.75" customHeight="1" x14ac:dyDescent="0.25">
      <c r="C396" s="6"/>
      <c r="E396" s="6"/>
      <c r="L396" s="6"/>
      <c r="M396" s="6"/>
      <c r="N396" s="6"/>
    </row>
    <row r="397" spans="3:14" ht="15.75" customHeight="1" x14ac:dyDescent="0.25">
      <c r="C397" s="6"/>
      <c r="E397" s="6"/>
      <c r="L397" s="6"/>
      <c r="M397" s="6"/>
      <c r="N397" s="6"/>
    </row>
    <row r="398" spans="3:14" ht="15.75" customHeight="1" x14ac:dyDescent="0.25">
      <c r="C398" s="6"/>
      <c r="E398" s="6"/>
      <c r="L398" s="6"/>
      <c r="M398" s="6"/>
      <c r="N398" s="6"/>
    </row>
    <row r="399" spans="3:14" ht="15.75" customHeight="1" x14ac:dyDescent="0.25">
      <c r="C399" s="6"/>
      <c r="E399" s="6"/>
      <c r="L399" s="6"/>
      <c r="M399" s="6"/>
      <c r="N399" s="6"/>
    </row>
    <row r="400" spans="3:14" ht="15.75" customHeight="1" x14ac:dyDescent="0.25">
      <c r="C400" s="6"/>
      <c r="E400" s="6"/>
      <c r="L400" s="6"/>
      <c r="M400" s="6"/>
      <c r="N400" s="6"/>
    </row>
    <row r="401" spans="3:14" ht="15.75" customHeight="1" x14ac:dyDescent="0.25">
      <c r="C401" s="6"/>
      <c r="E401" s="6"/>
      <c r="L401" s="6"/>
      <c r="M401" s="6"/>
      <c r="N401" s="6"/>
    </row>
    <row r="402" spans="3:14" ht="15.75" customHeight="1" x14ac:dyDescent="0.25">
      <c r="C402" s="6"/>
      <c r="E402" s="6"/>
      <c r="L402" s="6"/>
      <c r="M402" s="6"/>
      <c r="N402" s="6"/>
    </row>
    <row r="403" spans="3:14" ht="15.75" customHeight="1" x14ac:dyDescent="0.25">
      <c r="C403" s="6"/>
      <c r="E403" s="6"/>
      <c r="L403" s="6"/>
      <c r="M403" s="6"/>
      <c r="N403" s="6"/>
    </row>
    <row r="404" spans="3:14" ht="15.75" customHeight="1" x14ac:dyDescent="0.25">
      <c r="C404" s="6"/>
      <c r="E404" s="6"/>
      <c r="L404" s="6"/>
      <c r="M404" s="6"/>
      <c r="N404" s="6"/>
    </row>
    <row r="405" spans="3:14" ht="15.75" customHeight="1" x14ac:dyDescent="0.25">
      <c r="C405" s="6"/>
      <c r="E405" s="6"/>
      <c r="L405" s="6"/>
      <c r="M405" s="6"/>
      <c r="N405" s="6"/>
    </row>
    <row r="406" spans="3:14" ht="15.75" customHeight="1" x14ac:dyDescent="0.25">
      <c r="C406" s="6"/>
      <c r="E406" s="6"/>
      <c r="L406" s="6"/>
      <c r="M406" s="6"/>
      <c r="N406" s="6"/>
    </row>
    <row r="407" spans="3:14" ht="15.75" customHeight="1" x14ac:dyDescent="0.25">
      <c r="C407" s="6"/>
      <c r="E407" s="6"/>
      <c r="L407" s="6"/>
      <c r="M407" s="6"/>
      <c r="N407" s="6"/>
    </row>
    <row r="408" spans="3:14" ht="15.75" customHeight="1" x14ac:dyDescent="0.25">
      <c r="C408" s="6"/>
      <c r="E408" s="6"/>
      <c r="L408" s="6"/>
      <c r="M408" s="6"/>
      <c r="N408" s="6"/>
    </row>
    <row r="409" spans="3:14" ht="15.75" customHeight="1" x14ac:dyDescent="0.25">
      <c r="C409" s="6"/>
      <c r="E409" s="6"/>
      <c r="L409" s="6"/>
      <c r="M409" s="6"/>
      <c r="N409" s="6"/>
    </row>
    <row r="410" spans="3:14" ht="15.75" customHeight="1" x14ac:dyDescent="0.25">
      <c r="C410" s="6"/>
      <c r="E410" s="6"/>
      <c r="L410" s="6"/>
      <c r="M410" s="6"/>
      <c r="N410" s="6"/>
    </row>
    <row r="411" spans="3:14" ht="15.75" customHeight="1" x14ac:dyDescent="0.25">
      <c r="C411" s="6"/>
      <c r="E411" s="6"/>
      <c r="L411" s="6"/>
      <c r="M411" s="6"/>
      <c r="N411" s="6"/>
    </row>
    <row r="412" spans="3:14" ht="15.75" customHeight="1" x14ac:dyDescent="0.25">
      <c r="C412" s="6"/>
      <c r="E412" s="6"/>
      <c r="L412" s="6"/>
      <c r="M412" s="6"/>
      <c r="N412" s="6"/>
    </row>
    <row r="413" spans="3:14" ht="15.75" customHeight="1" x14ac:dyDescent="0.25">
      <c r="C413" s="6"/>
      <c r="E413" s="6"/>
      <c r="L413" s="6"/>
      <c r="M413" s="6"/>
      <c r="N413" s="6"/>
    </row>
    <row r="414" spans="3:14" ht="15.75" customHeight="1" x14ac:dyDescent="0.25">
      <c r="C414" s="6"/>
      <c r="E414" s="6"/>
      <c r="L414" s="6"/>
      <c r="M414" s="6"/>
      <c r="N414" s="6"/>
    </row>
    <row r="415" spans="3:14" ht="15.75" customHeight="1" x14ac:dyDescent="0.25">
      <c r="C415" s="6"/>
      <c r="E415" s="6"/>
      <c r="L415" s="6"/>
      <c r="M415" s="6"/>
      <c r="N415" s="6"/>
    </row>
    <row r="416" spans="3:14" ht="15.75" customHeight="1" x14ac:dyDescent="0.25">
      <c r="C416" s="6"/>
      <c r="E416" s="6"/>
      <c r="L416" s="6"/>
      <c r="M416" s="6"/>
      <c r="N416" s="6"/>
    </row>
    <row r="417" spans="3:14" ht="15.75" customHeight="1" x14ac:dyDescent="0.25">
      <c r="C417" s="6"/>
      <c r="E417" s="6"/>
      <c r="L417" s="6"/>
      <c r="M417" s="6"/>
      <c r="N417" s="6"/>
    </row>
    <row r="418" spans="3:14" ht="15.75" customHeight="1" x14ac:dyDescent="0.25">
      <c r="C418" s="6"/>
      <c r="E418" s="6"/>
      <c r="L418" s="6"/>
      <c r="M418" s="6"/>
      <c r="N418" s="6"/>
    </row>
    <row r="419" spans="3:14" ht="15.75" customHeight="1" x14ac:dyDescent="0.25">
      <c r="C419" s="6"/>
      <c r="E419" s="6"/>
      <c r="L419" s="6"/>
      <c r="M419" s="6"/>
      <c r="N419" s="6"/>
    </row>
    <row r="420" spans="3:14" ht="15.75" customHeight="1" x14ac:dyDescent="0.25">
      <c r="C420" s="6"/>
      <c r="E420" s="6"/>
      <c r="L420" s="6"/>
      <c r="M420" s="6"/>
      <c r="N420" s="6"/>
    </row>
    <row r="421" spans="3:14" ht="15.75" customHeight="1" x14ac:dyDescent="0.25">
      <c r="C421" s="6"/>
      <c r="E421" s="6"/>
      <c r="L421" s="6"/>
      <c r="M421" s="6"/>
      <c r="N421" s="6"/>
    </row>
    <row r="422" spans="3:14" ht="15.75" customHeight="1" x14ac:dyDescent="0.25">
      <c r="C422" s="6"/>
      <c r="E422" s="6"/>
      <c r="L422" s="6"/>
      <c r="M422" s="6"/>
      <c r="N422" s="6"/>
    </row>
    <row r="423" spans="3:14" ht="15.75" customHeight="1" x14ac:dyDescent="0.25">
      <c r="C423" s="6"/>
      <c r="E423" s="6"/>
      <c r="L423" s="6"/>
      <c r="M423" s="6"/>
      <c r="N423" s="6"/>
    </row>
    <row r="424" spans="3:14" ht="15.75" customHeight="1" x14ac:dyDescent="0.25">
      <c r="C424" s="6"/>
      <c r="E424" s="6"/>
      <c r="L424" s="6"/>
      <c r="M424" s="6"/>
      <c r="N424" s="6"/>
    </row>
    <row r="425" spans="3:14" ht="15.75" customHeight="1" x14ac:dyDescent="0.25">
      <c r="C425" s="6"/>
      <c r="E425" s="6"/>
      <c r="L425" s="6"/>
      <c r="M425" s="6"/>
      <c r="N425" s="6"/>
    </row>
    <row r="426" spans="3:14" ht="15.75" customHeight="1" x14ac:dyDescent="0.25">
      <c r="C426" s="6"/>
      <c r="E426" s="6"/>
      <c r="L426" s="6"/>
      <c r="M426" s="6"/>
      <c r="N426" s="6"/>
    </row>
    <row r="427" spans="3:14" ht="15.75" customHeight="1" x14ac:dyDescent="0.25">
      <c r="C427" s="6"/>
      <c r="E427" s="6"/>
      <c r="L427" s="6"/>
      <c r="M427" s="6"/>
      <c r="N427" s="6"/>
    </row>
    <row r="428" spans="3:14" ht="15.75" customHeight="1" x14ac:dyDescent="0.25">
      <c r="C428" s="6"/>
      <c r="E428" s="6"/>
      <c r="L428" s="6"/>
      <c r="M428" s="6"/>
      <c r="N428" s="6"/>
    </row>
    <row r="429" spans="3:14" ht="15.75" customHeight="1" x14ac:dyDescent="0.25">
      <c r="C429" s="6"/>
      <c r="E429" s="6"/>
      <c r="L429" s="6"/>
      <c r="M429" s="6"/>
      <c r="N429" s="6"/>
    </row>
    <row r="430" spans="3:14" ht="15.75" customHeight="1" x14ac:dyDescent="0.25">
      <c r="C430" s="6"/>
      <c r="E430" s="6"/>
      <c r="L430" s="6"/>
      <c r="M430" s="6"/>
      <c r="N430" s="6"/>
    </row>
    <row r="431" spans="3:14" ht="15.75" customHeight="1" x14ac:dyDescent="0.25">
      <c r="C431" s="6"/>
      <c r="E431" s="6"/>
      <c r="L431" s="6"/>
      <c r="M431" s="6"/>
      <c r="N431" s="6"/>
    </row>
    <row r="432" spans="3:14" ht="15.75" customHeight="1" x14ac:dyDescent="0.25">
      <c r="C432" s="6"/>
      <c r="E432" s="6"/>
      <c r="L432" s="6"/>
      <c r="M432" s="6"/>
      <c r="N432" s="6"/>
    </row>
    <row r="433" spans="3:14" ht="15.75" customHeight="1" x14ac:dyDescent="0.25">
      <c r="C433" s="6"/>
      <c r="E433" s="6"/>
      <c r="L433" s="6"/>
      <c r="M433" s="6"/>
      <c r="N433" s="6"/>
    </row>
    <row r="434" spans="3:14" ht="15.75" customHeight="1" x14ac:dyDescent="0.25">
      <c r="C434" s="6"/>
      <c r="E434" s="6"/>
      <c r="L434" s="6"/>
      <c r="M434" s="6"/>
      <c r="N434" s="6"/>
    </row>
    <row r="435" spans="3:14" ht="15.75" customHeight="1" x14ac:dyDescent="0.25">
      <c r="C435" s="6"/>
      <c r="E435" s="6"/>
      <c r="L435" s="6"/>
      <c r="M435" s="6"/>
      <c r="N435" s="6"/>
    </row>
    <row r="436" spans="3:14" ht="15.75" customHeight="1" x14ac:dyDescent="0.25">
      <c r="C436" s="6"/>
      <c r="E436" s="6"/>
      <c r="L436" s="6"/>
      <c r="M436" s="6"/>
      <c r="N436" s="6"/>
    </row>
    <row r="437" spans="3:14" ht="15.75" customHeight="1" x14ac:dyDescent="0.25">
      <c r="C437" s="6"/>
      <c r="E437" s="6"/>
      <c r="L437" s="6"/>
      <c r="M437" s="6"/>
      <c r="N437" s="6"/>
    </row>
    <row r="438" spans="3:14" ht="15.75" customHeight="1" x14ac:dyDescent="0.25">
      <c r="C438" s="6"/>
      <c r="E438" s="6"/>
      <c r="L438" s="6"/>
      <c r="M438" s="6"/>
      <c r="N438" s="6"/>
    </row>
    <row r="439" spans="3:14" ht="15.75" customHeight="1" x14ac:dyDescent="0.25">
      <c r="C439" s="6"/>
      <c r="E439" s="6"/>
      <c r="L439" s="6"/>
      <c r="M439" s="6"/>
      <c r="N439" s="6"/>
    </row>
    <row r="440" spans="3:14" ht="15.75" customHeight="1" x14ac:dyDescent="0.25">
      <c r="C440" s="6"/>
      <c r="E440" s="6"/>
      <c r="L440" s="6"/>
      <c r="M440" s="6"/>
      <c r="N440" s="6"/>
    </row>
    <row r="441" spans="3:14" ht="15.75" customHeight="1" x14ac:dyDescent="0.25">
      <c r="C441" s="6"/>
      <c r="E441" s="6"/>
      <c r="L441" s="6"/>
      <c r="M441" s="6"/>
      <c r="N441" s="6"/>
    </row>
    <row r="442" spans="3:14" ht="15.75" customHeight="1" x14ac:dyDescent="0.25">
      <c r="C442" s="6"/>
      <c r="E442" s="6"/>
      <c r="L442" s="6"/>
      <c r="M442" s="6"/>
      <c r="N442" s="6"/>
    </row>
    <row r="443" spans="3:14" ht="15.75" customHeight="1" x14ac:dyDescent="0.25">
      <c r="C443" s="6"/>
      <c r="E443" s="6"/>
      <c r="L443" s="6"/>
      <c r="M443" s="6"/>
      <c r="N443" s="6"/>
    </row>
    <row r="444" spans="3:14" ht="15.75" customHeight="1" x14ac:dyDescent="0.25">
      <c r="C444" s="6"/>
      <c r="E444" s="6"/>
      <c r="L444" s="6"/>
      <c r="M444" s="6"/>
      <c r="N444" s="6"/>
    </row>
    <row r="445" spans="3:14" ht="15.75" customHeight="1" x14ac:dyDescent="0.25">
      <c r="C445" s="6"/>
      <c r="E445" s="6"/>
      <c r="L445" s="6"/>
      <c r="M445" s="6"/>
      <c r="N445" s="6"/>
    </row>
    <row r="446" spans="3:14" ht="15.75" customHeight="1" x14ac:dyDescent="0.25">
      <c r="C446" s="6"/>
      <c r="E446" s="6"/>
      <c r="L446" s="6"/>
      <c r="M446" s="6"/>
      <c r="N446" s="6"/>
    </row>
    <row r="447" spans="3:14" ht="15.75" customHeight="1" x14ac:dyDescent="0.25">
      <c r="C447" s="6"/>
      <c r="E447" s="6"/>
      <c r="L447" s="6"/>
      <c r="M447" s="6"/>
      <c r="N447" s="6"/>
    </row>
    <row r="448" spans="3:14" ht="15.75" customHeight="1" x14ac:dyDescent="0.25">
      <c r="C448" s="6"/>
      <c r="E448" s="6"/>
      <c r="L448" s="6"/>
      <c r="M448" s="6"/>
      <c r="N448" s="6"/>
    </row>
    <row r="449" spans="3:14" ht="15.75" customHeight="1" x14ac:dyDescent="0.25">
      <c r="C449" s="6"/>
      <c r="E449" s="6"/>
      <c r="L449" s="6"/>
      <c r="M449" s="6"/>
      <c r="N449" s="6"/>
    </row>
    <row r="450" spans="3:14" ht="15.75" customHeight="1" x14ac:dyDescent="0.25">
      <c r="C450" s="6"/>
      <c r="E450" s="6"/>
      <c r="L450" s="6"/>
      <c r="M450" s="6"/>
      <c r="N450" s="6"/>
    </row>
    <row r="451" spans="3:14" ht="15.75" customHeight="1" x14ac:dyDescent="0.25">
      <c r="C451" s="6"/>
      <c r="E451" s="6"/>
      <c r="L451" s="6"/>
      <c r="M451" s="6"/>
      <c r="N451" s="6"/>
    </row>
    <row r="452" spans="3:14" ht="15.75" customHeight="1" x14ac:dyDescent="0.25">
      <c r="C452" s="6"/>
      <c r="E452" s="6"/>
      <c r="L452" s="6"/>
      <c r="M452" s="6"/>
      <c r="N452" s="6"/>
    </row>
    <row r="453" spans="3:14" ht="15.75" customHeight="1" x14ac:dyDescent="0.25">
      <c r="C453" s="6"/>
      <c r="E453" s="6"/>
      <c r="L453" s="6"/>
      <c r="M453" s="6"/>
      <c r="N453" s="6"/>
    </row>
    <row r="454" spans="3:14" ht="15.75" customHeight="1" x14ac:dyDescent="0.25">
      <c r="C454" s="6"/>
      <c r="E454" s="6"/>
      <c r="L454" s="6"/>
      <c r="M454" s="6"/>
      <c r="N454" s="6"/>
    </row>
    <row r="455" spans="3:14" ht="15.75" customHeight="1" x14ac:dyDescent="0.25">
      <c r="C455" s="6"/>
      <c r="E455" s="6"/>
      <c r="L455" s="6"/>
      <c r="M455" s="6"/>
      <c r="N455" s="6"/>
    </row>
    <row r="456" spans="3:14" ht="15.75" customHeight="1" x14ac:dyDescent="0.25">
      <c r="C456" s="6"/>
      <c r="E456" s="6"/>
      <c r="L456" s="6"/>
      <c r="M456" s="6"/>
      <c r="N456" s="6"/>
    </row>
    <row r="457" spans="3:14" ht="15.75" customHeight="1" x14ac:dyDescent="0.25">
      <c r="C457" s="6"/>
      <c r="E457" s="6"/>
      <c r="L457" s="6"/>
      <c r="M457" s="6"/>
      <c r="N457" s="6"/>
    </row>
    <row r="458" spans="3:14" ht="15.75" customHeight="1" x14ac:dyDescent="0.25">
      <c r="C458" s="6"/>
      <c r="E458" s="6"/>
      <c r="L458" s="6"/>
      <c r="M458" s="6"/>
      <c r="N458" s="6"/>
    </row>
    <row r="459" spans="3:14" ht="15.75" customHeight="1" x14ac:dyDescent="0.25">
      <c r="C459" s="6"/>
      <c r="E459" s="6"/>
      <c r="L459" s="6"/>
      <c r="M459" s="6"/>
      <c r="N459" s="6"/>
    </row>
    <row r="460" spans="3:14" ht="15.75" customHeight="1" x14ac:dyDescent="0.25">
      <c r="C460" s="6"/>
      <c r="E460" s="6"/>
      <c r="L460" s="6"/>
      <c r="M460" s="6"/>
      <c r="N460" s="6"/>
    </row>
    <row r="461" spans="3:14" ht="15.75" customHeight="1" x14ac:dyDescent="0.25">
      <c r="C461" s="6"/>
      <c r="E461" s="6"/>
      <c r="L461" s="6"/>
      <c r="M461" s="6"/>
      <c r="N461" s="6"/>
    </row>
    <row r="462" spans="3:14" ht="15.75" customHeight="1" x14ac:dyDescent="0.25">
      <c r="C462" s="6"/>
      <c r="E462" s="6"/>
      <c r="L462" s="6"/>
      <c r="M462" s="6"/>
      <c r="N462" s="6"/>
    </row>
    <row r="463" spans="3:14" ht="15.75" customHeight="1" x14ac:dyDescent="0.25">
      <c r="C463" s="6"/>
      <c r="E463" s="6"/>
      <c r="L463" s="6"/>
      <c r="M463" s="6"/>
      <c r="N463" s="6"/>
    </row>
    <row r="464" spans="3:14" ht="15.75" customHeight="1" x14ac:dyDescent="0.25">
      <c r="C464" s="6"/>
      <c r="E464" s="6"/>
      <c r="L464" s="6"/>
      <c r="M464" s="6"/>
      <c r="N464" s="6"/>
    </row>
    <row r="465" spans="3:14" ht="15.75" customHeight="1" x14ac:dyDescent="0.25">
      <c r="C465" s="6"/>
      <c r="E465" s="6"/>
      <c r="L465" s="6"/>
      <c r="M465" s="6"/>
      <c r="N465" s="6"/>
    </row>
    <row r="466" spans="3:14" ht="15.75" customHeight="1" x14ac:dyDescent="0.25">
      <c r="C466" s="6"/>
      <c r="E466" s="6"/>
      <c r="L466" s="6"/>
      <c r="M466" s="6"/>
      <c r="N466" s="6"/>
    </row>
    <row r="467" spans="3:14" ht="15.75" customHeight="1" x14ac:dyDescent="0.25">
      <c r="C467" s="6"/>
      <c r="E467" s="6"/>
      <c r="L467" s="6"/>
      <c r="M467" s="6"/>
      <c r="N467" s="6"/>
    </row>
    <row r="468" spans="3:14" ht="15.75" customHeight="1" x14ac:dyDescent="0.25">
      <c r="C468" s="6"/>
      <c r="E468" s="6"/>
      <c r="L468" s="6"/>
      <c r="M468" s="6"/>
      <c r="N468" s="6"/>
    </row>
    <row r="469" spans="3:14" ht="15.75" customHeight="1" x14ac:dyDescent="0.25">
      <c r="C469" s="6"/>
      <c r="E469" s="6"/>
      <c r="L469" s="6"/>
      <c r="M469" s="6"/>
      <c r="N469" s="6"/>
    </row>
    <row r="470" spans="3:14" ht="15.75" customHeight="1" x14ac:dyDescent="0.25">
      <c r="C470" s="6"/>
      <c r="E470" s="6"/>
      <c r="L470" s="6"/>
      <c r="M470" s="6"/>
      <c r="N470" s="6"/>
    </row>
    <row r="471" spans="3:14" ht="15.75" customHeight="1" x14ac:dyDescent="0.25">
      <c r="C471" s="6"/>
      <c r="E471" s="6"/>
      <c r="L471" s="6"/>
      <c r="M471" s="6"/>
      <c r="N471" s="6"/>
    </row>
    <row r="472" spans="3:14" ht="15.75" customHeight="1" x14ac:dyDescent="0.25">
      <c r="C472" s="6"/>
      <c r="E472" s="6"/>
      <c r="L472" s="6"/>
      <c r="M472" s="6"/>
      <c r="N472" s="6"/>
    </row>
    <row r="473" spans="3:14" ht="15.75" customHeight="1" x14ac:dyDescent="0.25">
      <c r="C473" s="6"/>
      <c r="E473" s="6"/>
      <c r="L473" s="6"/>
      <c r="M473" s="6"/>
      <c r="N473" s="6"/>
    </row>
    <row r="474" spans="3:14" ht="15.75" customHeight="1" x14ac:dyDescent="0.25">
      <c r="C474" s="6"/>
      <c r="E474" s="6"/>
      <c r="L474" s="6"/>
      <c r="M474" s="6"/>
      <c r="N474" s="6"/>
    </row>
    <row r="475" spans="3:14" ht="15.75" customHeight="1" x14ac:dyDescent="0.25">
      <c r="C475" s="6"/>
      <c r="E475" s="6"/>
      <c r="L475" s="6"/>
      <c r="M475" s="6"/>
      <c r="N475" s="6"/>
    </row>
    <row r="476" spans="3:14" ht="15.75" customHeight="1" x14ac:dyDescent="0.25">
      <c r="C476" s="6"/>
      <c r="E476" s="6"/>
      <c r="L476" s="6"/>
      <c r="M476" s="6"/>
      <c r="N476" s="6"/>
    </row>
    <row r="477" spans="3:14" ht="15.75" customHeight="1" x14ac:dyDescent="0.25">
      <c r="C477" s="6"/>
      <c r="E477" s="6"/>
      <c r="L477" s="6"/>
      <c r="M477" s="6"/>
      <c r="N477" s="6"/>
    </row>
    <row r="478" spans="3:14" ht="15.75" customHeight="1" x14ac:dyDescent="0.25">
      <c r="C478" s="6"/>
      <c r="E478" s="6"/>
      <c r="L478" s="6"/>
      <c r="M478" s="6"/>
      <c r="N478" s="6"/>
    </row>
    <row r="479" spans="3:14" ht="15.75" customHeight="1" x14ac:dyDescent="0.25">
      <c r="C479" s="6"/>
      <c r="E479" s="6"/>
      <c r="L479" s="6"/>
      <c r="M479" s="6"/>
      <c r="N479" s="6"/>
    </row>
    <row r="480" spans="3:14" ht="15.75" customHeight="1" x14ac:dyDescent="0.25">
      <c r="C480" s="6"/>
      <c r="E480" s="6"/>
      <c r="L480" s="6"/>
      <c r="M480" s="6"/>
      <c r="N480" s="6"/>
    </row>
    <row r="481" spans="3:14" ht="15.75" customHeight="1" x14ac:dyDescent="0.25">
      <c r="C481" s="6"/>
      <c r="E481" s="6"/>
      <c r="L481" s="6"/>
      <c r="M481" s="6"/>
      <c r="N481" s="6"/>
    </row>
    <row r="482" spans="3:14" ht="15.75" customHeight="1" x14ac:dyDescent="0.25">
      <c r="C482" s="6"/>
      <c r="E482" s="6"/>
      <c r="L482" s="6"/>
      <c r="M482" s="6"/>
      <c r="N482" s="6"/>
    </row>
    <row r="483" spans="3:14" ht="15.75" customHeight="1" x14ac:dyDescent="0.25">
      <c r="C483" s="6"/>
      <c r="E483" s="6"/>
      <c r="L483" s="6"/>
      <c r="M483" s="6"/>
      <c r="N483" s="6"/>
    </row>
    <row r="484" spans="3:14" ht="15.75" customHeight="1" x14ac:dyDescent="0.25">
      <c r="C484" s="6"/>
      <c r="E484" s="6"/>
      <c r="L484" s="6"/>
      <c r="M484" s="6"/>
      <c r="N484" s="6"/>
    </row>
    <row r="485" spans="3:14" ht="15.75" customHeight="1" x14ac:dyDescent="0.25">
      <c r="C485" s="6"/>
      <c r="E485" s="6"/>
      <c r="L485" s="6"/>
      <c r="M485" s="6"/>
      <c r="N485" s="6"/>
    </row>
    <row r="486" spans="3:14" ht="15.75" customHeight="1" x14ac:dyDescent="0.25">
      <c r="C486" s="6"/>
      <c r="E486" s="6"/>
      <c r="L486" s="6"/>
      <c r="M486" s="6"/>
      <c r="N486" s="6"/>
    </row>
    <row r="487" spans="3:14" ht="15.75" customHeight="1" x14ac:dyDescent="0.25">
      <c r="C487" s="6"/>
      <c r="E487" s="6"/>
      <c r="L487" s="6"/>
      <c r="M487" s="6"/>
      <c r="N487" s="6"/>
    </row>
    <row r="488" spans="3:14" ht="15.75" customHeight="1" x14ac:dyDescent="0.25">
      <c r="C488" s="6"/>
      <c r="E488" s="6"/>
      <c r="L488" s="6"/>
      <c r="M488" s="6"/>
      <c r="N488" s="6"/>
    </row>
    <row r="489" spans="3:14" ht="15.75" customHeight="1" x14ac:dyDescent="0.25">
      <c r="C489" s="6"/>
      <c r="E489" s="6"/>
      <c r="L489" s="6"/>
      <c r="M489" s="6"/>
      <c r="N489" s="6"/>
    </row>
    <row r="490" spans="3:14" ht="15.75" customHeight="1" x14ac:dyDescent="0.25">
      <c r="C490" s="6"/>
      <c r="E490" s="6"/>
      <c r="L490" s="6"/>
      <c r="M490" s="6"/>
      <c r="N490" s="6"/>
    </row>
    <row r="491" spans="3:14" ht="15.75" customHeight="1" x14ac:dyDescent="0.25">
      <c r="C491" s="6"/>
      <c r="E491" s="6"/>
      <c r="L491" s="6"/>
      <c r="M491" s="6"/>
      <c r="N491" s="6"/>
    </row>
    <row r="492" spans="3:14" ht="15.75" customHeight="1" x14ac:dyDescent="0.25">
      <c r="C492" s="6"/>
      <c r="E492" s="6"/>
      <c r="L492" s="6"/>
      <c r="M492" s="6"/>
      <c r="N492" s="6"/>
    </row>
    <row r="493" spans="3:14" ht="15.75" customHeight="1" x14ac:dyDescent="0.25">
      <c r="C493" s="6"/>
      <c r="E493" s="6"/>
      <c r="L493" s="6"/>
      <c r="M493" s="6"/>
      <c r="N493" s="6"/>
    </row>
    <row r="494" spans="3:14" ht="15.75" customHeight="1" x14ac:dyDescent="0.25">
      <c r="C494" s="6"/>
      <c r="E494" s="6"/>
      <c r="L494" s="6"/>
      <c r="M494" s="6"/>
      <c r="N494" s="6"/>
    </row>
    <row r="495" spans="3:14" ht="15.75" customHeight="1" x14ac:dyDescent="0.25">
      <c r="C495" s="6"/>
      <c r="E495" s="6"/>
      <c r="L495" s="6"/>
      <c r="M495" s="6"/>
      <c r="N495" s="6"/>
    </row>
    <row r="496" spans="3:14" ht="15.75" customHeight="1" x14ac:dyDescent="0.25">
      <c r="C496" s="6"/>
      <c r="E496" s="6"/>
      <c r="L496" s="6"/>
      <c r="M496" s="6"/>
      <c r="N496" s="6"/>
    </row>
    <row r="497" spans="3:14" ht="15.75" customHeight="1" x14ac:dyDescent="0.25">
      <c r="C497" s="6"/>
      <c r="E497" s="6"/>
      <c r="L497" s="6"/>
      <c r="M497" s="6"/>
      <c r="N497" s="6"/>
    </row>
    <row r="498" spans="3:14" ht="15.75" customHeight="1" x14ac:dyDescent="0.25">
      <c r="C498" s="6"/>
      <c r="E498" s="6"/>
      <c r="L498" s="6"/>
      <c r="M498" s="6"/>
      <c r="N498" s="6"/>
    </row>
    <row r="499" spans="3:14" ht="15.75" customHeight="1" x14ac:dyDescent="0.25">
      <c r="C499" s="6"/>
      <c r="E499" s="6"/>
      <c r="L499" s="6"/>
      <c r="M499" s="6"/>
      <c r="N499" s="6"/>
    </row>
    <row r="500" spans="3:14" ht="15.75" customHeight="1" x14ac:dyDescent="0.25">
      <c r="C500" s="6"/>
      <c r="E500" s="6"/>
      <c r="L500" s="6"/>
      <c r="M500" s="6"/>
      <c r="N500" s="6"/>
    </row>
    <row r="501" spans="3:14" ht="15.75" customHeight="1" x14ac:dyDescent="0.25">
      <c r="C501" s="6"/>
      <c r="E501" s="6"/>
      <c r="L501" s="6"/>
      <c r="M501" s="6"/>
      <c r="N501" s="6"/>
    </row>
    <row r="502" spans="3:14" ht="15.75" customHeight="1" x14ac:dyDescent="0.25">
      <c r="C502" s="6"/>
      <c r="E502" s="6"/>
      <c r="L502" s="6"/>
      <c r="M502" s="6"/>
      <c r="N502" s="6"/>
    </row>
    <row r="503" spans="3:14" ht="15.75" customHeight="1" x14ac:dyDescent="0.25">
      <c r="C503" s="6"/>
      <c r="E503" s="6"/>
      <c r="L503" s="6"/>
      <c r="M503" s="6"/>
      <c r="N503" s="6"/>
    </row>
    <row r="504" spans="3:14" ht="15.75" customHeight="1" x14ac:dyDescent="0.25">
      <c r="C504" s="6"/>
      <c r="E504" s="6"/>
      <c r="L504" s="6"/>
      <c r="M504" s="6"/>
      <c r="N504" s="6"/>
    </row>
    <row r="505" spans="3:14" ht="15.75" customHeight="1" x14ac:dyDescent="0.25">
      <c r="C505" s="6"/>
      <c r="E505" s="6"/>
      <c r="L505" s="6"/>
      <c r="M505" s="6"/>
      <c r="N505" s="6"/>
    </row>
    <row r="506" spans="3:14" ht="15.75" customHeight="1" x14ac:dyDescent="0.25">
      <c r="C506" s="6"/>
      <c r="E506" s="6"/>
      <c r="L506" s="6"/>
      <c r="M506" s="6"/>
      <c r="N506" s="6"/>
    </row>
    <row r="507" spans="3:14" ht="15.75" customHeight="1" x14ac:dyDescent="0.25">
      <c r="C507" s="6"/>
      <c r="E507" s="6"/>
      <c r="L507" s="6"/>
      <c r="M507" s="6"/>
      <c r="N507" s="6"/>
    </row>
    <row r="508" spans="3:14" ht="15.75" customHeight="1" x14ac:dyDescent="0.25">
      <c r="C508" s="6"/>
      <c r="E508" s="6"/>
      <c r="L508" s="6"/>
      <c r="M508" s="6"/>
      <c r="N508" s="6"/>
    </row>
    <row r="509" spans="3:14" ht="15.75" customHeight="1" x14ac:dyDescent="0.25">
      <c r="C509" s="6"/>
      <c r="E509" s="6"/>
      <c r="L509" s="6"/>
      <c r="M509" s="6"/>
      <c r="N509" s="6"/>
    </row>
    <row r="510" spans="3:14" ht="15.75" customHeight="1" x14ac:dyDescent="0.25">
      <c r="C510" s="6"/>
      <c r="E510" s="6"/>
      <c r="L510" s="6"/>
      <c r="M510" s="6"/>
      <c r="N510" s="6"/>
    </row>
    <row r="511" spans="3:14" ht="15.75" customHeight="1" x14ac:dyDescent="0.25">
      <c r="C511" s="6"/>
      <c r="E511" s="6"/>
      <c r="L511" s="6"/>
      <c r="M511" s="6"/>
      <c r="N511" s="6"/>
    </row>
    <row r="512" spans="3:14" ht="15.75" customHeight="1" x14ac:dyDescent="0.25">
      <c r="C512" s="6"/>
      <c r="E512" s="6"/>
      <c r="L512" s="6"/>
      <c r="M512" s="6"/>
      <c r="N512" s="6"/>
    </row>
    <row r="513" spans="3:14" ht="15.75" customHeight="1" x14ac:dyDescent="0.25">
      <c r="C513" s="6"/>
      <c r="E513" s="6"/>
      <c r="L513" s="6"/>
      <c r="M513" s="6"/>
      <c r="N513" s="6"/>
    </row>
    <row r="514" spans="3:14" ht="15.75" customHeight="1" x14ac:dyDescent="0.25">
      <c r="C514" s="6"/>
      <c r="E514" s="6"/>
      <c r="L514" s="6"/>
      <c r="M514" s="6"/>
      <c r="N514" s="6"/>
    </row>
    <row r="515" spans="3:14" ht="15.75" customHeight="1" x14ac:dyDescent="0.25">
      <c r="C515" s="6"/>
      <c r="E515" s="6"/>
      <c r="L515" s="6"/>
      <c r="M515" s="6"/>
      <c r="N515" s="6"/>
    </row>
    <row r="516" spans="3:14" ht="15.75" customHeight="1" x14ac:dyDescent="0.25">
      <c r="C516" s="6"/>
      <c r="E516" s="6"/>
      <c r="L516" s="6"/>
      <c r="M516" s="6"/>
      <c r="N516" s="6"/>
    </row>
    <row r="517" spans="3:14" ht="15.75" customHeight="1" x14ac:dyDescent="0.25">
      <c r="C517" s="6"/>
      <c r="E517" s="6"/>
      <c r="L517" s="6"/>
      <c r="M517" s="6"/>
      <c r="N517" s="6"/>
    </row>
    <row r="518" spans="3:14" ht="15.75" customHeight="1" x14ac:dyDescent="0.25">
      <c r="C518" s="6"/>
      <c r="E518" s="6"/>
      <c r="L518" s="6"/>
      <c r="M518" s="6"/>
      <c r="N518" s="6"/>
    </row>
    <row r="519" spans="3:14" ht="15.75" customHeight="1" x14ac:dyDescent="0.25">
      <c r="C519" s="6"/>
      <c r="E519" s="6"/>
      <c r="L519" s="6"/>
      <c r="M519" s="6"/>
      <c r="N519" s="6"/>
    </row>
    <row r="520" spans="3:14" ht="15.75" customHeight="1" x14ac:dyDescent="0.25">
      <c r="C520" s="6"/>
      <c r="E520" s="6"/>
      <c r="L520" s="6"/>
      <c r="M520" s="6"/>
      <c r="N520" s="6"/>
    </row>
    <row r="521" spans="3:14" ht="15.75" customHeight="1" x14ac:dyDescent="0.25">
      <c r="C521" s="6"/>
      <c r="E521" s="6"/>
      <c r="L521" s="6"/>
      <c r="M521" s="6"/>
      <c r="N521" s="6"/>
    </row>
    <row r="522" spans="3:14" ht="15.75" customHeight="1" x14ac:dyDescent="0.25">
      <c r="C522" s="6"/>
      <c r="E522" s="6"/>
      <c r="L522" s="6"/>
      <c r="M522" s="6"/>
      <c r="N522" s="6"/>
    </row>
    <row r="523" spans="3:14" ht="15.75" customHeight="1" x14ac:dyDescent="0.25">
      <c r="C523" s="6"/>
      <c r="E523" s="6"/>
      <c r="L523" s="6"/>
      <c r="M523" s="6"/>
      <c r="N523" s="6"/>
    </row>
    <row r="524" spans="3:14" ht="15.75" customHeight="1" x14ac:dyDescent="0.25">
      <c r="C524" s="6"/>
      <c r="E524" s="6"/>
      <c r="L524" s="6"/>
      <c r="M524" s="6"/>
      <c r="N524" s="6"/>
    </row>
    <row r="525" spans="3:14" ht="15.75" customHeight="1" x14ac:dyDescent="0.25">
      <c r="C525" s="6"/>
      <c r="E525" s="6"/>
      <c r="L525" s="6"/>
      <c r="M525" s="6"/>
      <c r="N525" s="6"/>
    </row>
    <row r="526" spans="3:14" ht="15.75" customHeight="1" x14ac:dyDescent="0.25">
      <c r="C526" s="6"/>
      <c r="E526" s="6"/>
      <c r="L526" s="6"/>
      <c r="M526" s="6"/>
      <c r="N526" s="6"/>
    </row>
    <row r="527" spans="3:14" ht="15.75" customHeight="1" x14ac:dyDescent="0.25">
      <c r="C527" s="6"/>
      <c r="E527" s="6"/>
      <c r="L527" s="6"/>
      <c r="M527" s="6"/>
      <c r="N527" s="6"/>
    </row>
    <row r="528" spans="3:14" ht="15.75" customHeight="1" x14ac:dyDescent="0.25">
      <c r="C528" s="6"/>
      <c r="E528" s="6"/>
      <c r="L528" s="6"/>
      <c r="M528" s="6"/>
      <c r="N528" s="6"/>
    </row>
    <row r="529" spans="3:14" ht="15.75" customHeight="1" x14ac:dyDescent="0.25">
      <c r="C529" s="6"/>
      <c r="E529" s="6"/>
      <c r="L529" s="6"/>
      <c r="M529" s="6"/>
      <c r="N529" s="6"/>
    </row>
    <row r="530" spans="3:14" ht="15.75" customHeight="1" x14ac:dyDescent="0.25">
      <c r="C530" s="6"/>
      <c r="E530" s="6"/>
      <c r="L530" s="6"/>
      <c r="M530" s="6"/>
      <c r="N530" s="6"/>
    </row>
    <row r="531" spans="3:14" ht="15.75" customHeight="1" x14ac:dyDescent="0.25">
      <c r="C531" s="6"/>
      <c r="E531" s="6"/>
      <c r="L531" s="6"/>
      <c r="M531" s="6"/>
      <c r="N531" s="6"/>
    </row>
    <row r="532" spans="3:14" ht="15.75" customHeight="1" x14ac:dyDescent="0.25">
      <c r="C532" s="6"/>
      <c r="E532" s="6"/>
      <c r="L532" s="6"/>
      <c r="M532" s="6"/>
      <c r="N532" s="6"/>
    </row>
    <row r="533" spans="3:14" ht="15.75" customHeight="1" x14ac:dyDescent="0.25">
      <c r="C533" s="6"/>
      <c r="E533" s="6"/>
      <c r="L533" s="6"/>
      <c r="M533" s="6"/>
      <c r="N533" s="6"/>
    </row>
    <row r="534" spans="3:14" ht="15.75" customHeight="1" x14ac:dyDescent="0.25">
      <c r="C534" s="6"/>
      <c r="E534" s="6"/>
      <c r="L534" s="6"/>
      <c r="M534" s="6"/>
      <c r="N534" s="6"/>
    </row>
    <row r="535" spans="3:14" ht="15.75" customHeight="1" x14ac:dyDescent="0.25">
      <c r="C535" s="6"/>
      <c r="E535" s="6"/>
      <c r="L535" s="6"/>
      <c r="M535" s="6"/>
      <c r="N535" s="6"/>
    </row>
    <row r="536" spans="3:14" ht="15.75" customHeight="1" x14ac:dyDescent="0.25">
      <c r="C536" s="6"/>
      <c r="E536" s="6"/>
      <c r="L536" s="6"/>
      <c r="M536" s="6"/>
      <c r="N536" s="6"/>
    </row>
    <row r="537" spans="3:14" ht="15.75" customHeight="1" x14ac:dyDescent="0.25">
      <c r="C537" s="6"/>
      <c r="E537" s="6"/>
      <c r="L537" s="6"/>
      <c r="M537" s="6"/>
      <c r="N537" s="6"/>
    </row>
    <row r="538" spans="3:14" ht="15.75" customHeight="1" x14ac:dyDescent="0.25">
      <c r="C538" s="6"/>
      <c r="E538" s="6"/>
      <c r="L538" s="6"/>
      <c r="M538" s="6"/>
      <c r="N538" s="6"/>
    </row>
    <row r="539" spans="3:14" ht="15.75" customHeight="1" x14ac:dyDescent="0.25">
      <c r="C539" s="6"/>
      <c r="E539" s="6"/>
      <c r="L539" s="6"/>
      <c r="M539" s="6"/>
      <c r="N539" s="6"/>
    </row>
    <row r="540" spans="3:14" ht="15.75" customHeight="1" x14ac:dyDescent="0.25">
      <c r="C540" s="6"/>
      <c r="E540" s="6"/>
      <c r="L540" s="6"/>
      <c r="M540" s="6"/>
      <c r="N540" s="6"/>
    </row>
    <row r="541" spans="3:14" ht="15.75" customHeight="1" x14ac:dyDescent="0.25">
      <c r="C541" s="6"/>
      <c r="E541" s="6"/>
      <c r="L541" s="6"/>
      <c r="M541" s="6"/>
      <c r="N541" s="6"/>
    </row>
    <row r="542" spans="3:14" ht="15.75" customHeight="1" x14ac:dyDescent="0.25">
      <c r="C542" s="6"/>
      <c r="E542" s="6"/>
      <c r="L542" s="6"/>
      <c r="M542" s="6"/>
      <c r="N542" s="6"/>
    </row>
    <row r="543" spans="3:14" ht="15.75" customHeight="1" x14ac:dyDescent="0.25">
      <c r="C543" s="6"/>
      <c r="E543" s="6"/>
      <c r="L543" s="6"/>
      <c r="M543" s="6"/>
      <c r="N543" s="6"/>
    </row>
    <row r="544" spans="3:14" ht="15.75" customHeight="1" x14ac:dyDescent="0.25">
      <c r="C544" s="6"/>
      <c r="E544" s="6"/>
      <c r="L544" s="6"/>
      <c r="M544" s="6"/>
      <c r="N544" s="6"/>
    </row>
    <row r="545" spans="3:14" ht="15.75" customHeight="1" x14ac:dyDescent="0.25">
      <c r="C545" s="6"/>
      <c r="E545" s="6"/>
      <c r="L545" s="6"/>
      <c r="M545" s="6"/>
      <c r="N545" s="6"/>
    </row>
    <row r="546" spans="3:14" ht="15.75" customHeight="1" x14ac:dyDescent="0.25">
      <c r="C546" s="6"/>
      <c r="E546" s="6"/>
      <c r="L546" s="6"/>
      <c r="M546" s="6"/>
      <c r="N546" s="6"/>
    </row>
    <row r="547" spans="3:14" ht="15.75" customHeight="1" x14ac:dyDescent="0.25">
      <c r="C547" s="6"/>
      <c r="E547" s="6"/>
      <c r="L547" s="6"/>
      <c r="M547" s="6"/>
      <c r="N547" s="6"/>
    </row>
    <row r="548" spans="3:14" ht="15.75" customHeight="1" x14ac:dyDescent="0.25">
      <c r="C548" s="6"/>
      <c r="E548" s="6"/>
      <c r="L548" s="6"/>
      <c r="M548" s="6"/>
      <c r="N548" s="6"/>
    </row>
    <row r="549" spans="3:14" ht="15.75" customHeight="1" x14ac:dyDescent="0.25">
      <c r="C549" s="6"/>
      <c r="E549" s="6"/>
      <c r="L549" s="6"/>
      <c r="M549" s="6"/>
      <c r="N549" s="6"/>
    </row>
    <row r="550" spans="3:14" ht="15.75" customHeight="1" x14ac:dyDescent="0.25">
      <c r="C550" s="6"/>
      <c r="E550" s="6"/>
      <c r="L550" s="6"/>
      <c r="M550" s="6"/>
      <c r="N550" s="6"/>
    </row>
    <row r="551" spans="3:14" ht="15.75" customHeight="1" x14ac:dyDescent="0.25">
      <c r="C551" s="6"/>
      <c r="E551" s="6"/>
      <c r="L551" s="6"/>
      <c r="M551" s="6"/>
      <c r="N551" s="6"/>
    </row>
    <row r="552" spans="3:14" ht="15.75" customHeight="1" x14ac:dyDescent="0.25">
      <c r="C552" s="6"/>
      <c r="E552" s="6"/>
      <c r="L552" s="6"/>
      <c r="M552" s="6"/>
      <c r="N552" s="6"/>
    </row>
    <row r="553" spans="3:14" ht="15.75" customHeight="1" x14ac:dyDescent="0.25">
      <c r="C553" s="6"/>
      <c r="E553" s="6"/>
      <c r="L553" s="6"/>
      <c r="M553" s="6"/>
      <c r="N553" s="6"/>
    </row>
    <row r="554" spans="3:14" ht="15.75" customHeight="1" x14ac:dyDescent="0.25">
      <c r="C554" s="6"/>
      <c r="E554" s="6"/>
      <c r="L554" s="6"/>
      <c r="M554" s="6"/>
      <c r="N554" s="6"/>
    </row>
    <row r="555" spans="3:14" ht="15.75" customHeight="1" x14ac:dyDescent="0.25">
      <c r="C555" s="6"/>
      <c r="E555" s="6"/>
      <c r="L555" s="6"/>
      <c r="M555" s="6"/>
      <c r="N555" s="6"/>
    </row>
    <row r="556" spans="3:14" ht="15.75" customHeight="1" x14ac:dyDescent="0.25">
      <c r="C556" s="6"/>
      <c r="E556" s="6"/>
      <c r="L556" s="6"/>
      <c r="M556" s="6"/>
      <c r="N556" s="6"/>
    </row>
    <row r="557" spans="3:14" ht="15.75" customHeight="1" x14ac:dyDescent="0.25">
      <c r="C557" s="6"/>
      <c r="E557" s="6"/>
      <c r="L557" s="6"/>
      <c r="M557" s="6"/>
      <c r="N557" s="6"/>
    </row>
    <row r="558" spans="3:14" ht="15.75" customHeight="1" x14ac:dyDescent="0.25">
      <c r="C558" s="6"/>
      <c r="E558" s="6"/>
      <c r="L558" s="6"/>
      <c r="M558" s="6"/>
      <c r="N558" s="6"/>
    </row>
    <row r="559" spans="3:14" ht="15.75" customHeight="1" x14ac:dyDescent="0.25">
      <c r="C559" s="6"/>
      <c r="E559" s="6"/>
      <c r="L559" s="6"/>
      <c r="M559" s="6"/>
      <c r="N559" s="6"/>
    </row>
    <row r="560" spans="3:14" ht="15.75" customHeight="1" x14ac:dyDescent="0.25">
      <c r="C560" s="6"/>
      <c r="E560" s="6"/>
      <c r="L560" s="6"/>
      <c r="M560" s="6"/>
      <c r="N560" s="6"/>
    </row>
    <row r="561" spans="3:14" ht="15.75" customHeight="1" x14ac:dyDescent="0.25">
      <c r="C561" s="6"/>
      <c r="E561" s="6"/>
      <c r="L561" s="6"/>
      <c r="M561" s="6"/>
      <c r="N561" s="6"/>
    </row>
    <row r="562" spans="3:14" ht="15.75" customHeight="1" x14ac:dyDescent="0.25">
      <c r="C562" s="6"/>
      <c r="E562" s="6"/>
      <c r="L562" s="6"/>
      <c r="M562" s="6"/>
      <c r="N562" s="6"/>
    </row>
    <row r="563" spans="3:14" ht="15.75" customHeight="1" x14ac:dyDescent="0.25">
      <c r="C563" s="6"/>
      <c r="E563" s="6"/>
      <c r="L563" s="6"/>
      <c r="M563" s="6"/>
      <c r="N563" s="6"/>
    </row>
    <row r="564" spans="3:14" ht="15.75" customHeight="1" x14ac:dyDescent="0.25">
      <c r="C564" s="6"/>
      <c r="E564" s="6"/>
      <c r="L564" s="6"/>
      <c r="M564" s="6"/>
      <c r="N564" s="6"/>
    </row>
    <row r="565" spans="3:14" ht="15.75" customHeight="1" x14ac:dyDescent="0.25">
      <c r="C565" s="6"/>
      <c r="E565" s="6"/>
      <c r="L565" s="6"/>
      <c r="M565" s="6"/>
      <c r="N565" s="6"/>
    </row>
    <row r="566" spans="3:14" ht="15.75" customHeight="1" x14ac:dyDescent="0.25">
      <c r="C566" s="6"/>
      <c r="E566" s="6"/>
      <c r="L566" s="6"/>
      <c r="M566" s="6"/>
      <c r="N566" s="6"/>
    </row>
    <row r="567" spans="3:14" ht="15.75" customHeight="1" x14ac:dyDescent="0.25">
      <c r="C567" s="6"/>
      <c r="E567" s="6"/>
      <c r="L567" s="6"/>
      <c r="M567" s="6"/>
      <c r="N567" s="6"/>
    </row>
    <row r="568" spans="3:14" ht="15.75" customHeight="1" x14ac:dyDescent="0.25">
      <c r="C568" s="6"/>
      <c r="E568" s="6"/>
      <c r="L568" s="6"/>
      <c r="M568" s="6"/>
      <c r="N568" s="6"/>
    </row>
    <row r="569" spans="3:14" ht="15.75" customHeight="1" x14ac:dyDescent="0.25">
      <c r="C569" s="6"/>
      <c r="E569" s="6"/>
      <c r="L569" s="6"/>
      <c r="M569" s="6"/>
      <c r="N569" s="6"/>
    </row>
    <row r="570" spans="3:14" ht="15.75" customHeight="1" x14ac:dyDescent="0.25">
      <c r="C570" s="6"/>
      <c r="E570" s="6"/>
      <c r="L570" s="6"/>
      <c r="M570" s="6"/>
      <c r="N570" s="6"/>
    </row>
    <row r="571" spans="3:14" ht="15.75" customHeight="1" x14ac:dyDescent="0.25">
      <c r="C571" s="6"/>
      <c r="E571" s="6"/>
      <c r="L571" s="6"/>
      <c r="M571" s="6"/>
      <c r="N571" s="6"/>
    </row>
    <row r="572" spans="3:14" ht="15.75" customHeight="1" x14ac:dyDescent="0.25">
      <c r="C572" s="6"/>
      <c r="E572" s="6"/>
      <c r="L572" s="6"/>
      <c r="M572" s="6"/>
      <c r="N572" s="6"/>
    </row>
    <row r="573" spans="3:14" ht="15.75" customHeight="1" x14ac:dyDescent="0.25">
      <c r="C573" s="6"/>
      <c r="E573" s="6"/>
      <c r="L573" s="6"/>
      <c r="M573" s="6"/>
      <c r="N573" s="6"/>
    </row>
    <row r="574" spans="3:14" ht="15.75" customHeight="1" x14ac:dyDescent="0.25">
      <c r="C574" s="6"/>
      <c r="E574" s="6"/>
      <c r="L574" s="6"/>
      <c r="M574" s="6"/>
      <c r="N574" s="6"/>
    </row>
    <row r="575" spans="3:14" ht="15.75" customHeight="1" x14ac:dyDescent="0.25">
      <c r="C575" s="6"/>
      <c r="E575" s="6"/>
      <c r="L575" s="6"/>
      <c r="M575" s="6"/>
      <c r="N575" s="6"/>
    </row>
    <row r="576" spans="3:14" ht="15.75" customHeight="1" x14ac:dyDescent="0.25">
      <c r="C576" s="6"/>
      <c r="E576" s="6"/>
      <c r="L576" s="6"/>
      <c r="M576" s="6"/>
      <c r="N576" s="6"/>
    </row>
    <row r="577" spans="3:14" ht="15.75" customHeight="1" x14ac:dyDescent="0.25">
      <c r="C577" s="6"/>
      <c r="E577" s="6"/>
      <c r="L577" s="6"/>
      <c r="M577" s="6"/>
      <c r="N577" s="6"/>
    </row>
    <row r="578" spans="3:14" ht="15.75" customHeight="1" x14ac:dyDescent="0.25">
      <c r="C578" s="6"/>
      <c r="E578" s="6"/>
      <c r="L578" s="6"/>
      <c r="M578" s="6"/>
      <c r="N578" s="6"/>
    </row>
    <row r="579" spans="3:14" ht="15.75" customHeight="1" x14ac:dyDescent="0.25">
      <c r="C579" s="6"/>
      <c r="E579" s="6"/>
      <c r="L579" s="6"/>
      <c r="M579" s="6"/>
      <c r="N579" s="6"/>
    </row>
    <row r="580" spans="3:14" ht="15.75" customHeight="1" x14ac:dyDescent="0.25">
      <c r="C580" s="6"/>
      <c r="E580" s="6"/>
      <c r="L580" s="6"/>
      <c r="M580" s="6"/>
      <c r="N580" s="6"/>
    </row>
    <row r="581" spans="3:14" ht="15.75" customHeight="1" x14ac:dyDescent="0.25">
      <c r="C581" s="6"/>
      <c r="E581" s="6"/>
      <c r="L581" s="6"/>
      <c r="M581" s="6"/>
      <c r="N581" s="6"/>
    </row>
    <row r="582" spans="3:14" ht="15.75" customHeight="1" x14ac:dyDescent="0.25">
      <c r="C582" s="6"/>
      <c r="E582" s="6"/>
      <c r="L582" s="6"/>
      <c r="M582" s="6"/>
      <c r="N582" s="6"/>
    </row>
    <row r="583" spans="3:14" ht="15.75" customHeight="1" x14ac:dyDescent="0.25">
      <c r="C583" s="6"/>
      <c r="E583" s="6"/>
      <c r="L583" s="6"/>
      <c r="M583" s="6"/>
      <c r="N583" s="6"/>
    </row>
    <row r="584" spans="3:14" ht="15.75" customHeight="1" x14ac:dyDescent="0.25">
      <c r="C584" s="6"/>
      <c r="E584" s="6"/>
      <c r="L584" s="6"/>
      <c r="M584" s="6"/>
      <c r="N584" s="6"/>
    </row>
    <row r="585" spans="3:14" ht="15.75" customHeight="1" x14ac:dyDescent="0.25">
      <c r="C585" s="6"/>
      <c r="E585" s="6"/>
      <c r="L585" s="6"/>
      <c r="M585" s="6"/>
      <c r="N585" s="6"/>
    </row>
    <row r="586" spans="3:14" ht="15.75" customHeight="1" x14ac:dyDescent="0.25">
      <c r="C586" s="6"/>
      <c r="E586" s="6"/>
      <c r="L586" s="6"/>
      <c r="M586" s="6"/>
      <c r="N586" s="6"/>
    </row>
    <row r="587" spans="3:14" ht="15.75" customHeight="1" x14ac:dyDescent="0.25">
      <c r="C587" s="6"/>
      <c r="E587" s="6"/>
      <c r="L587" s="6"/>
      <c r="M587" s="6"/>
      <c r="N587" s="6"/>
    </row>
    <row r="588" spans="3:14" ht="15.75" customHeight="1" x14ac:dyDescent="0.25">
      <c r="C588" s="6"/>
      <c r="E588" s="6"/>
      <c r="L588" s="6"/>
      <c r="M588" s="6"/>
      <c r="N588" s="6"/>
    </row>
    <row r="589" spans="3:14" ht="15.75" customHeight="1" x14ac:dyDescent="0.25">
      <c r="C589" s="6"/>
      <c r="E589" s="6"/>
      <c r="L589" s="6"/>
      <c r="M589" s="6"/>
      <c r="N589" s="6"/>
    </row>
    <row r="590" spans="3:14" ht="15.75" customHeight="1" x14ac:dyDescent="0.25">
      <c r="C590" s="6"/>
      <c r="E590" s="6"/>
      <c r="L590" s="6"/>
      <c r="M590" s="6"/>
      <c r="N590" s="6"/>
    </row>
    <row r="591" spans="3:14" ht="15.75" customHeight="1" x14ac:dyDescent="0.25">
      <c r="C591" s="6"/>
      <c r="E591" s="6"/>
      <c r="L591" s="6"/>
      <c r="M591" s="6"/>
      <c r="N591" s="6"/>
    </row>
    <row r="592" spans="3:14" ht="15.75" customHeight="1" x14ac:dyDescent="0.25">
      <c r="C592" s="6"/>
      <c r="E592" s="6"/>
      <c r="L592" s="6"/>
      <c r="M592" s="6"/>
      <c r="N592" s="6"/>
    </row>
    <row r="593" spans="3:14" ht="15.75" customHeight="1" x14ac:dyDescent="0.25">
      <c r="C593" s="6"/>
      <c r="E593" s="6"/>
      <c r="L593" s="6"/>
      <c r="M593" s="6"/>
      <c r="N593" s="6"/>
    </row>
    <row r="594" spans="3:14" ht="15.75" customHeight="1" x14ac:dyDescent="0.25">
      <c r="C594" s="6"/>
      <c r="E594" s="6"/>
      <c r="L594" s="6"/>
      <c r="M594" s="6"/>
      <c r="N594" s="6"/>
    </row>
    <row r="595" spans="3:14" ht="15.75" customHeight="1" x14ac:dyDescent="0.25">
      <c r="C595" s="6"/>
      <c r="E595" s="6"/>
      <c r="L595" s="6"/>
      <c r="M595" s="6"/>
      <c r="N595" s="6"/>
    </row>
    <row r="596" spans="3:14" ht="15.75" customHeight="1" x14ac:dyDescent="0.25">
      <c r="C596" s="6"/>
      <c r="E596" s="6"/>
      <c r="L596" s="6"/>
      <c r="M596" s="6"/>
      <c r="N596" s="6"/>
    </row>
    <row r="597" spans="3:14" ht="15.75" customHeight="1" x14ac:dyDescent="0.25">
      <c r="C597" s="6"/>
      <c r="E597" s="6"/>
      <c r="L597" s="6"/>
      <c r="M597" s="6"/>
      <c r="N597" s="6"/>
    </row>
    <row r="598" spans="3:14" ht="15.75" customHeight="1" x14ac:dyDescent="0.25">
      <c r="C598" s="6"/>
      <c r="E598" s="6"/>
      <c r="L598" s="6"/>
      <c r="M598" s="6"/>
      <c r="N598" s="6"/>
    </row>
    <row r="599" spans="3:14" ht="15.75" customHeight="1" x14ac:dyDescent="0.25">
      <c r="C599" s="6"/>
      <c r="E599" s="6"/>
      <c r="L599" s="6"/>
      <c r="M599" s="6"/>
      <c r="N599" s="6"/>
    </row>
    <row r="600" spans="3:14" ht="15.75" customHeight="1" x14ac:dyDescent="0.25">
      <c r="C600" s="6"/>
      <c r="E600" s="6"/>
      <c r="L600" s="6"/>
      <c r="M600" s="6"/>
      <c r="N600" s="6"/>
    </row>
    <row r="601" spans="3:14" ht="15.75" customHeight="1" x14ac:dyDescent="0.25">
      <c r="C601" s="6"/>
      <c r="E601" s="6"/>
      <c r="L601" s="6"/>
      <c r="M601" s="6"/>
      <c r="N601" s="6"/>
    </row>
    <row r="602" spans="3:14" ht="15.75" customHeight="1" x14ac:dyDescent="0.25">
      <c r="C602" s="6"/>
      <c r="E602" s="6"/>
      <c r="L602" s="6"/>
      <c r="M602" s="6"/>
      <c r="N602" s="6"/>
    </row>
    <row r="603" spans="3:14" ht="15.75" customHeight="1" x14ac:dyDescent="0.25">
      <c r="C603" s="6"/>
      <c r="E603" s="6"/>
      <c r="L603" s="6"/>
      <c r="M603" s="6"/>
      <c r="N603" s="6"/>
    </row>
    <row r="604" spans="3:14" ht="15.75" customHeight="1" x14ac:dyDescent="0.25">
      <c r="C604" s="6"/>
      <c r="E604" s="6"/>
      <c r="L604" s="6"/>
      <c r="M604" s="6"/>
      <c r="N604" s="6"/>
    </row>
    <row r="605" spans="3:14" ht="15.75" customHeight="1" x14ac:dyDescent="0.25">
      <c r="C605" s="6"/>
      <c r="E605" s="6"/>
      <c r="L605" s="6"/>
      <c r="M605" s="6"/>
      <c r="N605" s="6"/>
    </row>
    <row r="606" spans="3:14" ht="15.75" customHeight="1" x14ac:dyDescent="0.25">
      <c r="C606" s="6"/>
      <c r="E606" s="6"/>
      <c r="L606" s="6"/>
      <c r="M606" s="6"/>
      <c r="N606" s="6"/>
    </row>
    <row r="607" spans="3:14" ht="15.75" customHeight="1" x14ac:dyDescent="0.25">
      <c r="C607" s="6"/>
      <c r="E607" s="6"/>
      <c r="L607" s="6"/>
      <c r="M607" s="6"/>
      <c r="N607" s="6"/>
    </row>
    <row r="608" spans="3:14" ht="15.75" customHeight="1" x14ac:dyDescent="0.25">
      <c r="C608" s="6"/>
      <c r="E608" s="6"/>
      <c r="L608" s="6"/>
      <c r="M608" s="6"/>
      <c r="N608" s="6"/>
    </row>
    <row r="609" spans="3:14" ht="15.75" customHeight="1" x14ac:dyDescent="0.25">
      <c r="C609" s="6"/>
      <c r="E609" s="6"/>
      <c r="L609" s="6"/>
      <c r="M609" s="6"/>
      <c r="N609" s="6"/>
    </row>
    <row r="610" spans="3:14" ht="15.75" customHeight="1" x14ac:dyDescent="0.25">
      <c r="C610" s="6"/>
      <c r="E610" s="6"/>
      <c r="L610" s="6"/>
      <c r="M610" s="6"/>
      <c r="N610" s="6"/>
    </row>
    <row r="611" spans="3:14" ht="15.75" customHeight="1" x14ac:dyDescent="0.25">
      <c r="C611" s="6"/>
      <c r="E611" s="6"/>
      <c r="L611" s="6"/>
      <c r="M611" s="6"/>
      <c r="N611" s="6"/>
    </row>
    <row r="612" spans="3:14" ht="15.75" customHeight="1" x14ac:dyDescent="0.25">
      <c r="C612" s="6"/>
      <c r="E612" s="6"/>
      <c r="L612" s="6"/>
      <c r="M612" s="6"/>
      <c r="N612" s="6"/>
    </row>
    <row r="613" spans="3:14" ht="15.75" customHeight="1" x14ac:dyDescent="0.25">
      <c r="C613" s="6"/>
      <c r="E613" s="6"/>
      <c r="L613" s="6"/>
      <c r="M613" s="6"/>
      <c r="N613" s="6"/>
    </row>
    <row r="614" spans="3:14" ht="15.75" customHeight="1" x14ac:dyDescent="0.25">
      <c r="C614" s="6"/>
      <c r="E614" s="6"/>
      <c r="L614" s="6"/>
      <c r="M614" s="6"/>
      <c r="N614" s="6"/>
    </row>
    <row r="615" spans="3:14" ht="15.75" customHeight="1" x14ac:dyDescent="0.25">
      <c r="C615" s="6"/>
      <c r="E615" s="6"/>
      <c r="L615" s="6"/>
      <c r="M615" s="6"/>
      <c r="N615" s="6"/>
    </row>
    <row r="616" spans="3:14" ht="15.75" customHeight="1" x14ac:dyDescent="0.25">
      <c r="C616" s="6"/>
      <c r="E616" s="6"/>
      <c r="L616" s="6"/>
      <c r="M616" s="6"/>
      <c r="N616" s="6"/>
    </row>
    <row r="617" spans="3:14" ht="15.75" customHeight="1" x14ac:dyDescent="0.25">
      <c r="C617" s="6"/>
      <c r="E617" s="6"/>
      <c r="L617" s="6"/>
      <c r="M617" s="6"/>
      <c r="N617" s="6"/>
    </row>
    <row r="618" spans="3:14" ht="15.75" customHeight="1" x14ac:dyDescent="0.25">
      <c r="C618" s="6"/>
      <c r="E618" s="6"/>
      <c r="L618" s="6"/>
      <c r="M618" s="6"/>
      <c r="N618" s="6"/>
    </row>
    <row r="619" spans="3:14" ht="15.75" customHeight="1" x14ac:dyDescent="0.25">
      <c r="C619" s="6"/>
      <c r="E619" s="6"/>
      <c r="L619" s="6"/>
      <c r="M619" s="6"/>
      <c r="N619" s="6"/>
    </row>
    <row r="620" spans="3:14" ht="15.75" customHeight="1" x14ac:dyDescent="0.25">
      <c r="C620" s="6"/>
      <c r="E620" s="6"/>
      <c r="L620" s="6"/>
      <c r="M620" s="6"/>
      <c r="N620" s="6"/>
    </row>
    <row r="621" spans="3:14" ht="15.75" customHeight="1" x14ac:dyDescent="0.25">
      <c r="C621" s="6"/>
      <c r="E621" s="6"/>
      <c r="L621" s="6"/>
      <c r="M621" s="6"/>
      <c r="N621" s="6"/>
    </row>
    <row r="622" spans="3:14" ht="15.75" customHeight="1" x14ac:dyDescent="0.25">
      <c r="C622" s="6"/>
      <c r="E622" s="6"/>
      <c r="L622" s="6"/>
      <c r="M622" s="6"/>
      <c r="N622" s="6"/>
    </row>
    <row r="623" spans="3:14" ht="15.75" customHeight="1" x14ac:dyDescent="0.25">
      <c r="C623" s="6"/>
      <c r="E623" s="6"/>
      <c r="L623" s="6"/>
      <c r="M623" s="6"/>
      <c r="N623" s="6"/>
    </row>
    <row r="624" spans="3:14" ht="15.75" customHeight="1" x14ac:dyDescent="0.25">
      <c r="C624" s="6"/>
      <c r="E624" s="6"/>
      <c r="L624" s="6"/>
      <c r="M624" s="6"/>
      <c r="N624" s="6"/>
    </row>
    <row r="625" spans="3:14" ht="15.75" customHeight="1" x14ac:dyDescent="0.25">
      <c r="C625" s="6"/>
      <c r="E625" s="6"/>
      <c r="L625" s="6"/>
      <c r="M625" s="6"/>
      <c r="N625" s="6"/>
    </row>
    <row r="626" spans="3:14" ht="15.75" customHeight="1" x14ac:dyDescent="0.25">
      <c r="C626" s="6"/>
      <c r="E626" s="6"/>
      <c r="L626" s="6"/>
      <c r="M626" s="6"/>
      <c r="N626" s="6"/>
    </row>
    <row r="627" spans="3:14" ht="15.75" customHeight="1" x14ac:dyDescent="0.25">
      <c r="C627" s="6"/>
      <c r="E627" s="6"/>
      <c r="L627" s="6"/>
      <c r="M627" s="6"/>
      <c r="N627" s="6"/>
    </row>
    <row r="628" spans="3:14" ht="15.75" customHeight="1" x14ac:dyDescent="0.25">
      <c r="C628" s="6"/>
      <c r="E628" s="6"/>
      <c r="L628" s="6"/>
      <c r="M628" s="6"/>
      <c r="N628" s="6"/>
    </row>
    <row r="629" spans="3:14" ht="15.75" customHeight="1" x14ac:dyDescent="0.25">
      <c r="C629" s="6"/>
      <c r="E629" s="6"/>
      <c r="L629" s="6"/>
      <c r="M629" s="6"/>
      <c r="N629" s="6"/>
    </row>
    <row r="630" spans="3:14" ht="15.75" customHeight="1" x14ac:dyDescent="0.25">
      <c r="C630" s="6"/>
      <c r="E630" s="6"/>
      <c r="L630" s="6"/>
      <c r="M630" s="6"/>
      <c r="N630" s="6"/>
    </row>
    <row r="631" spans="3:14" ht="15.75" customHeight="1" x14ac:dyDescent="0.25">
      <c r="C631" s="6"/>
      <c r="E631" s="6"/>
      <c r="L631" s="6"/>
      <c r="M631" s="6"/>
      <c r="N631" s="6"/>
    </row>
    <row r="632" spans="3:14" ht="15.75" customHeight="1" x14ac:dyDescent="0.25">
      <c r="C632" s="6"/>
      <c r="E632" s="6"/>
      <c r="L632" s="6"/>
      <c r="M632" s="6"/>
      <c r="N632" s="6"/>
    </row>
    <row r="633" spans="3:14" ht="15.75" customHeight="1" x14ac:dyDescent="0.25">
      <c r="C633" s="6"/>
      <c r="E633" s="6"/>
      <c r="L633" s="6"/>
      <c r="M633" s="6"/>
      <c r="N633" s="6"/>
    </row>
    <row r="634" spans="3:14" ht="15.75" customHeight="1" x14ac:dyDescent="0.25">
      <c r="C634" s="6"/>
      <c r="E634" s="6"/>
      <c r="L634" s="6"/>
      <c r="M634" s="6"/>
      <c r="N634" s="6"/>
    </row>
    <row r="635" spans="3:14" ht="15.75" customHeight="1" x14ac:dyDescent="0.25">
      <c r="C635" s="6"/>
      <c r="E635" s="6"/>
      <c r="L635" s="6"/>
      <c r="M635" s="6"/>
      <c r="N635" s="6"/>
    </row>
    <row r="636" spans="3:14" ht="15.75" customHeight="1" x14ac:dyDescent="0.25">
      <c r="C636" s="6"/>
      <c r="E636" s="6"/>
      <c r="L636" s="6"/>
      <c r="M636" s="6"/>
      <c r="N636" s="6"/>
    </row>
    <row r="637" spans="3:14" ht="15.75" customHeight="1" x14ac:dyDescent="0.25">
      <c r="C637" s="6"/>
      <c r="E637" s="6"/>
      <c r="L637" s="6"/>
      <c r="M637" s="6"/>
      <c r="N637" s="6"/>
    </row>
    <row r="638" spans="3:14" ht="15.75" customHeight="1" x14ac:dyDescent="0.25">
      <c r="C638" s="6"/>
      <c r="E638" s="6"/>
      <c r="L638" s="6"/>
      <c r="M638" s="6"/>
      <c r="N638" s="6"/>
    </row>
    <row r="639" spans="3:14" ht="15.75" customHeight="1" x14ac:dyDescent="0.25">
      <c r="C639" s="6"/>
      <c r="E639" s="6"/>
      <c r="L639" s="6"/>
      <c r="M639" s="6"/>
      <c r="N639" s="6"/>
    </row>
    <row r="640" spans="3:14" ht="15.75" customHeight="1" x14ac:dyDescent="0.25">
      <c r="C640" s="6"/>
      <c r="E640" s="6"/>
      <c r="L640" s="6"/>
      <c r="M640" s="6"/>
      <c r="N640" s="6"/>
    </row>
    <row r="641" spans="3:14" ht="15.75" customHeight="1" x14ac:dyDescent="0.25">
      <c r="C641" s="6"/>
      <c r="E641" s="6"/>
      <c r="L641" s="6"/>
      <c r="M641" s="6"/>
      <c r="N641" s="6"/>
    </row>
    <row r="642" spans="3:14" ht="15.75" customHeight="1" x14ac:dyDescent="0.25">
      <c r="C642" s="6"/>
      <c r="E642" s="6"/>
      <c r="L642" s="6"/>
      <c r="M642" s="6"/>
      <c r="N642" s="6"/>
    </row>
    <row r="643" spans="3:14" ht="15.75" customHeight="1" x14ac:dyDescent="0.25">
      <c r="C643" s="6"/>
      <c r="E643" s="6"/>
      <c r="L643" s="6"/>
      <c r="M643" s="6"/>
      <c r="N643" s="6"/>
    </row>
    <row r="644" spans="3:14" ht="15.75" customHeight="1" x14ac:dyDescent="0.25">
      <c r="C644" s="6"/>
      <c r="E644" s="6"/>
      <c r="L644" s="6"/>
      <c r="M644" s="6"/>
      <c r="N644" s="6"/>
    </row>
    <row r="645" spans="3:14" ht="15.75" customHeight="1" x14ac:dyDescent="0.25">
      <c r="C645" s="6"/>
      <c r="E645" s="6"/>
      <c r="L645" s="6"/>
      <c r="M645" s="6"/>
      <c r="N645" s="6"/>
    </row>
    <row r="646" spans="3:14" ht="15.75" customHeight="1" x14ac:dyDescent="0.25">
      <c r="C646" s="6"/>
      <c r="E646" s="6"/>
      <c r="L646" s="6"/>
      <c r="M646" s="6"/>
      <c r="N646" s="6"/>
    </row>
    <row r="647" spans="3:14" ht="15.75" customHeight="1" x14ac:dyDescent="0.25">
      <c r="C647" s="6"/>
      <c r="E647" s="6"/>
      <c r="L647" s="6"/>
      <c r="M647" s="6"/>
      <c r="N647" s="6"/>
    </row>
    <row r="648" spans="3:14" ht="15.75" customHeight="1" x14ac:dyDescent="0.25">
      <c r="C648" s="6"/>
      <c r="E648" s="6"/>
      <c r="L648" s="6"/>
      <c r="M648" s="6"/>
      <c r="N648" s="6"/>
    </row>
    <row r="649" spans="3:14" ht="15.75" customHeight="1" x14ac:dyDescent="0.25">
      <c r="C649" s="6"/>
      <c r="E649" s="6"/>
      <c r="L649" s="6"/>
      <c r="M649" s="6"/>
      <c r="N649" s="6"/>
    </row>
    <row r="650" spans="3:14" ht="15.75" customHeight="1" x14ac:dyDescent="0.25">
      <c r="C650" s="6"/>
      <c r="E650" s="6"/>
      <c r="L650" s="6"/>
      <c r="M650" s="6"/>
      <c r="N650" s="6"/>
    </row>
    <row r="651" spans="3:14" ht="15.75" customHeight="1" x14ac:dyDescent="0.25">
      <c r="C651" s="6"/>
      <c r="E651" s="6"/>
      <c r="L651" s="6"/>
      <c r="M651" s="6"/>
      <c r="N651" s="6"/>
    </row>
    <row r="652" spans="3:14" ht="15.75" customHeight="1" x14ac:dyDescent="0.25">
      <c r="C652" s="6"/>
      <c r="E652" s="6"/>
      <c r="L652" s="6"/>
      <c r="M652" s="6"/>
      <c r="N652" s="6"/>
    </row>
    <row r="653" spans="3:14" ht="15.75" customHeight="1" x14ac:dyDescent="0.25">
      <c r="C653" s="6"/>
      <c r="E653" s="6"/>
      <c r="L653" s="6"/>
      <c r="M653" s="6"/>
      <c r="N653" s="6"/>
    </row>
    <row r="654" spans="3:14" ht="15.75" customHeight="1" x14ac:dyDescent="0.25">
      <c r="C654" s="6"/>
      <c r="E654" s="6"/>
      <c r="L654" s="6"/>
      <c r="M654" s="6"/>
      <c r="N654" s="6"/>
    </row>
    <row r="655" spans="3:14" ht="15.75" customHeight="1" x14ac:dyDescent="0.25">
      <c r="C655" s="6"/>
      <c r="E655" s="6"/>
      <c r="L655" s="6"/>
      <c r="M655" s="6"/>
      <c r="N655" s="6"/>
    </row>
    <row r="656" spans="3:14" ht="15.75" customHeight="1" x14ac:dyDescent="0.25">
      <c r="C656" s="6"/>
      <c r="E656" s="6"/>
      <c r="L656" s="6"/>
      <c r="M656" s="6"/>
      <c r="N656" s="6"/>
    </row>
    <row r="657" spans="3:14" ht="15.75" customHeight="1" x14ac:dyDescent="0.25">
      <c r="C657" s="6"/>
      <c r="E657" s="6"/>
      <c r="L657" s="6"/>
      <c r="M657" s="6"/>
      <c r="N657" s="6"/>
    </row>
    <row r="658" spans="3:14" ht="15.75" customHeight="1" x14ac:dyDescent="0.25">
      <c r="C658" s="6"/>
      <c r="E658" s="6"/>
      <c r="L658" s="6"/>
      <c r="M658" s="6"/>
      <c r="N658" s="6"/>
    </row>
    <row r="659" spans="3:14" ht="15.75" customHeight="1" x14ac:dyDescent="0.25">
      <c r="C659" s="6"/>
      <c r="E659" s="6"/>
      <c r="L659" s="6"/>
      <c r="M659" s="6"/>
      <c r="N659" s="6"/>
    </row>
    <row r="660" spans="3:14" ht="15.75" customHeight="1" x14ac:dyDescent="0.25">
      <c r="C660" s="6"/>
      <c r="E660" s="6"/>
      <c r="L660" s="6"/>
      <c r="M660" s="6"/>
      <c r="N660" s="6"/>
    </row>
    <row r="661" spans="3:14" ht="15.75" customHeight="1" x14ac:dyDescent="0.25">
      <c r="C661" s="6"/>
      <c r="E661" s="6"/>
      <c r="L661" s="6"/>
      <c r="M661" s="6"/>
      <c r="N661" s="6"/>
    </row>
    <row r="662" spans="3:14" ht="15.75" customHeight="1" x14ac:dyDescent="0.25">
      <c r="C662" s="6"/>
      <c r="E662" s="6"/>
      <c r="L662" s="6"/>
      <c r="M662" s="6"/>
      <c r="N662" s="6"/>
    </row>
    <row r="663" spans="3:14" ht="15.75" customHeight="1" x14ac:dyDescent="0.25">
      <c r="C663" s="6"/>
      <c r="E663" s="6"/>
      <c r="L663" s="6"/>
      <c r="M663" s="6"/>
      <c r="N663" s="6"/>
    </row>
    <row r="664" spans="3:14" ht="15.75" customHeight="1" x14ac:dyDescent="0.25">
      <c r="C664" s="6"/>
      <c r="E664" s="6"/>
      <c r="L664" s="6"/>
      <c r="M664" s="6"/>
      <c r="N664" s="6"/>
    </row>
    <row r="665" spans="3:14" ht="15.75" customHeight="1" x14ac:dyDescent="0.25">
      <c r="C665" s="6"/>
      <c r="E665" s="6"/>
      <c r="L665" s="6"/>
      <c r="M665" s="6"/>
      <c r="N665" s="6"/>
    </row>
    <row r="666" spans="3:14" ht="15.75" customHeight="1" x14ac:dyDescent="0.25">
      <c r="C666" s="6"/>
      <c r="E666" s="6"/>
      <c r="L666" s="6"/>
      <c r="M666" s="6"/>
      <c r="N666" s="6"/>
    </row>
    <row r="667" spans="3:14" ht="15.75" customHeight="1" x14ac:dyDescent="0.25">
      <c r="C667" s="6"/>
      <c r="E667" s="6"/>
      <c r="L667" s="6"/>
      <c r="M667" s="6"/>
      <c r="N667" s="6"/>
    </row>
    <row r="668" spans="3:14" ht="15.75" customHeight="1" x14ac:dyDescent="0.25">
      <c r="C668" s="6"/>
      <c r="E668" s="6"/>
      <c r="L668" s="6"/>
      <c r="M668" s="6"/>
      <c r="N668" s="6"/>
    </row>
    <row r="669" spans="3:14" ht="15.75" customHeight="1" x14ac:dyDescent="0.25">
      <c r="C669" s="6"/>
      <c r="E669" s="6"/>
      <c r="L669" s="6"/>
      <c r="M669" s="6"/>
      <c r="N669" s="6"/>
    </row>
    <row r="670" spans="3:14" ht="15.75" customHeight="1" x14ac:dyDescent="0.25">
      <c r="C670" s="6"/>
      <c r="E670" s="6"/>
      <c r="L670" s="6"/>
      <c r="M670" s="6"/>
      <c r="N670" s="6"/>
    </row>
    <row r="671" spans="3:14" ht="15.75" customHeight="1" x14ac:dyDescent="0.25">
      <c r="C671" s="6"/>
      <c r="E671" s="6"/>
      <c r="L671" s="6"/>
      <c r="M671" s="6"/>
      <c r="N671" s="6"/>
    </row>
    <row r="672" spans="3:14" ht="15.75" customHeight="1" x14ac:dyDescent="0.25">
      <c r="C672" s="6"/>
      <c r="E672" s="6"/>
      <c r="L672" s="6"/>
      <c r="M672" s="6"/>
      <c r="N672" s="6"/>
    </row>
    <row r="673" spans="3:14" ht="15.75" customHeight="1" x14ac:dyDescent="0.25">
      <c r="C673" s="6"/>
      <c r="E673" s="6"/>
      <c r="L673" s="6"/>
      <c r="M673" s="6"/>
      <c r="N673" s="6"/>
    </row>
    <row r="674" spans="3:14" ht="15.75" customHeight="1" x14ac:dyDescent="0.25">
      <c r="C674" s="6"/>
      <c r="E674" s="6"/>
      <c r="L674" s="6"/>
      <c r="M674" s="6"/>
      <c r="N674" s="6"/>
    </row>
    <row r="675" spans="3:14" ht="15.75" customHeight="1" x14ac:dyDescent="0.25">
      <c r="C675" s="6"/>
      <c r="E675" s="6"/>
      <c r="L675" s="6"/>
      <c r="M675" s="6"/>
      <c r="N675" s="6"/>
    </row>
    <row r="676" spans="3:14" ht="15.75" customHeight="1" x14ac:dyDescent="0.25">
      <c r="C676" s="6"/>
      <c r="E676" s="6"/>
      <c r="L676" s="6"/>
      <c r="M676" s="6"/>
      <c r="N676" s="6"/>
    </row>
    <row r="677" spans="3:14" ht="15.75" customHeight="1" x14ac:dyDescent="0.25">
      <c r="C677" s="6"/>
      <c r="E677" s="6"/>
      <c r="L677" s="6"/>
      <c r="M677" s="6"/>
      <c r="N677" s="6"/>
    </row>
    <row r="678" spans="3:14" ht="15.75" customHeight="1" x14ac:dyDescent="0.25">
      <c r="C678" s="6"/>
      <c r="E678" s="6"/>
      <c r="L678" s="6"/>
      <c r="M678" s="6"/>
      <c r="N678" s="6"/>
    </row>
    <row r="679" spans="3:14" ht="15.75" customHeight="1" x14ac:dyDescent="0.25">
      <c r="C679" s="6"/>
      <c r="E679" s="6"/>
      <c r="L679" s="6"/>
      <c r="M679" s="6"/>
      <c r="N679" s="6"/>
    </row>
    <row r="680" spans="3:14" ht="15.75" customHeight="1" x14ac:dyDescent="0.25">
      <c r="C680" s="6"/>
      <c r="E680" s="6"/>
      <c r="L680" s="6"/>
      <c r="M680" s="6"/>
      <c r="N680" s="6"/>
    </row>
    <row r="681" spans="3:14" ht="15.75" customHeight="1" x14ac:dyDescent="0.25">
      <c r="C681" s="6"/>
      <c r="E681" s="6"/>
      <c r="L681" s="6"/>
      <c r="M681" s="6"/>
      <c r="N681" s="6"/>
    </row>
    <row r="682" spans="3:14" ht="15.75" customHeight="1" x14ac:dyDescent="0.25">
      <c r="C682" s="6"/>
      <c r="E682" s="6"/>
      <c r="L682" s="6"/>
      <c r="M682" s="6"/>
      <c r="N682" s="6"/>
    </row>
    <row r="683" spans="3:14" ht="15.75" customHeight="1" x14ac:dyDescent="0.25">
      <c r="C683" s="6"/>
      <c r="E683" s="6"/>
      <c r="L683" s="6"/>
      <c r="M683" s="6"/>
      <c r="N683" s="6"/>
    </row>
    <row r="684" spans="3:14" ht="15.75" customHeight="1" x14ac:dyDescent="0.25">
      <c r="C684" s="6"/>
      <c r="E684" s="6"/>
      <c r="L684" s="6"/>
      <c r="M684" s="6"/>
      <c r="N684" s="6"/>
    </row>
    <row r="685" spans="3:14" ht="15.75" customHeight="1" x14ac:dyDescent="0.25">
      <c r="C685" s="6"/>
      <c r="E685" s="6"/>
      <c r="L685" s="6"/>
      <c r="M685" s="6"/>
      <c r="N685" s="6"/>
    </row>
    <row r="686" spans="3:14" ht="15.75" customHeight="1" x14ac:dyDescent="0.25">
      <c r="C686" s="6"/>
      <c r="E686" s="6"/>
      <c r="L686" s="6"/>
      <c r="M686" s="6"/>
      <c r="N686" s="6"/>
    </row>
    <row r="687" spans="3:14" ht="15.75" customHeight="1" x14ac:dyDescent="0.25">
      <c r="C687" s="6"/>
      <c r="E687" s="6"/>
      <c r="L687" s="6"/>
      <c r="M687" s="6"/>
      <c r="N687" s="6"/>
    </row>
    <row r="688" spans="3:14" ht="15.75" customHeight="1" x14ac:dyDescent="0.25">
      <c r="C688" s="6"/>
      <c r="E688" s="6"/>
      <c r="L688" s="6"/>
      <c r="M688" s="6"/>
      <c r="N688" s="6"/>
    </row>
    <row r="689" spans="3:14" ht="15.75" customHeight="1" x14ac:dyDescent="0.25">
      <c r="C689" s="6"/>
      <c r="E689" s="6"/>
      <c r="L689" s="6"/>
      <c r="M689" s="6"/>
      <c r="N689" s="6"/>
    </row>
    <row r="690" spans="3:14" ht="15.75" customHeight="1" x14ac:dyDescent="0.25">
      <c r="C690" s="6"/>
      <c r="E690" s="6"/>
      <c r="L690" s="6"/>
      <c r="M690" s="6"/>
      <c r="N690" s="6"/>
    </row>
    <row r="691" spans="3:14" ht="15.75" customHeight="1" x14ac:dyDescent="0.25">
      <c r="C691" s="6"/>
      <c r="E691" s="6"/>
      <c r="L691" s="6"/>
      <c r="M691" s="6"/>
      <c r="N691" s="6"/>
    </row>
    <row r="692" spans="3:14" ht="15.75" customHeight="1" x14ac:dyDescent="0.25">
      <c r="C692" s="6"/>
      <c r="E692" s="6"/>
      <c r="L692" s="6"/>
      <c r="M692" s="6"/>
      <c r="N692" s="6"/>
    </row>
    <row r="693" spans="3:14" ht="15.75" customHeight="1" x14ac:dyDescent="0.25">
      <c r="C693" s="6"/>
      <c r="E693" s="6"/>
      <c r="L693" s="6"/>
      <c r="M693" s="6"/>
      <c r="N693" s="6"/>
    </row>
    <row r="694" spans="3:14" ht="15.75" customHeight="1" x14ac:dyDescent="0.25">
      <c r="C694" s="6"/>
      <c r="E694" s="6"/>
      <c r="L694" s="6"/>
      <c r="M694" s="6"/>
      <c r="N694" s="6"/>
    </row>
    <row r="695" spans="3:14" ht="15.75" customHeight="1" x14ac:dyDescent="0.25">
      <c r="C695" s="6"/>
      <c r="E695" s="6"/>
      <c r="L695" s="6"/>
      <c r="M695" s="6"/>
      <c r="N695" s="6"/>
    </row>
    <row r="696" spans="3:14" ht="15.75" customHeight="1" x14ac:dyDescent="0.25">
      <c r="C696" s="6"/>
      <c r="E696" s="6"/>
      <c r="L696" s="6"/>
      <c r="M696" s="6"/>
      <c r="N696" s="6"/>
    </row>
    <row r="697" spans="3:14" ht="15.75" customHeight="1" x14ac:dyDescent="0.25">
      <c r="C697" s="6"/>
      <c r="E697" s="6"/>
      <c r="L697" s="6"/>
      <c r="M697" s="6"/>
      <c r="N697" s="6"/>
    </row>
    <row r="698" spans="3:14" ht="15.75" customHeight="1" x14ac:dyDescent="0.25">
      <c r="C698" s="6"/>
      <c r="E698" s="6"/>
      <c r="L698" s="6"/>
      <c r="M698" s="6"/>
      <c r="N698" s="6"/>
    </row>
    <row r="699" spans="3:14" ht="15.75" customHeight="1" x14ac:dyDescent="0.25">
      <c r="C699" s="6"/>
      <c r="E699" s="6"/>
      <c r="L699" s="6"/>
      <c r="M699" s="6"/>
      <c r="N699" s="6"/>
    </row>
    <row r="700" spans="3:14" ht="15.75" customHeight="1" x14ac:dyDescent="0.25">
      <c r="C700" s="6"/>
      <c r="E700" s="6"/>
      <c r="L700" s="6"/>
      <c r="M700" s="6"/>
      <c r="N700" s="6"/>
    </row>
    <row r="701" spans="3:14" ht="15.75" customHeight="1" x14ac:dyDescent="0.25">
      <c r="C701" s="6"/>
      <c r="E701" s="6"/>
      <c r="L701" s="6"/>
      <c r="M701" s="6"/>
      <c r="N701" s="6"/>
    </row>
    <row r="702" spans="3:14" ht="15.75" customHeight="1" x14ac:dyDescent="0.25">
      <c r="C702" s="6"/>
      <c r="E702" s="6"/>
      <c r="L702" s="6"/>
      <c r="M702" s="6"/>
      <c r="N702" s="6"/>
    </row>
    <row r="703" spans="3:14" ht="15.75" customHeight="1" x14ac:dyDescent="0.25">
      <c r="C703" s="6"/>
      <c r="E703" s="6"/>
      <c r="L703" s="6"/>
      <c r="M703" s="6"/>
      <c r="N703" s="6"/>
    </row>
    <row r="704" spans="3:14" ht="15.75" customHeight="1" x14ac:dyDescent="0.25">
      <c r="C704" s="6"/>
      <c r="E704" s="6"/>
      <c r="L704" s="6"/>
      <c r="M704" s="6"/>
      <c r="N704" s="6"/>
    </row>
    <row r="705" spans="3:14" ht="15.75" customHeight="1" x14ac:dyDescent="0.25">
      <c r="C705" s="6"/>
      <c r="E705" s="6"/>
      <c r="L705" s="6"/>
      <c r="M705" s="6"/>
      <c r="N705" s="6"/>
    </row>
    <row r="706" spans="3:14" ht="15.75" customHeight="1" x14ac:dyDescent="0.25">
      <c r="C706" s="6"/>
      <c r="E706" s="6"/>
      <c r="L706" s="6"/>
      <c r="M706" s="6"/>
      <c r="N706" s="6"/>
    </row>
    <row r="707" spans="3:14" ht="15.75" customHeight="1" x14ac:dyDescent="0.25">
      <c r="C707" s="6"/>
      <c r="E707" s="6"/>
      <c r="L707" s="6"/>
      <c r="M707" s="6"/>
      <c r="N707" s="6"/>
    </row>
    <row r="708" spans="3:14" ht="15.75" customHeight="1" x14ac:dyDescent="0.25">
      <c r="C708" s="6"/>
      <c r="E708" s="6"/>
      <c r="L708" s="6"/>
      <c r="M708" s="6"/>
      <c r="N708" s="6"/>
    </row>
    <row r="709" spans="3:14" ht="15.75" customHeight="1" x14ac:dyDescent="0.25">
      <c r="C709" s="6"/>
      <c r="E709" s="6"/>
      <c r="L709" s="6"/>
      <c r="M709" s="6"/>
      <c r="N709" s="6"/>
    </row>
    <row r="710" spans="3:14" ht="15.75" customHeight="1" x14ac:dyDescent="0.25">
      <c r="C710" s="6"/>
      <c r="E710" s="6"/>
      <c r="L710" s="6"/>
      <c r="M710" s="6"/>
      <c r="N710" s="6"/>
    </row>
    <row r="711" spans="3:14" ht="15.75" customHeight="1" x14ac:dyDescent="0.25">
      <c r="C711" s="6"/>
      <c r="E711" s="6"/>
      <c r="L711" s="6"/>
      <c r="M711" s="6"/>
      <c r="N711" s="6"/>
    </row>
    <row r="712" spans="3:14" ht="15.75" customHeight="1" x14ac:dyDescent="0.25">
      <c r="C712" s="6"/>
      <c r="E712" s="6"/>
      <c r="L712" s="6"/>
      <c r="M712" s="6"/>
      <c r="N712" s="6"/>
    </row>
    <row r="713" spans="3:14" ht="15.75" customHeight="1" x14ac:dyDescent="0.25">
      <c r="C713" s="6"/>
      <c r="E713" s="6"/>
      <c r="L713" s="6"/>
      <c r="M713" s="6"/>
      <c r="N713" s="6"/>
    </row>
    <row r="714" spans="3:14" ht="15.75" customHeight="1" x14ac:dyDescent="0.25">
      <c r="C714" s="6"/>
      <c r="E714" s="6"/>
      <c r="L714" s="6"/>
      <c r="M714" s="6"/>
      <c r="N714" s="6"/>
    </row>
    <row r="715" spans="3:14" ht="15.75" customHeight="1" x14ac:dyDescent="0.25">
      <c r="C715" s="6"/>
      <c r="E715" s="6"/>
      <c r="L715" s="6"/>
      <c r="M715" s="6"/>
      <c r="N715" s="6"/>
    </row>
    <row r="716" spans="3:14" ht="15.75" customHeight="1" x14ac:dyDescent="0.25">
      <c r="C716" s="6"/>
      <c r="E716" s="6"/>
      <c r="L716" s="6"/>
      <c r="M716" s="6"/>
      <c r="N716" s="6"/>
    </row>
    <row r="717" spans="3:14" ht="15.75" customHeight="1" x14ac:dyDescent="0.25">
      <c r="C717" s="6"/>
      <c r="E717" s="6"/>
      <c r="L717" s="6"/>
      <c r="M717" s="6"/>
      <c r="N717" s="6"/>
    </row>
    <row r="718" spans="3:14" ht="15.75" customHeight="1" x14ac:dyDescent="0.25">
      <c r="C718" s="6"/>
      <c r="E718" s="6"/>
      <c r="L718" s="6"/>
      <c r="M718" s="6"/>
      <c r="N718" s="6"/>
    </row>
    <row r="719" spans="3:14" ht="15.75" customHeight="1" x14ac:dyDescent="0.25">
      <c r="C719" s="6"/>
      <c r="E719" s="6"/>
      <c r="L719" s="6"/>
      <c r="M719" s="6"/>
      <c r="N719" s="6"/>
    </row>
    <row r="720" spans="3:14" ht="15.75" customHeight="1" x14ac:dyDescent="0.25">
      <c r="C720" s="6"/>
      <c r="E720" s="6"/>
      <c r="L720" s="6"/>
      <c r="M720" s="6"/>
      <c r="N720" s="6"/>
    </row>
    <row r="721" spans="3:14" ht="15.75" customHeight="1" x14ac:dyDescent="0.25">
      <c r="C721" s="6"/>
      <c r="E721" s="6"/>
      <c r="L721" s="6"/>
      <c r="M721" s="6"/>
      <c r="N721" s="6"/>
    </row>
    <row r="722" spans="3:14" ht="15.75" customHeight="1" x14ac:dyDescent="0.25">
      <c r="C722" s="6"/>
      <c r="E722" s="6"/>
      <c r="L722" s="6"/>
      <c r="M722" s="6"/>
      <c r="N722" s="6"/>
    </row>
    <row r="723" spans="3:14" ht="15.75" customHeight="1" x14ac:dyDescent="0.25">
      <c r="C723" s="6"/>
      <c r="E723" s="6"/>
      <c r="L723" s="6"/>
      <c r="M723" s="6"/>
      <c r="N723" s="6"/>
    </row>
    <row r="724" spans="3:14" ht="15.75" customHeight="1" x14ac:dyDescent="0.25">
      <c r="C724" s="6"/>
      <c r="E724" s="6"/>
      <c r="L724" s="6"/>
      <c r="M724" s="6"/>
      <c r="N724" s="6"/>
    </row>
    <row r="725" spans="3:14" ht="15.75" customHeight="1" x14ac:dyDescent="0.25">
      <c r="C725" s="6"/>
      <c r="E725" s="6"/>
      <c r="L725" s="6"/>
      <c r="M725" s="6"/>
      <c r="N725" s="6"/>
    </row>
    <row r="726" spans="3:14" ht="15.75" customHeight="1" x14ac:dyDescent="0.25">
      <c r="C726" s="6"/>
      <c r="E726" s="6"/>
      <c r="L726" s="6"/>
      <c r="M726" s="6"/>
      <c r="N726" s="6"/>
    </row>
    <row r="727" spans="3:14" ht="15.75" customHeight="1" x14ac:dyDescent="0.25">
      <c r="C727" s="6"/>
      <c r="E727" s="6"/>
      <c r="L727" s="6"/>
      <c r="M727" s="6"/>
      <c r="N727" s="6"/>
    </row>
    <row r="728" spans="3:14" ht="15.75" customHeight="1" x14ac:dyDescent="0.25">
      <c r="C728" s="6"/>
      <c r="E728" s="6"/>
      <c r="L728" s="6"/>
      <c r="M728" s="6"/>
      <c r="N728" s="6"/>
    </row>
    <row r="729" spans="3:14" ht="15.75" customHeight="1" x14ac:dyDescent="0.25">
      <c r="C729" s="6"/>
      <c r="E729" s="6"/>
      <c r="L729" s="6"/>
      <c r="M729" s="6"/>
      <c r="N729" s="6"/>
    </row>
    <row r="730" spans="3:14" ht="15.75" customHeight="1" x14ac:dyDescent="0.25">
      <c r="C730" s="6"/>
      <c r="E730" s="6"/>
      <c r="L730" s="6"/>
      <c r="M730" s="6"/>
      <c r="N730" s="6"/>
    </row>
    <row r="731" spans="3:14" ht="15.75" customHeight="1" x14ac:dyDescent="0.25">
      <c r="C731" s="6"/>
      <c r="E731" s="6"/>
      <c r="L731" s="6"/>
      <c r="M731" s="6"/>
      <c r="N731" s="6"/>
    </row>
    <row r="732" spans="3:14" ht="15.75" customHeight="1" x14ac:dyDescent="0.25">
      <c r="C732" s="6"/>
      <c r="E732" s="6"/>
      <c r="L732" s="6"/>
      <c r="M732" s="6"/>
      <c r="N732" s="6"/>
    </row>
    <row r="733" spans="3:14" ht="15.75" customHeight="1" x14ac:dyDescent="0.25">
      <c r="C733" s="6"/>
      <c r="E733" s="6"/>
      <c r="L733" s="6"/>
      <c r="M733" s="6"/>
      <c r="N733" s="6"/>
    </row>
    <row r="734" spans="3:14" ht="15.75" customHeight="1" x14ac:dyDescent="0.25">
      <c r="C734" s="6"/>
      <c r="E734" s="6"/>
      <c r="L734" s="6"/>
      <c r="M734" s="6"/>
      <c r="N734" s="6"/>
    </row>
    <row r="735" spans="3:14" ht="15.75" customHeight="1" x14ac:dyDescent="0.25">
      <c r="C735" s="6"/>
      <c r="E735" s="6"/>
      <c r="L735" s="6"/>
      <c r="M735" s="6"/>
      <c r="N735" s="6"/>
    </row>
    <row r="736" spans="3:14" ht="15.75" customHeight="1" x14ac:dyDescent="0.25">
      <c r="C736" s="6"/>
      <c r="E736" s="6"/>
      <c r="L736" s="6"/>
      <c r="M736" s="6"/>
      <c r="N736" s="6"/>
    </row>
    <row r="737" spans="3:14" ht="15.75" customHeight="1" x14ac:dyDescent="0.25">
      <c r="C737" s="6"/>
      <c r="E737" s="6"/>
      <c r="L737" s="6"/>
      <c r="M737" s="6"/>
      <c r="N737" s="6"/>
    </row>
    <row r="738" spans="3:14" ht="15.75" customHeight="1" x14ac:dyDescent="0.25">
      <c r="C738" s="6"/>
      <c r="E738" s="6"/>
      <c r="L738" s="6"/>
      <c r="M738" s="6"/>
      <c r="N738" s="6"/>
    </row>
    <row r="739" spans="3:14" ht="15.75" customHeight="1" x14ac:dyDescent="0.25">
      <c r="C739" s="6"/>
      <c r="E739" s="6"/>
      <c r="L739" s="6"/>
      <c r="M739" s="6"/>
      <c r="N739" s="6"/>
    </row>
    <row r="740" spans="3:14" ht="15.75" customHeight="1" x14ac:dyDescent="0.25">
      <c r="C740" s="6"/>
      <c r="E740" s="6"/>
      <c r="L740" s="6"/>
      <c r="M740" s="6"/>
      <c r="N740" s="6"/>
    </row>
    <row r="741" spans="3:14" ht="15.75" customHeight="1" x14ac:dyDescent="0.25">
      <c r="C741" s="6"/>
      <c r="E741" s="6"/>
      <c r="L741" s="6"/>
      <c r="M741" s="6"/>
      <c r="N741" s="6"/>
    </row>
    <row r="742" spans="3:14" ht="15.75" customHeight="1" x14ac:dyDescent="0.25">
      <c r="C742" s="6"/>
      <c r="E742" s="6"/>
      <c r="L742" s="6"/>
      <c r="M742" s="6"/>
      <c r="N742" s="6"/>
    </row>
    <row r="743" spans="3:14" ht="15.75" customHeight="1" x14ac:dyDescent="0.25">
      <c r="C743" s="6"/>
      <c r="E743" s="6"/>
      <c r="L743" s="6"/>
      <c r="M743" s="6"/>
      <c r="N743" s="6"/>
    </row>
    <row r="744" spans="3:14" ht="15.75" customHeight="1" x14ac:dyDescent="0.25">
      <c r="C744" s="6"/>
      <c r="E744" s="6"/>
      <c r="L744" s="6"/>
      <c r="M744" s="6"/>
      <c r="N744" s="6"/>
    </row>
    <row r="745" spans="3:14" ht="15.75" customHeight="1" x14ac:dyDescent="0.25">
      <c r="C745" s="6"/>
      <c r="E745" s="6"/>
      <c r="L745" s="6"/>
      <c r="M745" s="6"/>
      <c r="N745" s="6"/>
    </row>
    <row r="746" spans="3:14" ht="15.75" customHeight="1" x14ac:dyDescent="0.25">
      <c r="C746" s="6"/>
      <c r="E746" s="6"/>
      <c r="L746" s="6"/>
      <c r="M746" s="6"/>
      <c r="N746" s="6"/>
    </row>
    <row r="747" spans="3:14" ht="15.75" customHeight="1" x14ac:dyDescent="0.25">
      <c r="C747" s="6"/>
      <c r="E747" s="6"/>
      <c r="L747" s="6"/>
      <c r="M747" s="6"/>
      <c r="N747" s="6"/>
    </row>
    <row r="748" spans="3:14" ht="15.75" customHeight="1" x14ac:dyDescent="0.25">
      <c r="C748" s="6"/>
      <c r="E748" s="6"/>
      <c r="L748" s="6"/>
      <c r="M748" s="6"/>
      <c r="N748" s="6"/>
    </row>
    <row r="749" spans="3:14" ht="15.75" customHeight="1" x14ac:dyDescent="0.25">
      <c r="C749" s="6"/>
      <c r="E749" s="6"/>
      <c r="L749" s="6"/>
      <c r="M749" s="6"/>
      <c r="N749" s="6"/>
    </row>
    <row r="750" spans="3:14" ht="15.75" customHeight="1" x14ac:dyDescent="0.25">
      <c r="C750" s="6"/>
      <c r="E750" s="6"/>
      <c r="L750" s="6"/>
      <c r="M750" s="6"/>
      <c r="N750" s="6"/>
    </row>
    <row r="751" spans="3:14" ht="15.75" customHeight="1" x14ac:dyDescent="0.25">
      <c r="C751" s="6"/>
      <c r="E751" s="6"/>
      <c r="L751" s="6"/>
      <c r="M751" s="6"/>
      <c r="N751" s="6"/>
    </row>
    <row r="752" spans="3:14" ht="15.75" customHeight="1" x14ac:dyDescent="0.25">
      <c r="C752" s="6"/>
      <c r="E752" s="6"/>
      <c r="L752" s="6"/>
      <c r="M752" s="6"/>
      <c r="N752" s="6"/>
    </row>
    <row r="753" spans="3:14" ht="15.75" customHeight="1" x14ac:dyDescent="0.25">
      <c r="C753" s="6"/>
      <c r="E753" s="6"/>
      <c r="L753" s="6"/>
      <c r="M753" s="6"/>
      <c r="N753" s="6"/>
    </row>
    <row r="754" spans="3:14" ht="15.75" customHeight="1" x14ac:dyDescent="0.25">
      <c r="C754" s="6"/>
      <c r="E754" s="6"/>
      <c r="L754" s="6"/>
      <c r="M754" s="6"/>
      <c r="N754" s="6"/>
    </row>
    <row r="755" spans="3:14" ht="15.75" customHeight="1" x14ac:dyDescent="0.25">
      <c r="C755" s="6"/>
      <c r="E755" s="6"/>
      <c r="L755" s="6"/>
      <c r="M755" s="6"/>
      <c r="N755" s="6"/>
    </row>
    <row r="756" spans="3:14" ht="15.75" customHeight="1" x14ac:dyDescent="0.25">
      <c r="C756" s="6"/>
      <c r="E756" s="6"/>
      <c r="L756" s="6"/>
      <c r="M756" s="6"/>
      <c r="N756" s="6"/>
    </row>
    <row r="757" spans="3:14" ht="15.75" customHeight="1" x14ac:dyDescent="0.25">
      <c r="C757" s="6"/>
      <c r="E757" s="6"/>
      <c r="L757" s="6"/>
      <c r="M757" s="6"/>
      <c r="N757" s="6"/>
    </row>
    <row r="758" spans="3:14" ht="15.75" customHeight="1" x14ac:dyDescent="0.25">
      <c r="C758" s="6"/>
      <c r="E758" s="6"/>
      <c r="L758" s="6"/>
      <c r="M758" s="6"/>
      <c r="N758" s="6"/>
    </row>
    <row r="759" spans="3:14" ht="15.75" customHeight="1" x14ac:dyDescent="0.25">
      <c r="C759" s="6"/>
      <c r="E759" s="6"/>
      <c r="L759" s="6"/>
      <c r="M759" s="6"/>
      <c r="N759" s="6"/>
    </row>
    <row r="760" spans="3:14" ht="15.75" customHeight="1" x14ac:dyDescent="0.25">
      <c r="C760" s="6"/>
      <c r="E760" s="6"/>
      <c r="L760" s="6"/>
      <c r="M760" s="6"/>
      <c r="N760" s="6"/>
    </row>
    <row r="761" spans="3:14" ht="15.75" customHeight="1" x14ac:dyDescent="0.25">
      <c r="C761" s="6"/>
      <c r="E761" s="6"/>
      <c r="L761" s="6"/>
      <c r="M761" s="6"/>
      <c r="N761" s="6"/>
    </row>
    <row r="762" spans="3:14" ht="15.75" customHeight="1" x14ac:dyDescent="0.25">
      <c r="C762" s="6"/>
      <c r="E762" s="6"/>
      <c r="L762" s="6"/>
      <c r="M762" s="6"/>
      <c r="N762" s="6"/>
    </row>
    <row r="763" spans="3:14" ht="15.75" customHeight="1" x14ac:dyDescent="0.25">
      <c r="C763" s="6"/>
      <c r="E763" s="6"/>
      <c r="L763" s="6"/>
      <c r="M763" s="6"/>
      <c r="N763" s="6"/>
    </row>
    <row r="764" spans="3:14" ht="15.75" customHeight="1" x14ac:dyDescent="0.25">
      <c r="C764" s="6"/>
      <c r="E764" s="6"/>
      <c r="L764" s="6"/>
      <c r="M764" s="6"/>
      <c r="N764" s="6"/>
    </row>
    <row r="765" spans="3:14" ht="15.75" customHeight="1" x14ac:dyDescent="0.25">
      <c r="C765" s="6"/>
      <c r="E765" s="6"/>
      <c r="L765" s="6"/>
      <c r="M765" s="6"/>
      <c r="N765" s="6"/>
    </row>
    <row r="766" spans="3:14" ht="15.75" customHeight="1" x14ac:dyDescent="0.25">
      <c r="C766" s="6"/>
      <c r="E766" s="6"/>
      <c r="L766" s="6"/>
      <c r="M766" s="6"/>
      <c r="N766" s="6"/>
    </row>
    <row r="767" spans="3:14" ht="15.75" customHeight="1" x14ac:dyDescent="0.25">
      <c r="C767" s="6"/>
      <c r="E767" s="6"/>
      <c r="L767" s="6"/>
      <c r="M767" s="6"/>
      <c r="N767" s="6"/>
    </row>
    <row r="768" spans="3:14" ht="15.75" customHeight="1" x14ac:dyDescent="0.25">
      <c r="C768" s="6"/>
      <c r="E768" s="6"/>
      <c r="L768" s="6"/>
      <c r="M768" s="6"/>
      <c r="N768" s="6"/>
    </row>
    <row r="769" spans="3:14" ht="15.75" customHeight="1" x14ac:dyDescent="0.25">
      <c r="C769" s="6"/>
      <c r="E769" s="6"/>
      <c r="L769" s="6"/>
      <c r="M769" s="6"/>
      <c r="N769" s="6"/>
    </row>
    <row r="770" spans="3:14" ht="15.75" customHeight="1" x14ac:dyDescent="0.25">
      <c r="C770" s="6"/>
      <c r="E770" s="6"/>
      <c r="L770" s="6"/>
      <c r="M770" s="6"/>
      <c r="N770" s="6"/>
    </row>
    <row r="771" spans="3:14" ht="15.75" customHeight="1" x14ac:dyDescent="0.25">
      <c r="C771" s="6"/>
      <c r="E771" s="6"/>
      <c r="L771" s="6"/>
      <c r="M771" s="6"/>
      <c r="N771" s="6"/>
    </row>
    <row r="772" spans="3:14" ht="15.75" customHeight="1" x14ac:dyDescent="0.25">
      <c r="C772" s="6"/>
      <c r="E772" s="6"/>
      <c r="L772" s="6"/>
      <c r="M772" s="6"/>
      <c r="N772" s="6"/>
    </row>
    <row r="773" spans="3:14" ht="15.75" customHeight="1" x14ac:dyDescent="0.25">
      <c r="C773" s="6"/>
      <c r="E773" s="6"/>
      <c r="L773" s="6"/>
      <c r="M773" s="6"/>
      <c r="N773" s="6"/>
    </row>
    <row r="774" spans="3:14" ht="15.75" customHeight="1" x14ac:dyDescent="0.25">
      <c r="C774" s="6"/>
      <c r="E774" s="6"/>
      <c r="L774" s="6"/>
      <c r="M774" s="6"/>
      <c r="N774" s="6"/>
    </row>
    <row r="775" spans="3:14" ht="15.75" customHeight="1" x14ac:dyDescent="0.25">
      <c r="C775" s="6"/>
      <c r="E775" s="6"/>
      <c r="L775" s="6"/>
      <c r="M775" s="6"/>
      <c r="N775" s="6"/>
    </row>
    <row r="776" spans="3:14" ht="15.75" customHeight="1" x14ac:dyDescent="0.25">
      <c r="C776" s="6"/>
      <c r="E776" s="6"/>
      <c r="L776" s="6"/>
      <c r="M776" s="6"/>
      <c r="N776" s="6"/>
    </row>
    <row r="777" spans="3:14" ht="15.75" customHeight="1" x14ac:dyDescent="0.25">
      <c r="C777" s="6"/>
      <c r="E777" s="6"/>
      <c r="L777" s="6"/>
      <c r="M777" s="6"/>
      <c r="N777" s="6"/>
    </row>
    <row r="778" spans="3:14" ht="15.75" customHeight="1" x14ac:dyDescent="0.25">
      <c r="C778" s="6"/>
      <c r="E778" s="6"/>
      <c r="L778" s="6"/>
      <c r="M778" s="6"/>
      <c r="N778" s="6"/>
    </row>
    <row r="779" spans="3:14" ht="15.75" customHeight="1" x14ac:dyDescent="0.25">
      <c r="C779" s="6"/>
      <c r="E779" s="6"/>
      <c r="L779" s="6"/>
      <c r="M779" s="6"/>
      <c r="N779" s="6"/>
    </row>
    <row r="780" spans="3:14" ht="15.75" customHeight="1" x14ac:dyDescent="0.25">
      <c r="C780" s="6"/>
      <c r="E780" s="6"/>
      <c r="L780" s="6"/>
      <c r="M780" s="6"/>
      <c r="N780" s="6"/>
    </row>
    <row r="781" spans="3:14" ht="15.75" customHeight="1" x14ac:dyDescent="0.25">
      <c r="C781" s="6"/>
      <c r="E781" s="6"/>
      <c r="L781" s="6"/>
      <c r="M781" s="6"/>
      <c r="N781" s="6"/>
    </row>
    <row r="782" spans="3:14" ht="15.75" customHeight="1" x14ac:dyDescent="0.25">
      <c r="C782" s="6"/>
      <c r="E782" s="6"/>
      <c r="L782" s="6"/>
      <c r="M782" s="6"/>
      <c r="N782" s="6"/>
    </row>
    <row r="783" spans="3:14" ht="15.75" customHeight="1" x14ac:dyDescent="0.25">
      <c r="C783" s="6"/>
      <c r="E783" s="6"/>
      <c r="L783" s="6"/>
      <c r="M783" s="6"/>
      <c r="N783" s="6"/>
    </row>
    <row r="784" spans="3:14" ht="15.75" customHeight="1" x14ac:dyDescent="0.25">
      <c r="C784" s="6"/>
      <c r="E784" s="6"/>
      <c r="L784" s="6"/>
      <c r="M784" s="6"/>
      <c r="N784" s="6"/>
    </row>
    <row r="785" spans="3:14" ht="15.75" customHeight="1" x14ac:dyDescent="0.25">
      <c r="C785" s="6"/>
      <c r="E785" s="6"/>
      <c r="L785" s="6"/>
      <c r="M785" s="6"/>
      <c r="N785" s="6"/>
    </row>
    <row r="786" spans="3:14" ht="15.75" customHeight="1" x14ac:dyDescent="0.25">
      <c r="C786" s="6"/>
      <c r="E786" s="6"/>
      <c r="L786" s="6"/>
      <c r="M786" s="6"/>
      <c r="N786" s="6"/>
    </row>
    <row r="787" spans="3:14" ht="15.75" customHeight="1" x14ac:dyDescent="0.25">
      <c r="C787" s="6"/>
      <c r="E787" s="6"/>
      <c r="L787" s="6"/>
      <c r="M787" s="6"/>
      <c r="N787" s="6"/>
    </row>
    <row r="788" spans="3:14" ht="15.75" customHeight="1" x14ac:dyDescent="0.25">
      <c r="C788" s="6"/>
      <c r="E788" s="6"/>
      <c r="L788" s="6"/>
      <c r="M788" s="6"/>
      <c r="N788" s="6"/>
    </row>
    <row r="789" spans="3:14" ht="15.75" customHeight="1" x14ac:dyDescent="0.25">
      <c r="C789" s="6"/>
      <c r="E789" s="6"/>
      <c r="L789" s="6"/>
      <c r="M789" s="6"/>
      <c r="N789" s="6"/>
    </row>
    <row r="790" spans="3:14" ht="15.75" customHeight="1" x14ac:dyDescent="0.25">
      <c r="C790" s="6"/>
      <c r="E790" s="6"/>
      <c r="L790" s="6"/>
      <c r="M790" s="6"/>
      <c r="N790" s="6"/>
    </row>
    <row r="791" spans="3:14" ht="15.75" customHeight="1" x14ac:dyDescent="0.25">
      <c r="C791" s="6"/>
      <c r="E791" s="6"/>
      <c r="L791" s="6"/>
      <c r="M791" s="6"/>
      <c r="N791" s="6"/>
    </row>
    <row r="792" spans="3:14" ht="15.75" customHeight="1" x14ac:dyDescent="0.25">
      <c r="C792" s="6"/>
      <c r="E792" s="6"/>
      <c r="L792" s="6"/>
      <c r="M792" s="6"/>
      <c r="N792" s="6"/>
    </row>
    <row r="793" spans="3:14" ht="15.75" customHeight="1" x14ac:dyDescent="0.25">
      <c r="C793" s="6"/>
      <c r="E793" s="6"/>
      <c r="L793" s="6"/>
      <c r="M793" s="6"/>
      <c r="N793" s="6"/>
    </row>
    <row r="794" spans="3:14" ht="15.75" customHeight="1" x14ac:dyDescent="0.25">
      <c r="C794" s="6"/>
      <c r="E794" s="6"/>
      <c r="L794" s="6"/>
      <c r="M794" s="6"/>
      <c r="N794" s="6"/>
    </row>
    <row r="795" spans="3:14" ht="15.75" customHeight="1" x14ac:dyDescent="0.25">
      <c r="C795" s="6"/>
      <c r="E795" s="6"/>
      <c r="L795" s="6"/>
      <c r="M795" s="6"/>
      <c r="N795" s="6"/>
    </row>
    <row r="796" spans="3:14" ht="15.75" customHeight="1" x14ac:dyDescent="0.25">
      <c r="C796" s="6"/>
      <c r="E796" s="6"/>
      <c r="L796" s="6"/>
      <c r="M796" s="6"/>
      <c r="N796" s="6"/>
    </row>
    <row r="797" spans="3:14" ht="15.75" customHeight="1" x14ac:dyDescent="0.25">
      <c r="C797" s="6"/>
      <c r="E797" s="6"/>
      <c r="L797" s="6"/>
      <c r="M797" s="6"/>
      <c r="N797" s="6"/>
    </row>
    <row r="798" spans="3:14" ht="15.75" customHeight="1" x14ac:dyDescent="0.25">
      <c r="C798" s="6"/>
      <c r="E798" s="6"/>
      <c r="L798" s="6"/>
      <c r="M798" s="6"/>
      <c r="N798" s="6"/>
    </row>
    <row r="799" spans="3:14" ht="15.75" customHeight="1" x14ac:dyDescent="0.25">
      <c r="C799" s="6"/>
      <c r="E799" s="6"/>
      <c r="L799" s="6"/>
      <c r="M799" s="6"/>
      <c r="N799" s="6"/>
    </row>
    <row r="800" spans="3:14" ht="15.75" customHeight="1" x14ac:dyDescent="0.25">
      <c r="C800" s="6"/>
      <c r="E800" s="6"/>
      <c r="L800" s="6"/>
      <c r="M800" s="6"/>
      <c r="N800" s="6"/>
    </row>
    <row r="801" spans="3:14" ht="15.75" customHeight="1" x14ac:dyDescent="0.25">
      <c r="C801" s="6"/>
      <c r="E801" s="6"/>
      <c r="L801" s="6"/>
      <c r="M801" s="6"/>
      <c r="N801" s="6"/>
    </row>
    <row r="802" spans="3:14" ht="15.75" customHeight="1" x14ac:dyDescent="0.25">
      <c r="C802" s="6"/>
      <c r="E802" s="6"/>
      <c r="L802" s="6"/>
      <c r="M802" s="6"/>
      <c r="N802" s="6"/>
    </row>
    <row r="803" spans="3:14" ht="15.75" customHeight="1" x14ac:dyDescent="0.25">
      <c r="C803" s="6"/>
      <c r="E803" s="6"/>
      <c r="L803" s="6"/>
      <c r="M803" s="6"/>
      <c r="N803" s="6"/>
    </row>
    <row r="804" spans="3:14" ht="15.75" customHeight="1" x14ac:dyDescent="0.25">
      <c r="C804" s="6"/>
      <c r="E804" s="6"/>
      <c r="L804" s="6"/>
      <c r="M804" s="6"/>
      <c r="N804" s="6"/>
    </row>
    <row r="805" spans="3:14" ht="15.75" customHeight="1" x14ac:dyDescent="0.25">
      <c r="C805" s="6"/>
      <c r="E805" s="6"/>
      <c r="L805" s="6"/>
      <c r="M805" s="6"/>
      <c r="N805" s="6"/>
    </row>
    <row r="806" spans="3:14" ht="15.75" customHeight="1" x14ac:dyDescent="0.25">
      <c r="C806" s="6"/>
      <c r="E806" s="6"/>
      <c r="L806" s="6"/>
      <c r="M806" s="6"/>
      <c r="N806" s="6"/>
    </row>
    <row r="807" spans="3:14" ht="15.75" customHeight="1" x14ac:dyDescent="0.25">
      <c r="C807" s="6"/>
      <c r="E807" s="6"/>
      <c r="L807" s="6"/>
      <c r="M807" s="6"/>
      <c r="N807" s="6"/>
    </row>
    <row r="808" spans="3:14" ht="15.75" customHeight="1" x14ac:dyDescent="0.25">
      <c r="C808" s="6"/>
      <c r="E808" s="6"/>
      <c r="L808" s="6"/>
      <c r="M808" s="6"/>
      <c r="N808" s="6"/>
    </row>
    <row r="809" spans="3:14" ht="15.75" customHeight="1" x14ac:dyDescent="0.25">
      <c r="C809" s="6"/>
      <c r="E809" s="6"/>
      <c r="L809" s="6"/>
      <c r="M809" s="6"/>
      <c r="N809" s="6"/>
    </row>
    <row r="810" spans="3:14" ht="15.75" customHeight="1" x14ac:dyDescent="0.25">
      <c r="C810" s="6"/>
      <c r="E810" s="6"/>
      <c r="L810" s="6"/>
      <c r="M810" s="6"/>
      <c r="N810" s="6"/>
    </row>
    <row r="811" spans="3:14" ht="15.75" customHeight="1" x14ac:dyDescent="0.25">
      <c r="C811" s="6"/>
      <c r="E811" s="6"/>
      <c r="L811" s="6"/>
      <c r="M811" s="6"/>
      <c r="N811" s="6"/>
    </row>
    <row r="812" spans="3:14" ht="15.75" customHeight="1" x14ac:dyDescent="0.25">
      <c r="C812" s="6"/>
      <c r="E812" s="6"/>
      <c r="L812" s="6"/>
      <c r="M812" s="6"/>
      <c r="N812" s="6"/>
    </row>
    <row r="813" spans="3:14" ht="15.75" customHeight="1" x14ac:dyDescent="0.25">
      <c r="C813" s="6"/>
      <c r="E813" s="6"/>
      <c r="L813" s="6"/>
      <c r="M813" s="6"/>
      <c r="N813" s="6"/>
    </row>
    <row r="814" spans="3:14" ht="15.75" customHeight="1" x14ac:dyDescent="0.25">
      <c r="C814" s="6"/>
      <c r="E814" s="6"/>
      <c r="L814" s="6"/>
      <c r="M814" s="6"/>
      <c r="N814" s="6"/>
    </row>
    <row r="815" spans="3:14" ht="15.75" customHeight="1" x14ac:dyDescent="0.25">
      <c r="C815" s="6"/>
      <c r="E815" s="6"/>
      <c r="L815" s="6"/>
      <c r="M815" s="6"/>
      <c r="N815" s="6"/>
    </row>
    <row r="816" spans="3:14" ht="15.75" customHeight="1" x14ac:dyDescent="0.25">
      <c r="C816" s="6"/>
      <c r="E816" s="6"/>
      <c r="L816" s="6"/>
      <c r="M816" s="6"/>
      <c r="N816" s="6"/>
    </row>
    <row r="817" spans="3:14" ht="15.75" customHeight="1" x14ac:dyDescent="0.25">
      <c r="C817" s="6"/>
      <c r="E817" s="6"/>
      <c r="L817" s="6"/>
      <c r="M817" s="6"/>
      <c r="N817" s="6"/>
    </row>
    <row r="818" spans="3:14" ht="15.75" customHeight="1" x14ac:dyDescent="0.25">
      <c r="C818" s="6"/>
      <c r="E818" s="6"/>
      <c r="L818" s="6"/>
      <c r="M818" s="6"/>
      <c r="N818" s="6"/>
    </row>
    <row r="819" spans="3:14" ht="15.75" customHeight="1" x14ac:dyDescent="0.25">
      <c r="C819" s="6"/>
      <c r="E819" s="6"/>
      <c r="L819" s="6"/>
      <c r="M819" s="6"/>
      <c r="N819" s="6"/>
    </row>
    <row r="820" spans="3:14" ht="15.75" customHeight="1" x14ac:dyDescent="0.25">
      <c r="C820" s="6"/>
      <c r="E820" s="6"/>
      <c r="L820" s="6"/>
      <c r="M820" s="6"/>
      <c r="N820" s="6"/>
    </row>
    <row r="821" spans="3:14" ht="15.75" customHeight="1" x14ac:dyDescent="0.25">
      <c r="C821" s="6"/>
      <c r="E821" s="6"/>
      <c r="L821" s="6"/>
      <c r="M821" s="6"/>
      <c r="N821" s="6"/>
    </row>
    <row r="822" spans="3:14" ht="15.75" customHeight="1" x14ac:dyDescent="0.25">
      <c r="C822" s="6"/>
      <c r="E822" s="6"/>
      <c r="L822" s="6"/>
      <c r="M822" s="6"/>
      <c r="N822" s="6"/>
    </row>
    <row r="823" spans="3:14" ht="15.75" customHeight="1" x14ac:dyDescent="0.25">
      <c r="C823" s="6"/>
      <c r="E823" s="6"/>
      <c r="L823" s="6"/>
      <c r="M823" s="6"/>
      <c r="N823" s="6"/>
    </row>
    <row r="824" spans="3:14" ht="15.75" customHeight="1" x14ac:dyDescent="0.25">
      <c r="C824" s="6"/>
      <c r="E824" s="6"/>
      <c r="L824" s="6"/>
      <c r="M824" s="6"/>
      <c r="N824" s="6"/>
    </row>
    <row r="825" spans="3:14" ht="15.75" customHeight="1" x14ac:dyDescent="0.25">
      <c r="C825" s="6"/>
      <c r="E825" s="6"/>
      <c r="L825" s="6"/>
      <c r="M825" s="6"/>
      <c r="N825" s="6"/>
    </row>
    <row r="826" spans="3:14" ht="15.75" customHeight="1" x14ac:dyDescent="0.25">
      <c r="C826" s="6"/>
      <c r="E826" s="6"/>
      <c r="L826" s="6"/>
      <c r="M826" s="6"/>
      <c r="N826" s="6"/>
    </row>
    <row r="827" spans="3:14" ht="15.75" customHeight="1" x14ac:dyDescent="0.25">
      <c r="C827" s="6"/>
      <c r="E827" s="6"/>
      <c r="L827" s="6"/>
      <c r="M827" s="6"/>
      <c r="N827" s="6"/>
    </row>
    <row r="828" spans="3:14" ht="15.75" customHeight="1" x14ac:dyDescent="0.25">
      <c r="C828" s="6"/>
      <c r="E828" s="6"/>
      <c r="L828" s="6"/>
      <c r="M828" s="6"/>
      <c r="N828" s="6"/>
    </row>
    <row r="829" spans="3:14" ht="15.75" customHeight="1" x14ac:dyDescent="0.25">
      <c r="C829" s="6"/>
      <c r="E829" s="6"/>
      <c r="L829" s="6"/>
      <c r="M829" s="6"/>
      <c r="N829" s="6"/>
    </row>
    <row r="830" spans="3:14" ht="15.75" customHeight="1" x14ac:dyDescent="0.25">
      <c r="C830" s="6"/>
      <c r="E830" s="6"/>
      <c r="L830" s="6"/>
      <c r="M830" s="6"/>
      <c r="N830" s="6"/>
    </row>
    <row r="831" spans="3:14" ht="15.75" customHeight="1" x14ac:dyDescent="0.25">
      <c r="C831" s="6"/>
      <c r="E831" s="6"/>
      <c r="L831" s="6"/>
      <c r="M831" s="6"/>
      <c r="N831" s="6"/>
    </row>
    <row r="832" spans="3:14" ht="15.75" customHeight="1" x14ac:dyDescent="0.25">
      <c r="C832" s="6"/>
      <c r="E832" s="6"/>
      <c r="L832" s="6"/>
      <c r="M832" s="6"/>
      <c r="N832" s="6"/>
    </row>
    <row r="833" spans="3:14" ht="15.75" customHeight="1" x14ac:dyDescent="0.25">
      <c r="C833" s="6"/>
      <c r="E833" s="6"/>
      <c r="L833" s="6"/>
      <c r="M833" s="6"/>
      <c r="N833" s="6"/>
    </row>
    <row r="834" spans="3:14" ht="15.75" customHeight="1" x14ac:dyDescent="0.25">
      <c r="C834" s="6"/>
      <c r="E834" s="6"/>
      <c r="L834" s="6"/>
      <c r="M834" s="6"/>
      <c r="N834" s="6"/>
    </row>
    <row r="835" spans="3:14" ht="15.75" customHeight="1" x14ac:dyDescent="0.25">
      <c r="C835" s="6"/>
      <c r="E835" s="6"/>
      <c r="L835" s="6"/>
      <c r="M835" s="6"/>
      <c r="N835" s="6"/>
    </row>
    <row r="836" spans="3:14" ht="15.75" customHeight="1" x14ac:dyDescent="0.25">
      <c r="C836" s="6"/>
      <c r="E836" s="6"/>
      <c r="L836" s="6"/>
      <c r="M836" s="6"/>
      <c r="N836" s="6"/>
    </row>
    <row r="837" spans="3:14" ht="15.75" customHeight="1" x14ac:dyDescent="0.25">
      <c r="C837" s="6"/>
      <c r="E837" s="6"/>
      <c r="L837" s="6"/>
      <c r="M837" s="6"/>
      <c r="N837" s="6"/>
    </row>
    <row r="838" spans="3:14" ht="15.75" customHeight="1" x14ac:dyDescent="0.25">
      <c r="C838" s="6"/>
      <c r="E838" s="6"/>
      <c r="L838" s="6"/>
      <c r="M838" s="6"/>
      <c r="N838" s="6"/>
    </row>
    <row r="839" spans="3:14" ht="15.75" customHeight="1" x14ac:dyDescent="0.25">
      <c r="C839" s="6"/>
      <c r="E839" s="6"/>
      <c r="L839" s="6"/>
      <c r="M839" s="6"/>
      <c r="N839" s="6"/>
    </row>
    <row r="840" spans="3:14" ht="15.75" customHeight="1" x14ac:dyDescent="0.25">
      <c r="C840" s="6"/>
      <c r="E840" s="6"/>
      <c r="L840" s="6"/>
      <c r="M840" s="6"/>
      <c r="N840" s="6"/>
    </row>
    <row r="841" spans="3:14" ht="15.75" customHeight="1" x14ac:dyDescent="0.25">
      <c r="C841" s="6"/>
      <c r="E841" s="6"/>
      <c r="L841" s="6"/>
      <c r="M841" s="6"/>
      <c r="N841" s="6"/>
    </row>
    <row r="842" spans="3:14" ht="15.75" customHeight="1" x14ac:dyDescent="0.25">
      <c r="C842" s="6"/>
      <c r="E842" s="6"/>
      <c r="L842" s="6"/>
      <c r="M842" s="6"/>
      <c r="N842" s="6"/>
    </row>
    <row r="843" spans="3:14" ht="15.75" customHeight="1" x14ac:dyDescent="0.25">
      <c r="C843" s="6"/>
      <c r="E843" s="6"/>
      <c r="L843" s="6"/>
      <c r="M843" s="6"/>
      <c r="N843" s="6"/>
    </row>
    <row r="844" spans="3:14" ht="15.75" customHeight="1" x14ac:dyDescent="0.25">
      <c r="C844" s="6"/>
      <c r="E844" s="6"/>
      <c r="L844" s="6"/>
      <c r="M844" s="6"/>
      <c r="N844" s="6"/>
    </row>
    <row r="845" spans="3:14" ht="15.75" customHeight="1" x14ac:dyDescent="0.25">
      <c r="C845" s="6"/>
      <c r="E845" s="6"/>
      <c r="L845" s="6"/>
      <c r="M845" s="6"/>
      <c r="N845" s="6"/>
    </row>
    <row r="846" spans="3:14" ht="15.75" customHeight="1" x14ac:dyDescent="0.25">
      <c r="C846" s="6"/>
      <c r="E846" s="6"/>
      <c r="L846" s="6"/>
      <c r="M846" s="6"/>
      <c r="N846" s="6"/>
    </row>
    <row r="847" spans="3:14" ht="15.75" customHeight="1" x14ac:dyDescent="0.25">
      <c r="C847" s="6"/>
      <c r="E847" s="6"/>
      <c r="L847" s="6"/>
      <c r="M847" s="6"/>
      <c r="N847" s="6"/>
    </row>
    <row r="848" spans="3:14" ht="15.75" customHeight="1" x14ac:dyDescent="0.25">
      <c r="C848" s="6"/>
      <c r="E848" s="6"/>
      <c r="L848" s="6"/>
      <c r="M848" s="6"/>
      <c r="N848" s="6"/>
    </row>
    <row r="849" spans="3:14" ht="15.75" customHeight="1" x14ac:dyDescent="0.25">
      <c r="C849" s="6"/>
      <c r="E849" s="6"/>
      <c r="L849" s="6"/>
      <c r="M849" s="6"/>
      <c r="N849" s="6"/>
    </row>
    <row r="850" spans="3:14" ht="15.75" customHeight="1" x14ac:dyDescent="0.25">
      <c r="C850" s="6"/>
      <c r="E850" s="6"/>
      <c r="L850" s="6"/>
      <c r="M850" s="6"/>
      <c r="N850" s="6"/>
    </row>
    <row r="851" spans="3:14" ht="15.75" customHeight="1" x14ac:dyDescent="0.25">
      <c r="C851" s="6"/>
      <c r="E851" s="6"/>
      <c r="L851" s="6"/>
      <c r="M851" s="6"/>
      <c r="N851" s="6"/>
    </row>
    <row r="852" spans="3:14" ht="15.75" customHeight="1" x14ac:dyDescent="0.25">
      <c r="C852" s="6"/>
      <c r="E852" s="6"/>
      <c r="L852" s="6"/>
      <c r="M852" s="6"/>
      <c r="N852" s="6"/>
    </row>
    <row r="853" spans="3:14" ht="15.75" customHeight="1" x14ac:dyDescent="0.25">
      <c r="C853" s="6"/>
      <c r="E853" s="6"/>
      <c r="L853" s="6"/>
      <c r="M853" s="6"/>
      <c r="N853" s="6"/>
    </row>
    <row r="854" spans="3:14" ht="15.75" customHeight="1" x14ac:dyDescent="0.25">
      <c r="C854" s="6"/>
      <c r="E854" s="6"/>
      <c r="L854" s="6"/>
      <c r="M854" s="6"/>
      <c r="N854" s="6"/>
    </row>
    <row r="855" spans="3:14" ht="15.75" customHeight="1" x14ac:dyDescent="0.25">
      <c r="C855" s="6"/>
      <c r="E855" s="6"/>
      <c r="L855" s="6"/>
      <c r="M855" s="6"/>
      <c r="N855" s="6"/>
    </row>
    <row r="856" spans="3:14" ht="15.75" customHeight="1" x14ac:dyDescent="0.25">
      <c r="C856" s="6"/>
      <c r="E856" s="6"/>
      <c r="L856" s="6"/>
      <c r="M856" s="6"/>
      <c r="N856" s="6"/>
    </row>
    <row r="857" spans="3:14" ht="15.75" customHeight="1" x14ac:dyDescent="0.25">
      <c r="C857" s="6"/>
      <c r="E857" s="6"/>
      <c r="L857" s="6"/>
      <c r="M857" s="6"/>
      <c r="N857" s="6"/>
    </row>
    <row r="858" spans="3:14" ht="15.75" customHeight="1" x14ac:dyDescent="0.25">
      <c r="C858" s="6"/>
      <c r="E858" s="6"/>
      <c r="L858" s="6"/>
      <c r="M858" s="6"/>
      <c r="N858" s="6"/>
    </row>
    <row r="859" spans="3:14" ht="15.75" customHeight="1" x14ac:dyDescent="0.25">
      <c r="C859" s="6"/>
      <c r="E859" s="6"/>
      <c r="L859" s="6"/>
      <c r="M859" s="6"/>
      <c r="N859" s="6"/>
    </row>
    <row r="860" spans="3:14" ht="15.75" customHeight="1" x14ac:dyDescent="0.25">
      <c r="C860" s="6"/>
      <c r="E860" s="6"/>
      <c r="L860" s="6"/>
      <c r="M860" s="6"/>
      <c r="N860" s="6"/>
    </row>
    <row r="861" spans="3:14" ht="15.75" customHeight="1" x14ac:dyDescent="0.25">
      <c r="C861" s="6"/>
      <c r="E861" s="6"/>
      <c r="L861" s="6"/>
      <c r="M861" s="6"/>
      <c r="N861" s="6"/>
    </row>
    <row r="862" spans="3:14" ht="15.75" customHeight="1" x14ac:dyDescent="0.25">
      <c r="C862" s="6"/>
      <c r="E862" s="6"/>
      <c r="L862" s="6"/>
      <c r="M862" s="6"/>
      <c r="N862" s="6"/>
    </row>
    <row r="863" spans="3:14" ht="15.75" customHeight="1" x14ac:dyDescent="0.25">
      <c r="C863" s="6"/>
      <c r="E863" s="6"/>
      <c r="L863" s="6"/>
      <c r="M863" s="6"/>
      <c r="N863" s="6"/>
    </row>
    <row r="864" spans="3:14" ht="15.75" customHeight="1" x14ac:dyDescent="0.25">
      <c r="C864" s="6"/>
      <c r="E864" s="6"/>
      <c r="L864" s="6"/>
      <c r="M864" s="6"/>
      <c r="N864" s="6"/>
    </row>
    <row r="865" spans="3:14" ht="15.75" customHeight="1" x14ac:dyDescent="0.25">
      <c r="C865" s="6"/>
      <c r="E865" s="6"/>
      <c r="L865" s="6"/>
      <c r="M865" s="6"/>
      <c r="N865" s="6"/>
    </row>
    <row r="866" spans="3:14" ht="15.75" customHeight="1" x14ac:dyDescent="0.25">
      <c r="C866" s="6"/>
      <c r="E866" s="6"/>
      <c r="L866" s="6"/>
      <c r="M866" s="6"/>
      <c r="N866" s="6"/>
    </row>
    <row r="867" spans="3:14" ht="15.75" customHeight="1" x14ac:dyDescent="0.25">
      <c r="C867" s="6"/>
      <c r="E867" s="6"/>
      <c r="L867" s="6"/>
      <c r="M867" s="6"/>
      <c r="N867" s="6"/>
    </row>
    <row r="868" spans="3:14" ht="15.75" customHeight="1" x14ac:dyDescent="0.25">
      <c r="C868" s="6"/>
      <c r="E868" s="6"/>
      <c r="L868" s="6"/>
      <c r="M868" s="6"/>
      <c r="N868" s="6"/>
    </row>
    <row r="869" spans="3:14" ht="15.75" customHeight="1" x14ac:dyDescent="0.25">
      <c r="C869" s="6"/>
      <c r="E869" s="6"/>
      <c r="L869" s="6"/>
      <c r="M869" s="6"/>
      <c r="N869" s="6"/>
    </row>
    <row r="870" spans="3:14" ht="15.75" customHeight="1" x14ac:dyDescent="0.25">
      <c r="C870" s="6"/>
      <c r="E870" s="6"/>
      <c r="L870" s="6"/>
      <c r="M870" s="6"/>
      <c r="N870" s="6"/>
    </row>
    <row r="871" spans="3:14" ht="15.75" customHeight="1" x14ac:dyDescent="0.25">
      <c r="C871" s="6"/>
      <c r="E871" s="6"/>
      <c r="L871" s="6"/>
      <c r="M871" s="6"/>
      <c r="N871" s="6"/>
    </row>
    <row r="872" spans="3:14" ht="15.75" customHeight="1" x14ac:dyDescent="0.25">
      <c r="C872" s="6"/>
      <c r="E872" s="6"/>
      <c r="L872" s="6"/>
      <c r="M872" s="6"/>
      <c r="N872" s="6"/>
    </row>
    <row r="873" spans="3:14" ht="15.75" customHeight="1" x14ac:dyDescent="0.25">
      <c r="C873" s="6"/>
      <c r="E873" s="6"/>
      <c r="L873" s="6"/>
      <c r="M873" s="6"/>
      <c r="N873" s="6"/>
    </row>
    <row r="874" spans="3:14" ht="15.75" customHeight="1" x14ac:dyDescent="0.25">
      <c r="C874" s="6"/>
      <c r="E874" s="6"/>
      <c r="L874" s="6"/>
      <c r="M874" s="6"/>
      <c r="N874" s="6"/>
    </row>
    <row r="875" spans="3:14" ht="15.75" customHeight="1" x14ac:dyDescent="0.25">
      <c r="C875" s="6"/>
      <c r="E875" s="6"/>
      <c r="L875" s="6"/>
      <c r="M875" s="6"/>
      <c r="N875" s="6"/>
    </row>
    <row r="876" spans="3:14" ht="15.75" customHeight="1" x14ac:dyDescent="0.25">
      <c r="C876" s="6"/>
      <c r="E876" s="6"/>
      <c r="L876" s="6"/>
      <c r="M876" s="6"/>
      <c r="N876" s="6"/>
    </row>
    <row r="877" spans="3:14" ht="15.75" customHeight="1" x14ac:dyDescent="0.25">
      <c r="C877" s="6"/>
      <c r="E877" s="6"/>
      <c r="L877" s="6"/>
      <c r="M877" s="6"/>
      <c r="N877" s="6"/>
    </row>
    <row r="878" spans="3:14" ht="15.75" customHeight="1" x14ac:dyDescent="0.25">
      <c r="C878" s="6"/>
      <c r="E878" s="6"/>
      <c r="L878" s="6"/>
      <c r="M878" s="6"/>
      <c r="N878" s="6"/>
    </row>
    <row r="879" spans="3:14" ht="15.75" customHeight="1" x14ac:dyDescent="0.25">
      <c r="C879" s="6"/>
      <c r="E879" s="6"/>
      <c r="L879" s="6"/>
      <c r="M879" s="6"/>
      <c r="N879" s="6"/>
    </row>
    <row r="880" spans="3:14" ht="15.75" customHeight="1" x14ac:dyDescent="0.25">
      <c r="C880" s="6"/>
      <c r="E880" s="6"/>
      <c r="L880" s="6"/>
      <c r="M880" s="6"/>
      <c r="N880" s="6"/>
    </row>
    <row r="881" spans="3:14" ht="15.75" customHeight="1" x14ac:dyDescent="0.25">
      <c r="C881" s="6"/>
      <c r="E881" s="6"/>
      <c r="L881" s="6"/>
      <c r="M881" s="6"/>
      <c r="N881" s="6"/>
    </row>
    <row r="882" spans="3:14" ht="15.75" customHeight="1" x14ac:dyDescent="0.25">
      <c r="C882" s="6"/>
      <c r="E882" s="6"/>
      <c r="L882" s="6"/>
      <c r="M882" s="6"/>
      <c r="N882" s="6"/>
    </row>
    <row r="883" spans="3:14" ht="15.75" customHeight="1" x14ac:dyDescent="0.25">
      <c r="C883" s="6"/>
      <c r="E883" s="6"/>
      <c r="L883" s="6"/>
      <c r="M883" s="6"/>
      <c r="N883" s="6"/>
    </row>
    <row r="884" spans="3:14" ht="15.75" customHeight="1" x14ac:dyDescent="0.25">
      <c r="C884" s="6"/>
      <c r="E884" s="6"/>
      <c r="L884" s="6"/>
      <c r="M884" s="6"/>
      <c r="N884" s="6"/>
    </row>
    <row r="885" spans="3:14" ht="15.75" customHeight="1" x14ac:dyDescent="0.25">
      <c r="C885" s="6"/>
      <c r="E885" s="6"/>
      <c r="L885" s="6"/>
      <c r="M885" s="6"/>
      <c r="N885" s="6"/>
    </row>
    <row r="886" spans="3:14" ht="15.75" customHeight="1" x14ac:dyDescent="0.25">
      <c r="C886" s="6"/>
      <c r="E886" s="6"/>
      <c r="L886" s="6"/>
      <c r="M886" s="6"/>
      <c r="N886" s="6"/>
    </row>
    <row r="887" spans="3:14" ht="15.75" customHeight="1" x14ac:dyDescent="0.25">
      <c r="C887" s="6"/>
      <c r="E887" s="6"/>
      <c r="L887" s="6"/>
      <c r="M887" s="6"/>
      <c r="N887" s="6"/>
    </row>
    <row r="888" spans="3:14" ht="15.75" customHeight="1" x14ac:dyDescent="0.25">
      <c r="C888" s="6"/>
      <c r="E888" s="6"/>
      <c r="L888" s="6"/>
      <c r="M888" s="6"/>
      <c r="N888" s="6"/>
    </row>
    <row r="889" spans="3:14" ht="15.75" customHeight="1" x14ac:dyDescent="0.25">
      <c r="C889" s="6"/>
      <c r="E889" s="6"/>
      <c r="L889" s="6"/>
      <c r="M889" s="6"/>
      <c r="N889" s="6"/>
    </row>
    <row r="890" spans="3:14" ht="15.75" customHeight="1" x14ac:dyDescent="0.25">
      <c r="C890" s="6"/>
      <c r="E890" s="6"/>
      <c r="L890" s="6"/>
      <c r="M890" s="6"/>
      <c r="N890" s="6"/>
    </row>
    <row r="891" spans="3:14" ht="15.75" customHeight="1" x14ac:dyDescent="0.25">
      <c r="C891" s="6"/>
      <c r="E891" s="6"/>
      <c r="L891" s="6"/>
      <c r="M891" s="6"/>
      <c r="N891" s="6"/>
    </row>
    <row r="892" spans="3:14" ht="15.75" customHeight="1" x14ac:dyDescent="0.25">
      <c r="C892" s="6"/>
      <c r="E892" s="6"/>
      <c r="L892" s="6"/>
      <c r="M892" s="6"/>
      <c r="N892" s="6"/>
    </row>
    <row r="893" spans="3:14" ht="15.75" customHeight="1" x14ac:dyDescent="0.25">
      <c r="C893" s="6"/>
      <c r="E893" s="6"/>
      <c r="L893" s="6"/>
      <c r="M893" s="6"/>
      <c r="N893" s="6"/>
    </row>
    <row r="894" spans="3:14" ht="15.75" customHeight="1" x14ac:dyDescent="0.25">
      <c r="C894" s="6"/>
      <c r="E894" s="6"/>
      <c r="L894" s="6"/>
      <c r="M894" s="6"/>
      <c r="N894" s="6"/>
    </row>
    <row r="895" spans="3:14" ht="15.75" customHeight="1" x14ac:dyDescent="0.25">
      <c r="C895" s="6"/>
      <c r="E895" s="6"/>
      <c r="L895" s="6"/>
      <c r="M895" s="6"/>
      <c r="N895" s="6"/>
    </row>
    <row r="896" spans="3:14" ht="15.75" customHeight="1" x14ac:dyDescent="0.25">
      <c r="C896" s="6"/>
      <c r="E896" s="6"/>
      <c r="L896" s="6"/>
      <c r="M896" s="6"/>
      <c r="N896" s="6"/>
    </row>
    <row r="897" spans="3:14" ht="15.75" customHeight="1" x14ac:dyDescent="0.25">
      <c r="C897" s="6"/>
      <c r="E897" s="6"/>
      <c r="L897" s="6"/>
      <c r="M897" s="6"/>
      <c r="N897" s="6"/>
    </row>
    <row r="898" spans="3:14" ht="15.75" customHeight="1" x14ac:dyDescent="0.25">
      <c r="C898" s="6"/>
      <c r="E898" s="6"/>
      <c r="L898" s="6"/>
      <c r="M898" s="6"/>
      <c r="N898" s="6"/>
    </row>
    <row r="899" spans="3:14" ht="15.75" customHeight="1" x14ac:dyDescent="0.25">
      <c r="C899" s="6"/>
      <c r="E899" s="6"/>
      <c r="L899" s="6"/>
      <c r="M899" s="6"/>
      <c r="N899" s="6"/>
    </row>
    <row r="900" spans="3:14" ht="15.75" customHeight="1" x14ac:dyDescent="0.25">
      <c r="C900" s="6"/>
      <c r="E900" s="6"/>
      <c r="L900" s="6"/>
      <c r="M900" s="6"/>
      <c r="N900" s="6"/>
    </row>
    <row r="901" spans="3:14" ht="15.75" customHeight="1" x14ac:dyDescent="0.25">
      <c r="C901" s="6"/>
      <c r="E901" s="6"/>
      <c r="L901" s="6"/>
      <c r="M901" s="6"/>
      <c r="N901" s="6"/>
    </row>
    <row r="902" spans="3:14" ht="15.75" customHeight="1" x14ac:dyDescent="0.25">
      <c r="C902" s="6"/>
      <c r="E902" s="6"/>
      <c r="L902" s="6"/>
      <c r="M902" s="6"/>
      <c r="N902" s="6"/>
    </row>
    <row r="903" spans="3:14" ht="15.75" customHeight="1" x14ac:dyDescent="0.25">
      <c r="C903" s="6"/>
      <c r="E903" s="6"/>
      <c r="L903" s="6"/>
      <c r="M903" s="6"/>
      <c r="N903" s="6"/>
    </row>
    <row r="904" spans="3:14" ht="15.75" customHeight="1" x14ac:dyDescent="0.25">
      <c r="C904" s="6"/>
      <c r="E904" s="6"/>
      <c r="L904" s="6"/>
      <c r="M904" s="6"/>
      <c r="N904" s="6"/>
    </row>
    <row r="905" spans="3:14" ht="15.75" customHeight="1" x14ac:dyDescent="0.25">
      <c r="C905" s="6"/>
      <c r="E905" s="6"/>
      <c r="L905" s="6"/>
      <c r="M905" s="6"/>
      <c r="N905" s="6"/>
    </row>
    <row r="906" spans="3:14" ht="15.75" customHeight="1" x14ac:dyDescent="0.25">
      <c r="C906" s="6"/>
      <c r="E906" s="6"/>
      <c r="L906" s="6"/>
      <c r="M906" s="6"/>
      <c r="N906" s="6"/>
    </row>
    <row r="907" spans="3:14" ht="15.75" customHeight="1" x14ac:dyDescent="0.25">
      <c r="C907" s="6"/>
      <c r="E907" s="6"/>
      <c r="L907" s="6"/>
      <c r="M907" s="6"/>
      <c r="N907" s="6"/>
    </row>
    <row r="908" spans="3:14" ht="15.75" customHeight="1" x14ac:dyDescent="0.25">
      <c r="C908" s="6"/>
      <c r="E908" s="6"/>
      <c r="L908" s="6"/>
      <c r="M908" s="6"/>
      <c r="N908" s="6"/>
    </row>
    <row r="909" spans="3:14" ht="15.75" customHeight="1" x14ac:dyDescent="0.25">
      <c r="C909" s="6"/>
      <c r="E909" s="6"/>
      <c r="L909" s="6"/>
      <c r="M909" s="6"/>
      <c r="N909" s="6"/>
    </row>
    <row r="910" spans="3:14" ht="15.75" customHeight="1" x14ac:dyDescent="0.25">
      <c r="C910" s="6"/>
      <c r="E910" s="6"/>
      <c r="L910" s="6"/>
      <c r="M910" s="6"/>
      <c r="N910" s="6"/>
    </row>
    <row r="911" spans="3:14" ht="15.75" customHeight="1" x14ac:dyDescent="0.25">
      <c r="C911" s="6"/>
      <c r="E911" s="6"/>
      <c r="L911" s="6"/>
      <c r="M911" s="6"/>
      <c r="N911" s="6"/>
    </row>
    <row r="912" spans="3:14" ht="15.75" customHeight="1" x14ac:dyDescent="0.25">
      <c r="C912" s="6"/>
      <c r="E912" s="6"/>
      <c r="L912" s="6"/>
      <c r="M912" s="6"/>
      <c r="N912" s="6"/>
    </row>
    <row r="913" spans="3:14" ht="15.75" customHeight="1" x14ac:dyDescent="0.25">
      <c r="C913" s="6"/>
      <c r="E913" s="6"/>
      <c r="L913" s="6"/>
      <c r="M913" s="6"/>
      <c r="N913" s="6"/>
    </row>
    <row r="914" spans="3:14" ht="15.75" customHeight="1" x14ac:dyDescent="0.25">
      <c r="C914" s="6"/>
      <c r="E914" s="6"/>
      <c r="L914" s="6"/>
      <c r="M914" s="6"/>
      <c r="N914" s="6"/>
    </row>
    <row r="915" spans="3:14" ht="15.75" customHeight="1" x14ac:dyDescent="0.25">
      <c r="C915" s="6"/>
      <c r="E915" s="6"/>
      <c r="L915" s="6"/>
      <c r="M915" s="6"/>
      <c r="N915" s="6"/>
    </row>
    <row r="916" spans="3:14" ht="15.75" customHeight="1" x14ac:dyDescent="0.25">
      <c r="C916" s="6"/>
      <c r="E916" s="6"/>
      <c r="L916" s="6"/>
      <c r="M916" s="6"/>
      <c r="N916" s="6"/>
    </row>
    <row r="917" spans="3:14" ht="15.75" customHeight="1" x14ac:dyDescent="0.25">
      <c r="C917" s="6"/>
      <c r="E917" s="6"/>
      <c r="L917" s="6"/>
      <c r="M917" s="6"/>
      <c r="N917" s="6"/>
    </row>
    <row r="918" spans="3:14" ht="15.75" customHeight="1" x14ac:dyDescent="0.25">
      <c r="C918" s="6"/>
      <c r="E918" s="6"/>
      <c r="L918" s="6"/>
      <c r="M918" s="6"/>
      <c r="N918" s="6"/>
    </row>
    <row r="919" spans="3:14" ht="15.75" customHeight="1" x14ac:dyDescent="0.25">
      <c r="C919" s="6"/>
      <c r="E919" s="6"/>
      <c r="L919" s="6"/>
      <c r="M919" s="6"/>
      <c r="N919" s="6"/>
    </row>
    <row r="920" spans="3:14" ht="15.75" customHeight="1" x14ac:dyDescent="0.25">
      <c r="C920" s="6"/>
      <c r="E920" s="6"/>
      <c r="L920" s="6"/>
      <c r="M920" s="6"/>
      <c r="N920" s="6"/>
    </row>
    <row r="921" spans="3:14" ht="15.75" customHeight="1" x14ac:dyDescent="0.25">
      <c r="C921" s="6"/>
      <c r="E921" s="6"/>
      <c r="L921" s="6"/>
      <c r="M921" s="6"/>
      <c r="N921" s="6"/>
    </row>
    <row r="922" spans="3:14" ht="15.75" customHeight="1" x14ac:dyDescent="0.25">
      <c r="C922" s="6"/>
      <c r="E922" s="6"/>
      <c r="L922" s="6"/>
      <c r="M922" s="6"/>
      <c r="N922" s="6"/>
    </row>
    <row r="923" spans="3:14" ht="15.75" customHeight="1" x14ac:dyDescent="0.25">
      <c r="C923" s="6"/>
      <c r="E923" s="6"/>
      <c r="L923" s="6"/>
      <c r="M923" s="6"/>
      <c r="N923" s="6"/>
    </row>
    <row r="924" spans="3:14" ht="15.75" customHeight="1" x14ac:dyDescent="0.25">
      <c r="C924" s="6"/>
      <c r="E924" s="6"/>
      <c r="L924" s="6"/>
      <c r="M924" s="6"/>
      <c r="N924" s="6"/>
    </row>
    <row r="925" spans="3:14" ht="15.75" customHeight="1" x14ac:dyDescent="0.25">
      <c r="C925" s="6"/>
      <c r="E925" s="6"/>
      <c r="L925" s="6"/>
      <c r="M925" s="6"/>
      <c r="N925" s="6"/>
    </row>
    <row r="926" spans="3:14" ht="15.75" customHeight="1" x14ac:dyDescent="0.25">
      <c r="C926" s="6"/>
      <c r="E926" s="6"/>
      <c r="L926" s="6"/>
      <c r="M926" s="6"/>
      <c r="N926" s="6"/>
    </row>
    <row r="927" spans="3:14" ht="15.75" customHeight="1" x14ac:dyDescent="0.25">
      <c r="C927" s="6"/>
      <c r="E927" s="6"/>
      <c r="L927" s="6"/>
      <c r="M927" s="6"/>
      <c r="N927" s="6"/>
    </row>
    <row r="928" spans="3:14" ht="15.75" customHeight="1" x14ac:dyDescent="0.25">
      <c r="C928" s="6"/>
      <c r="E928" s="6"/>
      <c r="L928" s="6"/>
      <c r="M928" s="6"/>
      <c r="N928" s="6"/>
    </row>
    <row r="929" spans="3:14" ht="15.75" customHeight="1" x14ac:dyDescent="0.25">
      <c r="C929" s="6"/>
      <c r="E929" s="6"/>
      <c r="L929" s="6"/>
      <c r="M929" s="6"/>
      <c r="N929" s="6"/>
    </row>
    <row r="930" spans="3:14" ht="15.75" customHeight="1" x14ac:dyDescent="0.25">
      <c r="C930" s="6"/>
      <c r="E930" s="6"/>
      <c r="L930" s="6"/>
      <c r="M930" s="6"/>
      <c r="N930" s="6"/>
    </row>
    <row r="931" spans="3:14" ht="15.75" customHeight="1" x14ac:dyDescent="0.25">
      <c r="C931" s="6"/>
      <c r="E931" s="6"/>
      <c r="L931" s="6"/>
      <c r="M931" s="6"/>
      <c r="N931" s="6"/>
    </row>
    <row r="932" spans="3:14" ht="15.75" customHeight="1" x14ac:dyDescent="0.25">
      <c r="C932" s="6"/>
      <c r="E932" s="6"/>
      <c r="L932" s="6"/>
      <c r="M932" s="6"/>
      <c r="N932" s="6"/>
    </row>
    <row r="933" spans="3:14" ht="15.75" customHeight="1" x14ac:dyDescent="0.25">
      <c r="C933" s="6"/>
      <c r="E933" s="6"/>
      <c r="L933" s="6"/>
      <c r="M933" s="6"/>
      <c r="N933" s="6"/>
    </row>
    <row r="934" spans="3:14" ht="15.75" customHeight="1" x14ac:dyDescent="0.25">
      <c r="C934" s="6"/>
      <c r="E934" s="6"/>
      <c r="L934" s="6"/>
      <c r="M934" s="6"/>
      <c r="N934" s="6"/>
    </row>
    <row r="935" spans="3:14" ht="15.75" customHeight="1" x14ac:dyDescent="0.25">
      <c r="C935" s="6"/>
      <c r="E935" s="6"/>
      <c r="L935" s="6"/>
      <c r="M935" s="6"/>
      <c r="N935" s="6"/>
    </row>
    <row r="936" spans="3:14" ht="15.75" customHeight="1" x14ac:dyDescent="0.25">
      <c r="C936" s="6"/>
      <c r="E936" s="6"/>
      <c r="L936" s="6"/>
      <c r="M936" s="6"/>
      <c r="N936" s="6"/>
    </row>
    <row r="937" spans="3:14" ht="15.75" customHeight="1" x14ac:dyDescent="0.25">
      <c r="C937" s="6"/>
      <c r="E937" s="6"/>
      <c r="L937" s="6"/>
      <c r="M937" s="6"/>
      <c r="N937" s="6"/>
    </row>
    <row r="938" spans="3:14" ht="15.75" customHeight="1" x14ac:dyDescent="0.25">
      <c r="C938" s="6"/>
      <c r="E938" s="6"/>
      <c r="L938" s="6"/>
      <c r="M938" s="6"/>
      <c r="N938" s="6"/>
    </row>
    <row r="939" spans="3:14" ht="15.75" customHeight="1" x14ac:dyDescent="0.25">
      <c r="C939" s="6"/>
      <c r="E939" s="6"/>
      <c r="L939" s="6"/>
      <c r="M939" s="6"/>
      <c r="N939" s="6"/>
    </row>
    <row r="940" spans="3:14" ht="15.75" customHeight="1" x14ac:dyDescent="0.25">
      <c r="C940" s="6"/>
      <c r="E940" s="6"/>
      <c r="L940" s="6"/>
      <c r="M940" s="6"/>
      <c r="N940" s="6"/>
    </row>
    <row r="941" spans="3:14" ht="15.75" customHeight="1" x14ac:dyDescent="0.25">
      <c r="C941" s="6"/>
      <c r="E941" s="6"/>
      <c r="L941" s="6"/>
      <c r="M941" s="6"/>
      <c r="N941" s="6"/>
    </row>
    <row r="942" spans="3:14" ht="15.75" customHeight="1" x14ac:dyDescent="0.25">
      <c r="C942" s="6"/>
      <c r="E942" s="6"/>
      <c r="L942" s="6"/>
      <c r="M942" s="6"/>
      <c r="N942" s="6"/>
    </row>
    <row r="943" spans="3:14" ht="15.75" customHeight="1" x14ac:dyDescent="0.25">
      <c r="C943" s="6"/>
      <c r="E943" s="6"/>
      <c r="L943" s="6"/>
      <c r="M943" s="6"/>
      <c r="N943" s="6"/>
    </row>
    <row r="944" spans="3:14" ht="15.75" customHeight="1" x14ac:dyDescent="0.25">
      <c r="C944" s="6"/>
      <c r="E944" s="6"/>
      <c r="L944" s="6"/>
      <c r="M944" s="6"/>
      <c r="N944" s="6"/>
    </row>
    <row r="945" spans="3:14" ht="15.75" customHeight="1" x14ac:dyDescent="0.25">
      <c r="C945" s="6"/>
      <c r="E945" s="6"/>
      <c r="L945" s="6"/>
      <c r="M945" s="6"/>
      <c r="N945" s="6"/>
    </row>
    <row r="946" spans="3:14" ht="15.75" customHeight="1" x14ac:dyDescent="0.25">
      <c r="C946" s="6"/>
      <c r="E946" s="6"/>
      <c r="L946" s="6"/>
      <c r="M946" s="6"/>
      <c r="N946" s="6"/>
    </row>
    <row r="947" spans="3:14" ht="15.75" customHeight="1" x14ac:dyDescent="0.25">
      <c r="C947" s="6"/>
      <c r="E947" s="6"/>
      <c r="L947" s="6"/>
      <c r="M947" s="6"/>
      <c r="N947" s="6"/>
    </row>
    <row r="948" spans="3:14" ht="15.75" customHeight="1" x14ac:dyDescent="0.25">
      <c r="C948" s="6"/>
      <c r="E948" s="6"/>
      <c r="L948" s="6"/>
      <c r="M948" s="6"/>
      <c r="N948" s="6"/>
    </row>
    <row r="949" spans="3:14" ht="15.75" customHeight="1" x14ac:dyDescent="0.25">
      <c r="C949" s="6"/>
      <c r="E949" s="6"/>
      <c r="L949" s="6"/>
      <c r="M949" s="6"/>
      <c r="N949" s="6"/>
    </row>
    <row r="950" spans="3:14" ht="15.75" customHeight="1" x14ac:dyDescent="0.25">
      <c r="C950" s="6"/>
      <c r="E950" s="6"/>
      <c r="L950" s="6"/>
      <c r="M950" s="6"/>
      <c r="N950" s="6"/>
    </row>
    <row r="951" spans="3:14" ht="15.75" customHeight="1" x14ac:dyDescent="0.25">
      <c r="C951" s="6"/>
      <c r="E951" s="6"/>
      <c r="L951" s="6"/>
      <c r="M951" s="6"/>
      <c r="N951" s="6"/>
    </row>
    <row r="952" spans="3:14" ht="15.75" customHeight="1" x14ac:dyDescent="0.25">
      <c r="C952" s="6"/>
      <c r="E952" s="6"/>
      <c r="L952" s="6"/>
      <c r="M952" s="6"/>
      <c r="N952" s="6"/>
    </row>
    <row r="953" spans="3:14" ht="15.75" customHeight="1" x14ac:dyDescent="0.25">
      <c r="C953" s="6"/>
      <c r="E953" s="6"/>
      <c r="L953" s="6"/>
      <c r="M953" s="6"/>
      <c r="N953" s="6"/>
    </row>
    <row r="954" spans="3:14" ht="15.75" customHeight="1" x14ac:dyDescent="0.25">
      <c r="C954" s="6"/>
      <c r="E954" s="6"/>
      <c r="L954" s="6"/>
      <c r="M954" s="6"/>
      <c r="N954" s="6"/>
    </row>
    <row r="955" spans="3:14" ht="15.75" customHeight="1" x14ac:dyDescent="0.25">
      <c r="C955" s="6"/>
      <c r="E955" s="6"/>
      <c r="L955" s="6"/>
      <c r="M955" s="6"/>
      <c r="N955" s="6"/>
    </row>
    <row r="956" spans="3:14" ht="15.75" customHeight="1" x14ac:dyDescent="0.25">
      <c r="C956" s="6"/>
      <c r="E956" s="6"/>
      <c r="L956" s="6"/>
      <c r="M956" s="6"/>
      <c r="N956" s="6"/>
    </row>
    <row r="957" spans="3:14" ht="15.75" customHeight="1" x14ac:dyDescent="0.25">
      <c r="C957" s="6"/>
      <c r="E957" s="6"/>
      <c r="L957" s="6"/>
      <c r="M957" s="6"/>
      <c r="N957" s="6"/>
    </row>
    <row r="958" spans="3:14" ht="15.75" customHeight="1" x14ac:dyDescent="0.25">
      <c r="C958" s="6"/>
      <c r="E958" s="6"/>
      <c r="L958" s="6"/>
      <c r="M958" s="6"/>
      <c r="N958" s="6"/>
    </row>
    <row r="959" spans="3:14" ht="15.75" customHeight="1" x14ac:dyDescent="0.25">
      <c r="C959" s="6"/>
      <c r="E959" s="6"/>
      <c r="L959" s="6"/>
      <c r="M959" s="6"/>
      <c r="N959" s="6"/>
    </row>
    <row r="960" spans="3:14" ht="15.75" customHeight="1" x14ac:dyDescent="0.25">
      <c r="C960" s="6"/>
      <c r="E960" s="6"/>
      <c r="L960" s="6"/>
      <c r="M960" s="6"/>
      <c r="N960" s="6"/>
    </row>
    <row r="961" spans="3:14" ht="15.75" customHeight="1" x14ac:dyDescent="0.25">
      <c r="C961" s="6"/>
      <c r="E961" s="6"/>
      <c r="L961" s="6"/>
      <c r="M961" s="6"/>
      <c r="N961" s="6"/>
    </row>
    <row r="962" spans="3:14" ht="15.75" customHeight="1" x14ac:dyDescent="0.25">
      <c r="C962" s="6"/>
      <c r="E962" s="6"/>
      <c r="L962" s="6"/>
      <c r="M962" s="6"/>
      <c r="N962" s="6"/>
    </row>
    <row r="963" spans="3:14" ht="15.75" customHeight="1" x14ac:dyDescent="0.25">
      <c r="C963" s="6"/>
      <c r="E963" s="6"/>
      <c r="L963" s="6"/>
      <c r="M963" s="6"/>
      <c r="N963" s="6"/>
    </row>
    <row r="964" spans="3:14" ht="15.75" customHeight="1" x14ac:dyDescent="0.25">
      <c r="C964" s="6"/>
      <c r="E964" s="6"/>
      <c r="L964" s="6"/>
      <c r="M964" s="6"/>
      <c r="N964" s="6"/>
    </row>
    <row r="965" spans="3:14" ht="15.75" customHeight="1" x14ac:dyDescent="0.25">
      <c r="C965" s="6"/>
      <c r="E965" s="6"/>
      <c r="L965" s="6"/>
      <c r="M965" s="6"/>
      <c r="N965" s="6"/>
    </row>
    <row r="966" spans="3:14" ht="15.75" customHeight="1" x14ac:dyDescent="0.25">
      <c r="C966" s="6"/>
      <c r="E966" s="6"/>
      <c r="L966" s="6"/>
      <c r="M966" s="6"/>
      <c r="N966" s="6"/>
    </row>
    <row r="967" spans="3:14" ht="15.75" customHeight="1" x14ac:dyDescent="0.25">
      <c r="C967" s="6"/>
      <c r="E967" s="6"/>
      <c r="L967" s="6"/>
      <c r="M967" s="6"/>
      <c r="N967" s="6"/>
    </row>
    <row r="968" spans="3:14" ht="15.75" customHeight="1" x14ac:dyDescent="0.25">
      <c r="C968" s="6"/>
      <c r="E968" s="6"/>
      <c r="L968" s="6"/>
      <c r="M968" s="6"/>
      <c r="N968" s="6"/>
    </row>
    <row r="969" spans="3:14" ht="15.75" customHeight="1" x14ac:dyDescent="0.25">
      <c r="C969" s="6"/>
      <c r="E969" s="6"/>
      <c r="L969" s="6"/>
      <c r="M969" s="6"/>
      <c r="N969" s="6"/>
    </row>
    <row r="970" spans="3:14" ht="15.75" customHeight="1" x14ac:dyDescent="0.25">
      <c r="C970" s="6"/>
      <c r="E970" s="6"/>
      <c r="L970" s="6"/>
      <c r="M970" s="6"/>
      <c r="N970" s="6"/>
    </row>
    <row r="971" spans="3:14" ht="15.75" customHeight="1" x14ac:dyDescent="0.25">
      <c r="C971" s="6"/>
      <c r="E971" s="6"/>
      <c r="L971" s="6"/>
      <c r="M971" s="6"/>
      <c r="N971" s="6"/>
    </row>
    <row r="972" spans="3:14" ht="15.75" customHeight="1" x14ac:dyDescent="0.25">
      <c r="C972" s="6"/>
      <c r="E972" s="6"/>
      <c r="L972" s="6"/>
      <c r="M972" s="6"/>
      <c r="N972" s="6"/>
    </row>
    <row r="973" spans="3:14" ht="15.75" customHeight="1" x14ac:dyDescent="0.25">
      <c r="C973" s="6"/>
      <c r="E973" s="6"/>
      <c r="L973" s="6"/>
      <c r="M973" s="6"/>
      <c r="N973" s="6"/>
    </row>
    <row r="974" spans="3:14" ht="15.75" customHeight="1" x14ac:dyDescent="0.25">
      <c r="C974" s="6"/>
      <c r="E974" s="6"/>
      <c r="L974" s="6"/>
      <c r="M974" s="6"/>
      <c r="N974" s="6"/>
    </row>
    <row r="975" spans="3:14" ht="15.75" customHeight="1" x14ac:dyDescent="0.25">
      <c r="C975" s="6"/>
      <c r="E975" s="6"/>
      <c r="L975" s="6"/>
      <c r="M975" s="6"/>
      <c r="N975" s="6"/>
    </row>
    <row r="976" spans="3:14" ht="15.75" customHeight="1" x14ac:dyDescent="0.25">
      <c r="C976" s="6"/>
      <c r="E976" s="6"/>
      <c r="L976" s="6"/>
      <c r="M976" s="6"/>
      <c r="N976" s="6"/>
    </row>
    <row r="977" spans="3:14" ht="15.75" customHeight="1" x14ac:dyDescent="0.25">
      <c r="C977" s="6"/>
      <c r="E977" s="6"/>
      <c r="L977" s="6"/>
      <c r="M977" s="6"/>
      <c r="N977" s="6"/>
    </row>
    <row r="978" spans="3:14" ht="15.75" customHeight="1" x14ac:dyDescent="0.25">
      <c r="C978" s="6"/>
      <c r="E978" s="6"/>
      <c r="L978" s="6"/>
      <c r="M978" s="6"/>
      <c r="N978" s="6"/>
    </row>
    <row r="979" spans="3:14" ht="15.75" customHeight="1" x14ac:dyDescent="0.25">
      <c r="C979" s="6"/>
      <c r="E979" s="6"/>
      <c r="L979" s="6"/>
      <c r="M979" s="6"/>
      <c r="N979" s="6"/>
    </row>
    <row r="980" spans="3:14" ht="15.75" customHeight="1" x14ac:dyDescent="0.25">
      <c r="C980" s="6"/>
      <c r="E980" s="6"/>
      <c r="L980" s="6"/>
      <c r="M980" s="6"/>
      <c r="N980" s="6"/>
    </row>
    <row r="981" spans="3:14" ht="15.75" customHeight="1" x14ac:dyDescent="0.25">
      <c r="C981" s="6"/>
      <c r="E981" s="6"/>
      <c r="L981" s="6"/>
      <c r="M981" s="6"/>
      <c r="N981" s="6"/>
    </row>
    <row r="982" spans="3:14" ht="15.75" customHeight="1" x14ac:dyDescent="0.25">
      <c r="C982" s="6"/>
      <c r="E982" s="6"/>
      <c r="L982" s="6"/>
      <c r="M982" s="6"/>
      <c r="N982" s="6"/>
    </row>
    <row r="983" spans="3:14" ht="15.75" customHeight="1" x14ac:dyDescent="0.25">
      <c r="C983" s="6"/>
      <c r="E983" s="6"/>
      <c r="L983" s="6"/>
      <c r="M983" s="6"/>
      <c r="N983" s="6"/>
    </row>
    <row r="984" spans="3:14" ht="15.75" customHeight="1" x14ac:dyDescent="0.25">
      <c r="C984" s="6"/>
      <c r="E984" s="6"/>
      <c r="L984" s="6"/>
      <c r="M984" s="6"/>
      <c r="N984" s="6"/>
    </row>
    <row r="985" spans="3:14" ht="15.75" customHeight="1" x14ac:dyDescent="0.25">
      <c r="C985" s="6"/>
      <c r="E985" s="6"/>
      <c r="L985" s="6"/>
      <c r="M985" s="6"/>
      <c r="N985" s="6"/>
    </row>
    <row r="986" spans="3:14" ht="15.75" customHeight="1" x14ac:dyDescent="0.25">
      <c r="C986" s="6"/>
      <c r="E986" s="6"/>
      <c r="L986" s="6"/>
      <c r="M986" s="6"/>
      <c r="N986" s="6"/>
    </row>
    <row r="987" spans="3:14" ht="15.75" customHeight="1" x14ac:dyDescent="0.25">
      <c r="C987" s="6"/>
      <c r="E987" s="6"/>
      <c r="L987" s="6"/>
      <c r="M987" s="6"/>
      <c r="N987" s="6"/>
    </row>
    <row r="988" spans="3:14" ht="15.75" customHeight="1" x14ac:dyDescent="0.25">
      <c r="C988" s="6"/>
      <c r="E988" s="6"/>
      <c r="L988" s="6"/>
      <c r="M988" s="6"/>
      <c r="N988" s="6"/>
    </row>
    <row r="989" spans="3:14" ht="15.75" customHeight="1" x14ac:dyDescent="0.25">
      <c r="C989" s="6"/>
      <c r="E989" s="6"/>
      <c r="L989" s="6"/>
      <c r="M989" s="6"/>
      <c r="N989" s="6"/>
    </row>
    <row r="990" spans="3:14" ht="15.75" customHeight="1" x14ac:dyDescent="0.25">
      <c r="C990" s="6"/>
      <c r="E990" s="6"/>
      <c r="L990" s="6"/>
      <c r="M990" s="6"/>
      <c r="N990" s="6"/>
    </row>
    <row r="991" spans="3:14" ht="15.75" customHeight="1" x14ac:dyDescent="0.25">
      <c r="C991" s="6"/>
      <c r="E991" s="6"/>
      <c r="L991" s="6"/>
      <c r="M991" s="6"/>
      <c r="N991" s="6"/>
    </row>
    <row r="992" spans="3:14" ht="15.75" customHeight="1" x14ac:dyDescent="0.25">
      <c r="C992" s="6"/>
      <c r="E992" s="6"/>
      <c r="L992" s="6"/>
      <c r="M992" s="6"/>
      <c r="N992" s="6"/>
    </row>
    <row r="993" spans="3:14" ht="15.75" customHeight="1" x14ac:dyDescent="0.25">
      <c r="C993" s="6"/>
      <c r="E993" s="6"/>
      <c r="L993" s="6"/>
      <c r="M993" s="6"/>
      <c r="N993" s="6"/>
    </row>
    <row r="994" spans="3:14" ht="15.75" customHeight="1" x14ac:dyDescent="0.25">
      <c r="C994" s="6"/>
      <c r="E994" s="6"/>
      <c r="L994" s="6"/>
      <c r="M994" s="6"/>
      <c r="N994" s="6"/>
    </row>
    <row r="995" spans="3:14" ht="15.75" customHeight="1" x14ac:dyDescent="0.25">
      <c r="C995" s="6"/>
      <c r="E995" s="6"/>
      <c r="L995" s="6"/>
      <c r="M995" s="6"/>
      <c r="N995" s="6"/>
    </row>
    <row r="996" spans="3:14" ht="15.75" customHeight="1" x14ac:dyDescent="0.25">
      <c r="C996" s="6"/>
      <c r="E996" s="6"/>
      <c r="L996" s="6"/>
      <c r="M996" s="6"/>
      <c r="N996" s="6"/>
    </row>
    <row r="997" spans="3:14" ht="15.75" customHeight="1" x14ac:dyDescent="0.25">
      <c r="C997" s="6"/>
      <c r="E997" s="6"/>
      <c r="L997" s="6"/>
      <c r="M997" s="6"/>
      <c r="N997" s="6"/>
    </row>
    <row r="998" spans="3:14" ht="15.75" customHeight="1" x14ac:dyDescent="0.25">
      <c r="C998" s="6"/>
      <c r="E998" s="6"/>
      <c r="L998" s="6"/>
      <c r="M998" s="6"/>
      <c r="N998" s="6"/>
    </row>
    <row r="999" spans="3:14" ht="15.75" customHeight="1" x14ac:dyDescent="0.25">
      <c r="C999" s="6"/>
      <c r="E999" s="6"/>
      <c r="L999" s="6"/>
      <c r="M999" s="6"/>
      <c r="N999" s="6"/>
    </row>
    <row r="1000" spans="3:14" ht="15.75" customHeight="1" x14ac:dyDescent="0.25">
      <c r="C1000" s="6"/>
      <c r="E1000" s="6"/>
      <c r="L1000" s="6"/>
      <c r="M1000" s="6"/>
      <c r="N1000" s="6"/>
    </row>
    <row r="1001" spans="3:14" ht="15.75" customHeight="1" x14ac:dyDescent="0.25">
      <c r="C1001" s="6"/>
      <c r="E1001" s="6"/>
      <c r="L1001" s="6"/>
      <c r="M1001" s="6"/>
      <c r="N1001" s="6"/>
    </row>
    <row r="1002" spans="3:14" ht="15.75" customHeight="1" x14ac:dyDescent="0.25">
      <c r="C1002" s="6"/>
      <c r="E1002" s="6"/>
      <c r="L1002" s="6"/>
      <c r="M1002" s="6"/>
      <c r="N1002" s="6"/>
    </row>
    <row r="1003" spans="3:14" ht="15.75" customHeight="1" x14ac:dyDescent="0.25">
      <c r="C1003" s="6"/>
      <c r="E1003" s="6"/>
      <c r="L1003" s="6"/>
      <c r="M1003" s="6"/>
      <c r="N1003" s="6"/>
    </row>
    <row r="1004" spans="3:14" ht="15.75" customHeight="1" x14ac:dyDescent="0.25">
      <c r="C1004" s="6"/>
      <c r="E1004" s="6"/>
      <c r="L1004" s="6"/>
      <c r="M1004" s="6"/>
      <c r="N1004" s="6"/>
    </row>
    <row r="1005" spans="3:14" ht="15" customHeight="1" x14ac:dyDescent="0.25">
      <c r="C1005" s="6"/>
      <c r="E1005" s="6"/>
      <c r="L1005" s="6"/>
      <c r="M1005" s="6"/>
      <c r="N1005" s="6"/>
    </row>
    <row r="1006" spans="3:14" ht="15" customHeight="1" x14ac:dyDescent="0.25">
      <c r="C1006" s="6"/>
      <c r="E1006" s="6"/>
      <c r="L1006" s="6"/>
      <c r="M1006" s="6"/>
      <c r="N1006" s="6"/>
    </row>
    <row r="1007" spans="3:14" ht="15" customHeight="1" x14ac:dyDescent="0.25">
      <c r="C1007" s="6"/>
      <c r="E1007" s="6"/>
      <c r="L1007" s="6"/>
      <c r="M1007" s="6"/>
      <c r="N1007" s="6"/>
    </row>
  </sheetData>
  <sortState xmlns:xlrd2="http://schemas.microsoft.com/office/spreadsheetml/2017/richdata2" ref="A3:Q173">
    <sortCondition ref="B3:B173"/>
    <sortCondition ref="C3:C173" customList="LT"/>
    <sortCondition ref="D3:D173"/>
    <sortCondition ref="E3:E173"/>
    <sortCondition ref="A3:A173"/>
  </sortState>
  <mergeCells count="2">
    <mergeCell ref="B1:E1"/>
    <mergeCell ref="B174:E174"/>
  </mergeCells>
  <pageMargins left="0.25" right="0.25" top="0.75" bottom="0.75" header="0.3" footer="0.3"/>
  <pageSetup paperSize="8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outlinePr summaryBelow="0" summaryRight="0"/>
  </sheetPr>
  <dimension ref="A1:L19"/>
  <sheetViews>
    <sheetView showGridLines="0" zoomScaleNormal="100" zoomScaleSheetLayoutView="80" workbookViewId="0">
      <selection activeCell="C30" sqref="C30"/>
    </sheetView>
  </sheetViews>
  <sheetFormatPr defaultColWidth="14.42578125" defaultRowHeight="15" customHeight="1" x14ac:dyDescent="0.25"/>
  <cols>
    <col min="1" max="1" width="95.7109375" customWidth="1"/>
    <col min="2" max="2" width="19.5703125" customWidth="1"/>
    <col min="3" max="3" width="20.28515625" customWidth="1"/>
    <col min="4" max="4" width="11" customWidth="1"/>
    <col min="5" max="5" width="18.85546875" customWidth="1"/>
    <col min="6" max="6" width="20.42578125" customWidth="1"/>
    <col min="7" max="7" width="10" customWidth="1"/>
    <col min="8" max="8" width="19.140625" customWidth="1"/>
    <col min="9" max="9" width="20.85546875" customWidth="1"/>
    <col min="10" max="10" width="10.42578125" customWidth="1"/>
    <col min="11" max="11" width="12.5703125" customWidth="1"/>
    <col min="12" max="12" width="13.28515625" style="73" customWidth="1"/>
  </cols>
  <sheetData>
    <row r="1" spans="1:12" ht="30.95" customHeight="1" x14ac:dyDescent="0.25">
      <c r="A1" s="306" t="s">
        <v>418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/>
    </row>
    <row r="2" spans="1:12" ht="53.25" customHeight="1" x14ac:dyDescent="0.25">
      <c r="A2" s="90" t="s">
        <v>50</v>
      </c>
      <c r="B2" s="1" t="s">
        <v>412</v>
      </c>
      <c r="C2" s="1" t="s">
        <v>413</v>
      </c>
      <c r="D2" s="3" t="s">
        <v>326</v>
      </c>
      <c r="E2" s="1" t="s">
        <v>414</v>
      </c>
      <c r="F2" s="1" t="s">
        <v>417</v>
      </c>
      <c r="G2" s="3" t="s">
        <v>326</v>
      </c>
      <c r="H2" s="1" t="s">
        <v>415</v>
      </c>
      <c r="I2" s="1" t="s">
        <v>416</v>
      </c>
      <c r="J2" s="3" t="s">
        <v>326</v>
      </c>
      <c r="K2" s="5" t="s">
        <v>337</v>
      </c>
      <c r="L2" s="86" t="s">
        <v>332</v>
      </c>
    </row>
    <row r="3" spans="1:12" x14ac:dyDescent="0.25">
      <c r="A3" s="87" t="s">
        <v>33</v>
      </c>
      <c r="B3" s="225">
        <v>3946</v>
      </c>
      <c r="C3" s="225">
        <v>3868</v>
      </c>
      <c r="D3" s="96">
        <f t="shared" ref="D3:D18" si="0">C3/B3*100</f>
        <v>98.023314749113027</v>
      </c>
      <c r="E3" s="225">
        <v>4681</v>
      </c>
      <c r="F3" s="225">
        <v>4520</v>
      </c>
      <c r="G3" s="96">
        <f>F3/E3*100</f>
        <v>96.560563982055115</v>
      </c>
      <c r="H3" s="227">
        <v>5429</v>
      </c>
      <c r="I3" s="227">
        <v>5274</v>
      </c>
      <c r="J3" s="96">
        <f>I3/H3*100</f>
        <v>97.144962239823172</v>
      </c>
      <c r="K3" s="188">
        <f t="shared" ref="K3:K18" si="1">D3-G3</f>
        <v>1.4627507670579121</v>
      </c>
      <c r="L3" s="188">
        <f t="shared" ref="L3:L18" si="2">D3-J3</f>
        <v>0.87835250928985431</v>
      </c>
    </row>
    <row r="4" spans="1:12" x14ac:dyDescent="0.25">
      <c r="A4" s="87" t="s">
        <v>35</v>
      </c>
      <c r="B4" s="225">
        <v>19253</v>
      </c>
      <c r="C4" s="225">
        <v>15964</v>
      </c>
      <c r="D4" s="96">
        <f t="shared" si="0"/>
        <v>82.916948008102636</v>
      </c>
      <c r="E4" s="225">
        <v>22088</v>
      </c>
      <c r="F4" s="225">
        <v>18068</v>
      </c>
      <c r="G4" s="96">
        <f t="shared" ref="G4:G18" si="3">F4/E4*100</f>
        <v>81.800072437522644</v>
      </c>
      <c r="H4" s="227">
        <v>24357</v>
      </c>
      <c r="I4" s="227">
        <v>19945</v>
      </c>
      <c r="J4" s="96">
        <f t="shared" ref="J4:J18" si="4">I4/H4*100</f>
        <v>81.886110768978114</v>
      </c>
      <c r="K4" s="188">
        <f t="shared" si="1"/>
        <v>1.1168755705799924</v>
      </c>
      <c r="L4" s="188">
        <f t="shared" si="2"/>
        <v>1.0308372391245229</v>
      </c>
    </row>
    <row r="5" spans="1:12" x14ac:dyDescent="0.25">
      <c r="A5" s="87" t="s">
        <v>41</v>
      </c>
      <c r="B5" s="225">
        <v>7222</v>
      </c>
      <c r="C5" s="225">
        <v>6877</v>
      </c>
      <c r="D5" s="96">
        <f t="shared" si="0"/>
        <v>95.222929936305732</v>
      </c>
      <c r="E5" s="225">
        <v>9721</v>
      </c>
      <c r="F5" s="225">
        <v>9355</v>
      </c>
      <c r="G5" s="96">
        <f t="shared" si="3"/>
        <v>96.234955251517334</v>
      </c>
      <c r="H5" s="227">
        <v>8434</v>
      </c>
      <c r="I5" s="227">
        <v>8155</v>
      </c>
      <c r="J5" s="96">
        <f t="shared" si="4"/>
        <v>96.691961109793695</v>
      </c>
      <c r="K5" s="188">
        <f t="shared" si="1"/>
        <v>-1.0120253152116021</v>
      </c>
      <c r="L5" s="188">
        <f t="shared" si="2"/>
        <v>-1.4690311734879629</v>
      </c>
    </row>
    <row r="6" spans="1:12" x14ac:dyDescent="0.25">
      <c r="A6" s="87" t="s">
        <v>42</v>
      </c>
      <c r="B6" s="225">
        <v>1519</v>
      </c>
      <c r="C6" s="225">
        <v>1376</v>
      </c>
      <c r="D6" s="96">
        <f t="shared" si="0"/>
        <v>90.585911784068458</v>
      </c>
      <c r="E6" s="225">
        <v>1513</v>
      </c>
      <c r="F6" s="225">
        <v>1403</v>
      </c>
      <c r="G6" s="96">
        <f t="shared" si="3"/>
        <v>92.729676140118968</v>
      </c>
      <c r="H6" s="227">
        <v>1629</v>
      </c>
      <c r="I6" s="227">
        <v>1498</v>
      </c>
      <c r="J6" s="96">
        <f t="shared" si="4"/>
        <v>91.958256599140569</v>
      </c>
      <c r="K6" s="188">
        <f t="shared" si="1"/>
        <v>-2.1437643560505109</v>
      </c>
      <c r="L6" s="188">
        <f t="shared" si="2"/>
        <v>-1.3723448150721111</v>
      </c>
    </row>
    <row r="7" spans="1:12" x14ac:dyDescent="0.25">
      <c r="A7" s="87" t="s">
        <v>37</v>
      </c>
      <c r="B7" s="225">
        <v>1194</v>
      </c>
      <c r="C7" s="225">
        <v>1174</v>
      </c>
      <c r="D7" s="96">
        <f t="shared" si="0"/>
        <v>98.324958123953095</v>
      </c>
      <c r="E7" s="225">
        <v>1370</v>
      </c>
      <c r="F7" s="225">
        <v>1356</v>
      </c>
      <c r="G7" s="96">
        <f t="shared" si="3"/>
        <v>98.978102189781026</v>
      </c>
      <c r="H7" s="227">
        <v>1433</v>
      </c>
      <c r="I7" s="227">
        <v>1420</v>
      </c>
      <c r="J7" s="96">
        <f t="shared" si="4"/>
        <v>99.09281228192603</v>
      </c>
      <c r="K7" s="188">
        <f t="shared" si="1"/>
        <v>-0.65314406582793083</v>
      </c>
      <c r="L7" s="188">
        <f t="shared" si="2"/>
        <v>-0.7678541579729341</v>
      </c>
    </row>
    <row r="8" spans="1:12" x14ac:dyDescent="0.25">
      <c r="A8" s="87" t="s">
        <v>47</v>
      </c>
      <c r="B8" s="225">
        <v>5451</v>
      </c>
      <c r="C8" s="225">
        <v>5308</v>
      </c>
      <c r="D8" s="96">
        <f t="shared" si="0"/>
        <v>97.376628141625389</v>
      </c>
      <c r="E8" s="225">
        <v>6987</v>
      </c>
      <c r="F8" s="225">
        <v>6882</v>
      </c>
      <c r="G8" s="96">
        <f t="shared" si="3"/>
        <v>98.497209102619152</v>
      </c>
      <c r="H8" s="227">
        <v>6495</v>
      </c>
      <c r="I8" s="227">
        <v>6347</v>
      </c>
      <c r="J8" s="96">
        <f t="shared" si="4"/>
        <v>97.721324095458044</v>
      </c>
      <c r="K8" s="188">
        <f t="shared" si="1"/>
        <v>-1.1205809609937631</v>
      </c>
      <c r="L8" s="188">
        <f t="shared" si="2"/>
        <v>-0.34469595383265528</v>
      </c>
    </row>
    <row r="9" spans="1:12" x14ac:dyDescent="0.25">
      <c r="A9" s="87" t="s">
        <v>38</v>
      </c>
      <c r="B9" s="225">
        <v>20001</v>
      </c>
      <c r="C9" s="225">
        <v>19557</v>
      </c>
      <c r="D9" s="96">
        <f t="shared" si="0"/>
        <v>97.780110994450268</v>
      </c>
      <c r="E9" s="225">
        <v>23036</v>
      </c>
      <c r="F9" s="225">
        <v>22443</v>
      </c>
      <c r="G9" s="96">
        <f t="shared" si="3"/>
        <v>97.425768362562948</v>
      </c>
      <c r="H9" s="227">
        <v>22512</v>
      </c>
      <c r="I9" s="227">
        <v>22083</v>
      </c>
      <c r="J9" s="96">
        <f t="shared" si="4"/>
        <v>98.094349680170581</v>
      </c>
      <c r="K9" s="188">
        <f t="shared" si="1"/>
        <v>0.35434263188732018</v>
      </c>
      <c r="L9" s="188">
        <f t="shared" si="2"/>
        <v>-0.31423868572031211</v>
      </c>
    </row>
    <row r="10" spans="1:12" x14ac:dyDescent="0.25">
      <c r="A10" s="87" t="s">
        <v>34</v>
      </c>
      <c r="B10" s="225">
        <v>1294</v>
      </c>
      <c r="C10" s="225">
        <v>1267</v>
      </c>
      <c r="D10" s="96">
        <f t="shared" si="0"/>
        <v>97.913446676970636</v>
      </c>
      <c r="E10" s="225">
        <v>1628</v>
      </c>
      <c r="F10" s="225">
        <v>1590</v>
      </c>
      <c r="G10" s="96">
        <f t="shared" si="3"/>
        <v>97.665847665847664</v>
      </c>
      <c r="H10" s="227">
        <v>1589</v>
      </c>
      <c r="I10" s="227">
        <v>1559</v>
      </c>
      <c r="J10" s="96">
        <f t="shared" si="4"/>
        <v>98.112020138451868</v>
      </c>
      <c r="K10" s="188">
        <f t="shared" si="1"/>
        <v>0.247599011122972</v>
      </c>
      <c r="L10" s="188">
        <f t="shared" si="2"/>
        <v>-0.19857346148123156</v>
      </c>
    </row>
    <row r="11" spans="1:12" x14ac:dyDescent="0.25">
      <c r="A11" s="87" t="s">
        <v>48</v>
      </c>
      <c r="B11" s="225">
        <v>10763</v>
      </c>
      <c r="C11" s="225">
        <v>9698</v>
      </c>
      <c r="D11" s="96">
        <f t="shared" si="0"/>
        <v>90.104989315246669</v>
      </c>
      <c r="E11" s="225">
        <v>7669</v>
      </c>
      <c r="F11" s="225">
        <v>7062</v>
      </c>
      <c r="G11" s="96">
        <f t="shared" si="3"/>
        <v>92.085017603338116</v>
      </c>
      <c r="H11" s="227">
        <v>7779</v>
      </c>
      <c r="I11" s="227">
        <v>7115</v>
      </c>
      <c r="J11" s="96">
        <f t="shared" si="4"/>
        <v>91.464198483095515</v>
      </c>
      <c r="K11" s="188">
        <f t="shared" si="1"/>
        <v>-1.9800282880914466</v>
      </c>
      <c r="L11" s="188">
        <f t="shared" si="2"/>
        <v>-1.3592091678488458</v>
      </c>
    </row>
    <row r="12" spans="1:12" x14ac:dyDescent="0.25">
      <c r="A12" s="87" t="s">
        <v>45</v>
      </c>
      <c r="B12" s="225">
        <v>3565</v>
      </c>
      <c r="C12" s="225">
        <v>3457</v>
      </c>
      <c r="D12" s="96">
        <f t="shared" si="0"/>
        <v>96.970546984572223</v>
      </c>
      <c r="E12" s="225">
        <v>4805</v>
      </c>
      <c r="F12" s="225">
        <v>4652</v>
      </c>
      <c r="G12" s="96">
        <f t="shared" si="3"/>
        <v>96.815816857440169</v>
      </c>
      <c r="H12" s="227">
        <v>4841</v>
      </c>
      <c r="I12" s="227">
        <v>4703</v>
      </c>
      <c r="J12" s="96">
        <f t="shared" si="4"/>
        <v>97.149349307994214</v>
      </c>
      <c r="K12" s="188">
        <f t="shared" si="1"/>
        <v>0.15473012713205492</v>
      </c>
      <c r="L12" s="188">
        <f t="shared" si="2"/>
        <v>-0.17880232342199065</v>
      </c>
    </row>
    <row r="13" spans="1:12" x14ac:dyDescent="0.25">
      <c r="A13" s="87" t="s">
        <v>44</v>
      </c>
      <c r="B13" s="225">
        <v>1463</v>
      </c>
      <c r="C13" s="225">
        <v>1425</v>
      </c>
      <c r="D13" s="96">
        <f t="shared" si="0"/>
        <v>97.402597402597408</v>
      </c>
      <c r="E13" s="225">
        <v>1454</v>
      </c>
      <c r="F13" s="225">
        <v>1414</v>
      </c>
      <c r="G13" s="96">
        <f t="shared" si="3"/>
        <v>97.248968363136186</v>
      </c>
      <c r="H13" s="227">
        <v>1291</v>
      </c>
      <c r="I13" s="227">
        <v>1267</v>
      </c>
      <c r="J13" s="96">
        <f t="shared" si="4"/>
        <v>98.14097598760651</v>
      </c>
      <c r="K13" s="188">
        <f t="shared" si="1"/>
        <v>0.15362903946122231</v>
      </c>
      <c r="L13" s="188">
        <f t="shared" si="2"/>
        <v>-0.73837858500910158</v>
      </c>
    </row>
    <row r="14" spans="1:12" x14ac:dyDescent="0.25">
      <c r="A14" s="87" t="s">
        <v>36</v>
      </c>
      <c r="B14" s="225">
        <v>6824</v>
      </c>
      <c r="C14" s="225">
        <v>6582</v>
      </c>
      <c r="D14" s="96">
        <f t="shared" si="0"/>
        <v>96.453692848769052</v>
      </c>
      <c r="E14" s="225">
        <v>7625</v>
      </c>
      <c r="F14" s="225">
        <v>7390</v>
      </c>
      <c r="G14" s="96">
        <f t="shared" si="3"/>
        <v>96.918032786885249</v>
      </c>
      <c r="H14" s="227">
        <v>8014</v>
      </c>
      <c r="I14" s="227">
        <v>7780</v>
      </c>
      <c r="J14" s="96">
        <f t="shared" si="4"/>
        <v>97.080109807836294</v>
      </c>
      <c r="K14" s="188">
        <f t="shared" si="1"/>
        <v>-0.464339938116197</v>
      </c>
      <c r="L14" s="188">
        <f t="shared" si="2"/>
        <v>-0.62641695906724237</v>
      </c>
    </row>
    <row r="15" spans="1:12" x14ac:dyDescent="0.25">
      <c r="A15" s="87" t="s">
        <v>46</v>
      </c>
      <c r="B15" s="225">
        <v>9289</v>
      </c>
      <c r="C15" s="225">
        <v>8992</v>
      </c>
      <c r="D15" s="96">
        <f t="shared" si="0"/>
        <v>96.802669824523633</v>
      </c>
      <c r="E15" s="225">
        <v>11649</v>
      </c>
      <c r="F15" s="225">
        <v>11252</v>
      </c>
      <c r="G15" s="96">
        <f t="shared" si="3"/>
        <v>96.591982144390073</v>
      </c>
      <c r="H15" s="227">
        <v>11220</v>
      </c>
      <c r="I15" s="227">
        <v>10834</v>
      </c>
      <c r="J15" s="96">
        <f t="shared" si="4"/>
        <v>96.559714795008915</v>
      </c>
      <c r="K15" s="188">
        <f t="shared" si="1"/>
        <v>0.21068768013356021</v>
      </c>
      <c r="L15" s="188">
        <f t="shared" si="2"/>
        <v>0.24295502951471803</v>
      </c>
    </row>
    <row r="16" spans="1:12" x14ac:dyDescent="0.25">
      <c r="A16" s="87" t="s">
        <v>40</v>
      </c>
      <c r="B16" s="225">
        <v>2903</v>
      </c>
      <c r="C16" s="225">
        <v>2815</v>
      </c>
      <c r="D16" s="96">
        <f t="shared" si="0"/>
        <v>96.968653117464683</v>
      </c>
      <c r="E16" s="225">
        <v>3951</v>
      </c>
      <c r="F16" s="225">
        <v>3873</v>
      </c>
      <c r="G16" s="96">
        <f t="shared" si="3"/>
        <v>98.025816249050862</v>
      </c>
      <c r="H16" s="227">
        <v>3668</v>
      </c>
      <c r="I16" s="227">
        <v>3587</v>
      </c>
      <c r="J16" s="96">
        <f t="shared" si="4"/>
        <v>97.791712104689196</v>
      </c>
      <c r="K16" s="188">
        <f t="shared" si="1"/>
        <v>-1.0571631315861794</v>
      </c>
      <c r="L16" s="188">
        <f t="shared" si="2"/>
        <v>-0.82305898722451332</v>
      </c>
    </row>
    <row r="17" spans="1:12" x14ac:dyDescent="0.25">
      <c r="A17" s="87" t="s">
        <v>43</v>
      </c>
      <c r="B17" s="225">
        <v>27793</v>
      </c>
      <c r="C17" s="225">
        <v>27119</v>
      </c>
      <c r="D17" s="96">
        <f t="shared" si="0"/>
        <v>97.574928938941468</v>
      </c>
      <c r="E17" s="225">
        <v>29483</v>
      </c>
      <c r="F17" s="225">
        <v>28728</v>
      </c>
      <c r="G17" s="96">
        <f t="shared" si="3"/>
        <v>97.439202252145307</v>
      </c>
      <c r="H17" s="227">
        <v>24646</v>
      </c>
      <c r="I17" s="227">
        <v>24078</v>
      </c>
      <c r="J17" s="96">
        <f t="shared" si="4"/>
        <v>97.695366388054865</v>
      </c>
      <c r="K17" s="188">
        <f t="shared" si="1"/>
        <v>0.13572668679616129</v>
      </c>
      <c r="L17" s="188">
        <f t="shared" si="2"/>
        <v>-0.12043744911339616</v>
      </c>
    </row>
    <row r="18" spans="1:12" x14ac:dyDescent="0.25">
      <c r="A18" s="87" t="s">
        <v>39</v>
      </c>
      <c r="B18" s="225">
        <v>10516</v>
      </c>
      <c r="C18" s="225">
        <v>10422</v>
      </c>
      <c r="D18" s="96">
        <f t="shared" si="0"/>
        <v>99.106124001521493</v>
      </c>
      <c r="E18" s="225">
        <v>11566</v>
      </c>
      <c r="F18" s="225">
        <v>11505</v>
      </c>
      <c r="G18" s="96">
        <f t="shared" si="3"/>
        <v>99.472592080235174</v>
      </c>
      <c r="H18" s="227">
        <v>9771</v>
      </c>
      <c r="I18" s="227">
        <v>9688</v>
      </c>
      <c r="J18" s="96">
        <f t="shared" si="4"/>
        <v>99.15054753863474</v>
      </c>
      <c r="K18" s="188">
        <f t="shared" si="1"/>
        <v>-0.36646807871368026</v>
      </c>
      <c r="L18" s="188">
        <f t="shared" si="2"/>
        <v>-4.4423537113246425E-2</v>
      </c>
    </row>
    <row r="19" spans="1:12" x14ac:dyDescent="0.25">
      <c r="A19" s="161" t="s">
        <v>338</v>
      </c>
      <c r="B19" s="226">
        <f>SUM(B3:B18)</f>
        <v>132996</v>
      </c>
      <c r="C19" s="226">
        <f>SUM(C3:C18)</f>
        <v>125901</v>
      </c>
      <c r="D19" s="96"/>
      <c r="E19" s="226">
        <f>SUM(E3:E18)</f>
        <v>149226</v>
      </c>
      <c r="F19" s="226">
        <f>SUM(F3:F18)</f>
        <v>141493</v>
      </c>
      <c r="G19" s="96"/>
      <c r="H19" s="226">
        <f>SUM(H3:H18)</f>
        <v>143108</v>
      </c>
      <c r="I19" s="226">
        <f>SUM(I3:I18)</f>
        <v>135333</v>
      </c>
      <c r="J19" s="160"/>
      <c r="K19" s="88"/>
      <c r="L19" s="1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D1007"/>
  <sheetViews>
    <sheetView topLeftCell="B1" zoomScaleNormal="100" workbookViewId="0">
      <selection activeCell="A2" sqref="A1:A1048576"/>
    </sheetView>
  </sheetViews>
  <sheetFormatPr defaultColWidth="14.42578125" defaultRowHeight="15" customHeight="1" x14ac:dyDescent="0.25"/>
  <cols>
    <col min="1" max="1" width="8.28515625" hidden="1" customWidth="1"/>
    <col min="2" max="2" width="44.28515625" customWidth="1"/>
    <col min="3" max="3" width="7.140625" bestFit="1" customWidth="1"/>
    <col min="4" max="4" width="76.28515625" customWidth="1"/>
    <col min="5" max="5" width="13.85546875" customWidth="1"/>
    <col min="6" max="6" width="15.85546875" customWidth="1"/>
    <col min="7" max="7" width="18.42578125" customWidth="1"/>
    <col min="8" max="8" width="10.42578125" bestFit="1" customWidth="1"/>
    <col min="9" max="9" width="15.28515625" customWidth="1"/>
    <col min="10" max="10" width="17.140625" customWidth="1"/>
    <col min="11" max="11" width="9.85546875" bestFit="1" customWidth="1"/>
    <col min="12" max="12" width="15.140625" customWidth="1"/>
    <col min="13" max="13" width="15" customWidth="1"/>
    <col min="14" max="14" width="10.42578125" bestFit="1" customWidth="1"/>
    <col min="15" max="16" width="13" bestFit="1" customWidth="1"/>
    <col min="17" max="17" width="15.28515625" customWidth="1"/>
    <col min="18" max="18" width="8.7109375" customWidth="1"/>
    <col min="19" max="19" width="51.5703125" customWidth="1"/>
    <col min="20" max="29" width="8.7109375" customWidth="1"/>
  </cols>
  <sheetData>
    <row r="1" spans="1:30" ht="22.5" customHeight="1" x14ac:dyDescent="0.25">
      <c r="A1" s="291" t="s">
        <v>448</v>
      </c>
      <c r="B1" s="291"/>
      <c r="C1" s="291"/>
      <c r="D1" s="291"/>
      <c r="E1" s="291"/>
      <c r="F1" s="291"/>
      <c r="G1" s="291"/>
      <c r="H1" s="33"/>
      <c r="I1" s="105"/>
      <c r="J1" s="105"/>
      <c r="K1" s="33"/>
      <c r="L1" s="105"/>
      <c r="M1" s="105"/>
      <c r="N1" s="105"/>
      <c r="O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80.25" customHeight="1" x14ac:dyDescent="0.25">
      <c r="A2" s="137" t="s">
        <v>49</v>
      </c>
      <c r="B2" s="1" t="s">
        <v>50</v>
      </c>
      <c r="C2" s="1" t="s">
        <v>51</v>
      </c>
      <c r="D2" s="1" t="s">
        <v>52</v>
      </c>
      <c r="E2" s="1" t="s">
        <v>53</v>
      </c>
      <c r="F2" s="1" t="s">
        <v>412</v>
      </c>
      <c r="G2" s="1" t="s">
        <v>413</v>
      </c>
      <c r="H2" s="3" t="s">
        <v>326</v>
      </c>
      <c r="I2" s="1" t="s">
        <v>414</v>
      </c>
      <c r="J2" s="1" t="s">
        <v>417</v>
      </c>
      <c r="K2" s="3" t="s">
        <v>326</v>
      </c>
      <c r="L2" s="1" t="s">
        <v>415</v>
      </c>
      <c r="M2" s="1" t="s">
        <v>416</v>
      </c>
      <c r="N2" s="3" t="s">
        <v>326</v>
      </c>
      <c r="O2" s="5" t="s">
        <v>337</v>
      </c>
      <c r="P2" s="5" t="s">
        <v>332</v>
      </c>
      <c r="Q2" s="1" t="s">
        <v>363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x14ac:dyDescent="0.25">
      <c r="A3" s="98">
        <v>2228</v>
      </c>
      <c r="B3" s="7" t="s">
        <v>33</v>
      </c>
      <c r="C3" s="8" t="s">
        <v>55</v>
      </c>
      <c r="D3" s="99" t="s">
        <v>57</v>
      </c>
      <c r="E3" s="9" t="s">
        <v>56</v>
      </c>
      <c r="F3" s="223">
        <v>0</v>
      </c>
      <c r="G3" s="223">
        <v>0</v>
      </c>
      <c r="H3" s="10" t="str">
        <f t="shared" ref="H3:H20" si="0">IF(F3=0,"-",G3/F3)</f>
        <v>-</v>
      </c>
      <c r="I3" s="223">
        <v>1</v>
      </c>
      <c r="J3" s="223">
        <v>1</v>
      </c>
      <c r="K3" s="10">
        <f t="shared" ref="K3:K59" si="1">IF(I3=0,"-",J3/I3)</f>
        <v>1</v>
      </c>
      <c r="L3" s="223">
        <v>0</v>
      </c>
      <c r="M3" s="223">
        <v>0</v>
      </c>
      <c r="N3" s="10" t="s">
        <v>333</v>
      </c>
      <c r="O3" s="189" t="str">
        <f t="shared" ref="O3:O31" si="2">IF(OR(K3="-",H3="-"),"-",(H3-K3))</f>
        <v>-</v>
      </c>
      <c r="P3" s="189" t="str">
        <f t="shared" ref="P3:P31" si="3">IF(N3="-","-",(H3-N3))</f>
        <v>-</v>
      </c>
      <c r="Q3" s="204"/>
    </row>
    <row r="4" spans="1:30" x14ac:dyDescent="0.25">
      <c r="A4" s="211">
        <v>2242</v>
      </c>
      <c r="B4" s="143" t="s">
        <v>33</v>
      </c>
      <c r="C4" s="138" t="s">
        <v>55</v>
      </c>
      <c r="D4" s="143" t="s">
        <v>60</v>
      </c>
      <c r="E4" s="117" t="s">
        <v>61</v>
      </c>
      <c r="F4" s="223">
        <v>5</v>
      </c>
      <c r="G4" s="223">
        <v>5</v>
      </c>
      <c r="H4" s="10">
        <f t="shared" si="0"/>
        <v>1</v>
      </c>
      <c r="I4" s="223">
        <v>2</v>
      </c>
      <c r="J4" s="223">
        <v>2</v>
      </c>
      <c r="K4" s="10">
        <f t="shared" si="1"/>
        <v>1</v>
      </c>
      <c r="L4" s="223">
        <v>0</v>
      </c>
      <c r="M4" s="223">
        <v>0</v>
      </c>
      <c r="N4" s="10" t="s">
        <v>333</v>
      </c>
      <c r="O4" s="189">
        <f t="shared" si="2"/>
        <v>0</v>
      </c>
      <c r="P4" s="189" t="str">
        <f t="shared" si="3"/>
        <v>-</v>
      </c>
      <c r="Q4" s="129" t="s">
        <v>59</v>
      </c>
    </row>
    <row r="5" spans="1:30" x14ac:dyDescent="0.25">
      <c r="A5" s="98">
        <v>2079</v>
      </c>
      <c r="B5" s="7" t="s">
        <v>33</v>
      </c>
      <c r="C5" s="8" t="s">
        <v>55</v>
      </c>
      <c r="D5" s="99" t="s">
        <v>62</v>
      </c>
      <c r="E5" s="9" t="s">
        <v>63</v>
      </c>
      <c r="F5" s="223">
        <v>362</v>
      </c>
      <c r="G5" s="223">
        <v>357</v>
      </c>
      <c r="H5" s="10">
        <f t="shared" si="0"/>
        <v>0.98618784530386738</v>
      </c>
      <c r="I5" s="223">
        <v>401</v>
      </c>
      <c r="J5" s="223">
        <v>381</v>
      </c>
      <c r="K5" s="10">
        <f t="shared" si="1"/>
        <v>0.95012468827930174</v>
      </c>
      <c r="L5" s="223">
        <v>591</v>
      </c>
      <c r="M5" s="223">
        <v>550</v>
      </c>
      <c r="N5" s="10">
        <f>IF(L5=0,"",M5/L5)</f>
        <v>0.93062605752961081</v>
      </c>
      <c r="O5" s="189">
        <f t="shared" si="2"/>
        <v>3.606315702456564E-2</v>
      </c>
      <c r="P5" s="189">
        <f t="shared" si="3"/>
        <v>5.5561787774256577E-2</v>
      </c>
      <c r="Q5" s="204"/>
    </row>
    <row r="6" spans="1:30" x14ac:dyDescent="0.25">
      <c r="A6" s="98">
        <v>2201</v>
      </c>
      <c r="B6" s="7" t="s">
        <v>33</v>
      </c>
      <c r="C6" s="8" t="s">
        <v>55</v>
      </c>
      <c r="D6" s="99" t="s">
        <v>64</v>
      </c>
      <c r="E6" s="9" t="s">
        <v>65</v>
      </c>
      <c r="F6" s="223">
        <v>27</v>
      </c>
      <c r="G6" s="223">
        <v>19</v>
      </c>
      <c r="H6" s="10">
        <f t="shared" si="0"/>
        <v>0.70370370370370372</v>
      </c>
      <c r="I6" s="223">
        <v>71</v>
      </c>
      <c r="J6" s="223">
        <v>53</v>
      </c>
      <c r="K6" s="10">
        <f t="shared" si="1"/>
        <v>0.74647887323943662</v>
      </c>
      <c r="L6" s="223">
        <v>78</v>
      </c>
      <c r="M6" s="223">
        <v>65</v>
      </c>
      <c r="N6" s="10">
        <f>IF(L6=0,"",M6/L6)</f>
        <v>0.83333333333333337</v>
      </c>
      <c r="O6" s="189">
        <f t="shared" si="2"/>
        <v>-4.2775169535732904E-2</v>
      </c>
      <c r="P6" s="189">
        <f t="shared" si="3"/>
        <v>-0.12962962962962965</v>
      </c>
      <c r="Q6" s="205"/>
    </row>
    <row r="7" spans="1:30" x14ac:dyDescent="0.25">
      <c r="A7" s="140">
        <v>2248</v>
      </c>
      <c r="B7" s="7" t="s">
        <v>33</v>
      </c>
      <c r="C7" s="8" t="s">
        <v>66</v>
      </c>
      <c r="D7" s="99" t="s">
        <v>364</v>
      </c>
      <c r="E7" s="9" t="s">
        <v>365</v>
      </c>
      <c r="F7" s="223">
        <v>1</v>
      </c>
      <c r="G7" s="223">
        <v>1</v>
      </c>
      <c r="H7" s="10">
        <f t="shared" si="0"/>
        <v>1</v>
      </c>
      <c r="I7" s="223">
        <v>0</v>
      </c>
      <c r="J7" s="223">
        <v>0</v>
      </c>
      <c r="K7" s="10" t="str">
        <f t="shared" si="1"/>
        <v>-</v>
      </c>
      <c r="L7" s="223">
        <v>0</v>
      </c>
      <c r="M7" s="223">
        <v>0</v>
      </c>
      <c r="N7" s="10" t="s">
        <v>333</v>
      </c>
      <c r="O7" s="189" t="str">
        <f t="shared" si="2"/>
        <v>-</v>
      </c>
      <c r="P7" s="189" t="str">
        <f t="shared" si="3"/>
        <v>-</v>
      </c>
      <c r="Q7" s="129" t="s">
        <v>58</v>
      </c>
    </row>
    <row r="8" spans="1:30" x14ac:dyDescent="0.25">
      <c r="A8" s="98">
        <v>2212</v>
      </c>
      <c r="B8" s="7" t="s">
        <v>33</v>
      </c>
      <c r="C8" s="8" t="s">
        <v>66</v>
      </c>
      <c r="D8" s="99" t="s">
        <v>67</v>
      </c>
      <c r="E8" s="9" t="s">
        <v>68</v>
      </c>
      <c r="F8" s="223">
        <v>22</v>
      </c>
      <c r="G8" s="223">
        <v>14</v>
      </c>
      <c r="H8" s="10">
        <f t="shared" si="0"/>
        <v>0.63636363636363635</v>
      </c>
      <c r="I8" s="223">
        <v>14</v>
      </c>
      <c r="J8" s="223">
        <v>14</v>
      </c>
      <c r="K8" s="10">
        <f t="shared" si="1"/>
        <v>1</v>
      </c>
      <c r="L8" s="223">
        <v>28</v>
      </c>
      <c r="M8" s="223">
        <v>27</v>
      </c>
      <c r="N8" s="10">
        <f>IF(L8=0,"",M8/L8)</f>
        <v>0.9642857142857143</v>
      </c>
      <c r="O8" s="189">
        <f t="shared" si="2"/>
        <v>-0.36363636363636365</v>
      </c>
      <c r="P8" s="189">
        <f t="shared" si="3"/>
        <v>-0.32792207792207795</v>
      </c>
      <c r="Q8" s="204"/>
    </row>
    <row r="9" spans="1:30" x14ac:dyDescent="0.25">
      <c r="A9" s="98">
        <v>2046</v>
      </c>
      <c r="B9" s="7" t="s">
        <v>33</v>
      </c>
      <c r="C9" s="8" t="s">
        <v>66</v>
      </c>
      <c r="D9" s="99" t="s">
        <v>303</v>
      </c>
      <c r="E9" s="9" t="s">
        <v>70</v>
      </c>
      <c r="F9" s="223">
        <v>7</v>
      </c>
      <c r="G9" s="223">
        <v>7</v>
      </c>
      <c r="H9" s="10">
        <f t="shared" si="0"/>
        <v>1</v>
      </c>
      <c r="I9" s="223">
        <v>12</v>
      </c>
      <c r="J9" s="223">
        <v>12</v>
      </c>
      <c r="K9" s="10">
        <f t="shared" si="1"/>
        <v>1</v>
      </c>
      <c r="L9" s="223">
        <v>24</v>
      </c>
      <c r="M9" s="223">
        <v>24</v>
      </c>
      <c r="N9" s="10">
        <f>IF(L9=0,"",M9/L9)</f>
        <v>1</v>
      </c>
      <c r="O9" s="189">
        <f t="shared" si="2"/>
        <v>0</v>
      </c>
      <c r="P9" s="189">
        <f t="shared" si="3"/>
        <v>0</v>
      </c>
      <c r="Q9" s="206"/>
    </row>
    <row r="10" spans="1:30" x14ac:dyDescent="0.25">
      <c r="A10" s="98">
        <v>2005</v>
      </c>
      <c r="B10" s="7" t="s">
        <v>33</v>
      </c>
      <c r="C10" s="8" t="s">
        <v>71</v>
      </c>
      <c r="D10" s="99" t="s">
        <v>33</v>
      </c>
      <c r="E10" s="9" t="s">
        <v>72</v>
      </c>
      <c r="F10" s="223">
        <v>220</v>
      </c>
      <c r="G10" s="223">
        <v>210</v>
      </c>
      <c r="H10" s="10">
        <f t="shared" si="0"/>
        <v>0.95454545454545459</v>
      </c>
      <c r="I10" s="223">
        <v>189</v>
      </c>
      <c r="J10" s="223">
        <v>178</v>
      </c>
      <c r="K10" s="10">
        <f t="shared" si="1"/>
        <v>0.94179894179894175</v>
      </c>
      <c r="L10" s="223">
        <v>178</v>
      </c>
      <c r="M10" s="223">
        <v>166</v>
      </c>
      <c r="N10" s="10">
        <f>IF(L10=0,"",M10/L10)</f>
        <v>0.93258426966292129</v>
      </c>
      <c r="O10" s="189">
        <f t="shared" si="2"/>
        <v>1.2746512746512839E-2</v>
      </c>
      <c r="P10" s="189">
        <f t="shared" si="3"/>
        <v>2.1961184882533291E-2</v>
      </c>
      <c r="Q10" s="204"/>
    </row>
    <row r="11" spans="1:30" x14ac:dyDescent="0.25">
      <c r="A11" s="98">
        <v>2030</v>
      </c>
      <c r="B11" s="7" t="s">
        <v>33</v>
      </c>
      <c r="C11" s="8" t="s">
        <v>71</v>
      </c>
      <c r="D11" s="99" t="s">
        <v>74</v>
      </c>
      <c r="E11" s="9" t="s">
        <v>72</v>
      </c>
      <c r="F11" s="223">
        <v>17</v>
      </c>
      <c r="G11" s="223">
        <v>17</v>
      </c>
      <c r="H11" s="10">
        <f t="shared" si="0"/>
        <v>1</v>
      </c>
      <c r="I11" s="223">
        <v>12</v>
      </c>
      <c r="J11" s="223">
        <v>10</v>
      </c>
      <c r="K11" s="10">
        <f t="shared" si="1"/>
        <v>0.83333333333333337</v>
      </c>
      <c r="L11" s="223">
        <v>33</v>
      </c>
      <c r="M11" s="223">
        <v>33</v>
      </c>
      <c r="N11" s="10">
        <f t="shared" ref="N11:N16" si="4">IF(L11=0,"",M11/L11)</f>
        <v>1</v>
      </c>
      <c r="O11" s="189">
        <f t="shared" si="2"/>
        <v>0.16666666666666663</v>
      </c>
      <c r="P11" s="189">
        <f t="shared" si="3"/>
        <v>0</v>
      </c>
      <c r="Q11" s="129" t="s">
        <v>129</v>
      </c>
    </row>
    <row r="12" spans="1:30" x14ac:dyDescent="0.25">
      <c r="A12" s="98">
        <v>2170</v>
      </c>
      <c r="B12" s="7" t="s">
        <v>35</v>
      </c>
      <c r="C12" s="8" t="s">
        <v>55</v>
      </c>
      <c r="D12" s="99" t="s">
        <v>75</v>
      </c>
      <c r="E12" s="9" t="s">
        <v>76</v>
      </c>
      <c r="F12" s="223">
        <v>22</v>
      </c>
      <c r="G12" s="223">
        <v>17</v>
      </c>
      <c r="H12" s="10">
        <f t="shared" si="0"/>
        <v>0.77272727272727271</v>
      </c>
      <c r="I12" s="223">
        <v>18</v>
      </c>
      <c r="J12" s="223">
        <v>9</v>
      </c>
      <c r="K12" s="10">
        <f t="shared" si="1"/>
        <v>0.5</v>
      </c>
      <c r="L12" s="223">
        <v>21</v>
      </c>
      <c r="M12" s="223">
        <v>12</v>
      </c>
      <c r="N12" s="10">
        <f t="shared" si="4"/>
        <v>0.5714285714285714</v>
      </c>
      <c r="O12" s="189">
        <f t="shared" si="2"/>
        <v>0.27272727272727271</v>
      </c>
      <c r="P12" s="189">
        <f t="shared" si="3"/>
        <v>0.20129870129870131</v>
      </c>
      <c r="Q12" s="204"/>
    </row>
    <row r="13" spans="1:30" x14ac:dyDescent="0.25">
      <c r="A13" s="98">
        <v>2173</v>
      </c>
      <c r="B13" s="7" t="s">
        <v>35</v>
      </c>
      <c r="C13" s="8" t="s">
        <v>55</v>
      </c>
      <c r="D13" s="99" t="s">
        <v>77</v>
      </c>
      <c r="E13" s="9" t="s">
        <v>76</v>
      </c>
      <c r="F13" s="223">
        <v>8</v>
      </c>
      <c r="G13" s="223">
        <v>8</v>
      </c>
      <c r="H13" s="10">
        <f t="shared" si="0"/>
        <v>1</v>
      </c>
      <c r="I13" s="223">
        <v>14</v>
      </c>
      <c r="J13" s="223">
        <v>11</v>
      </c>
      <c r="K13" s="10">
        <f t="shared" si="1"/>
        <v>0.7857142857142857</v>
      </c>
      <c r="L13" s="223">
        <v>26</v>
      </c>
      <c r="M13" s="223">
        <v>26</v>
      </c>
      <c r="N13" s="10">
        <f t="shared" si="4"/>
        <v>1</v>
      </c>
      <c r="O13" s="189">
        <f t="shared" si="2"/>
        <v>0.2142857142857143</v>
      </c>
      <c r="P13" s="189">
        <f t="shared" si="3"/>
        <v>0</v>
      </c>
      <c r="Q13" s="204"/>
    </row>
    <row r="14" spans="1:30" x14ac:dyDescent="0.25">
      <c r="A14" s="98">
        <v>2175</v>
      </c>
      <c r="B14" s="7" t="s">
        <v>35</v>
      </c>
      <c r="C14" s="8" t="s">
        <v>55</v>
      </c>
      <c r="D14" s="99" t="s">
        <v>78</v>
      </c>
      <c r="E14" s="9" t="s">
        <v>76</v>
      </c>
      <c r="F14" s="223">
        <v>9</v>
      </c>
      <c r="G14" s="223">
        <v>6</v>
      </c>
      <c r="H14" s="10">
        <f t="shared" si="0"/>
        <v>0.66666666666666663</v>
      </c>
      <c r="I14" s="223">
        <v>4</v>
      </c>
      <c r="J14" s="223">
        <v>2</v>
      </c>
      <c r="K14" s="10">
        <f t="shared" si="1"/>
        <v>0.5</v>
      </c>
      <c r="L14" s="223">
        <v>6</v>
      </c>
      <c r="M14" s="223">
        <v>1</v>
      </c>
      <c r="N14" s="10">
        <f t="shared" si="4"/>
        <v>0.16666666666666666</v>
      </c>
      <c r="O14" s="189">
        <f t="shared" si="2"/>
        <v>0.16666666666666663</v>
      </c>
      <c r="P14" s="189">
        <f t="shared" si="3"/>
        <v>0.5</v>
      </c>
      <c r="Q14" s="204"/>
    </row>
    <row r="15" spans="1:30" x14ac:dyDescent="0.25">
      <c r="A15" s="98">
        <v>2165</v>
      </c>
      <c r="B15" s="7" t="s">
        <v>35</v>
      </c>
      <c r="C15" s="8" t="s">
        <v>55</v>
      </c>
      <c r="D15" s="99" t="s">
        <v>305</v>
      </c>
      <c r="E15" s="9" t="s">
        <v>81</v>
      </c>
      <c r="F15" s="223">
        <v>6</v>
      </c>
      <c r="G15" s="223">
        <v>6</v>
      </c>
      <c r="H15" s="10">
        <f t="shared" si="0"/>
        <v>1</v>
      </c>
      <c r="I15" s="223">
        <v>0</v>
      </c>
      <c r="J15" s="223">
        <v>0</v>
      </c>
      <c r="K15" s="10" t="str">
        <f t="shared" si="1"/>
        <v>-</v>
      </c>
      <c r="L15" s="223">
        <v>9</v>
      </c>
      <c r="M15" s="223">
        <v>6</v>
      </c>
      <c r="N15" s="10">
        <f t="shared" si="4"/>
        <v>0.66666666666666663</v>
      </c>
      <c r="O15" s="189" t="str">
        <f t="shared" si="2"/>
        <v>-</v>
      </c>
      <c r="P15" s="189">
        <f t="shared" si="3"/>
        <v>0.33333333333333337</v>
      </c>
      <c r="Q15" s="204"/>
    </row>
    <row r="16" spans="1:30" x14ac:dyDescent="0.25">
      <c r="A16" s="98">
        <v>2168</v>
      </c>
      <c r="B16" s="7" t="s">
        <v>35</v>
      </c>
      <c r="C16" s="8" t="s">
        <v>55</v>
      </c>
      <c r="D16" s="99" t="s">
        <v>304</v>
      </c>
      <c r="E16" s="9" t="s">
        <v>76</v>
      </c>
      <c r="F16" s="223">
        <v>8</v>
      </c>
      <c r="G16" s="223">
        <v>5</v>
      </c>
      <c r="H16" s="10">
        <f t="shared" si="0"/>
        <v>0.625</v>
      </c>
      <c r="I16" s="223">
        <v>0</v>
      </c>
      <c r="J16" s="223">
        <v>0</v>
      </c>
      <c r="K16" s="10" t="str">
        <f t="shared" si="1"/>
        <v>-</v>
      </c>
      <c r="L16" s="223">
        <v>15</v>
      </c>
      <c r="M16" s="223">
        <v>1</v>
      </c>
      <c r="N16" s="10">
        <f t="shared" si="4"/>
        <v>6.6666666666666666E-2</v>
      </c>
      <c r="O16" s="189" t="str">
        <f t="shared" si="2"/>
        <v>-</v>
      </c>
      <c r="P16" s="189">
        <f t="shared" si="3"/>
        <v>0.55833333333333335</v>
      </c>
      <c r="Q16" s="204"/>
    </row>
    <row r="17" spans="1:17" x14ac:dyDescent="0.25">
      <c r="A17" s="98">
        <v>2237</v>
      </c>
      <c r="B17" s="7" t="s">
        <v>35</v>
      </c>
      <c r="C17" s="8" t="s">
        <v>55</v>
      </c>
      <c r="D17" s="99" t="s">
        <v>80</v>
      </c>
      <c r="E17" s="9" t="s">
        <v>81</v>
      </c>
      <c r="F17" s="223">
        <v>9</v>
      </c>
      <c r="G17" s="223">
        <v>7</v>
      </c>
      <c r="H17" s="10">
        <f t="shared" si="0"/>
        <v>0.77777777777777779</v>
      </c>
      <c r="I17" s="223">
        <v>5</v>
      </c>
      <c r="J17" s="223">
        <v>5</v>
      </c>
      <c r="K17" s="10">
        <f t="shared" si="1"/>
        <v>1</v>
      </c>
      <c r="L17" s="223">
        <v>4</v>
      </c>
      <c r="M17" s="223">
        <v>4</v>
      </c>
      <c r="N17" s="10" t="s">
        <v>333</v>
      </c>
      <c r="O17" s="189">
        <f t="shared" si="2"/>
        <v>-0.22222222222222221</v>
      </c>
      <c r="P17" s="189" t="str">
        <f t="shared" si="3"/>
        <v>-</v>
      </c>
      <c r="Q17" s="204"/>
    </row>
    <row r="18" spans="1:17" x14ac:dyDescent="0.25">
      <c r="A18" s="98">
        <v>2166</v>
      </c>
      <c r="B18" s="7" t="s">
        <v>35</v>
      </c>
      <c r="C18" s="8" t="s">
        <v>55</v>
      </c>
      <c r="D18" s="99" t="s">
        <v>82</v>
      </c>
      <c r="E18" s="9" t="s">
        <v>81</v>
      </c>
      <c r="F18" s="223">
        <v>13</v>
      </c>
      <c r="G18" s="223">
        <v>13</v>
      </c>
      <c r="H18" s="10">
        <f t="shared" si="0"/>
        <v>1</v>
      </c>
      <c r="I18" s="223">
        <v>6</v>
      </c>
      <c r="J18" s="223">
        <v>6</v>
      </c>
      <c r="K18" s="10">
        <f t="shared" si="1"/>
        <v>1</v>
      </c>
      <c r="L18" s="223">
        <v>11</v>
      </c>
      <c r="M18" s="223">
        <v>9</v>
      </c>
      <c r="N18" s="10">
        <f>IF(L18=0,"",M18/L18)</f>
        <v>0.81818181818181823</v>
      </c>
      <c r="O18" s="189">
        <f t="shared" si="2"/>
        <v>0</v>
      </c>
      <c r="P18" s="189">
        <f t="shared" si="3"/>
        <v>0.18181818181818177</v>
      </c>
      <c r="Q18" s="204"/>
    </row>
    <row r="19" spans="1:17" x14ac:dyDescent="0.25">
      <c r="A19" s="98">
        <v>2011</v>
      </c>
      <c r="B19" s="192" t="s">
        <v>35</v>
      </c>
      <c r="C19" s="95" t="s">
        <v>66</v>
      </c>
      <c r="D19" s="104" t="s">
        <v>306</v>
      </c>
      <c r="E19" s="117" t="s">
        <v>85</v>
      </c>
      <c r="F19" s="223">
        <v>17</v>
      </c>
      <c r="G19" s="223">
        <v>14</v>
      </c>
      <c r="H19" s="10">
        <f t="shared" si="0"/>
        <v>0.82352941176470584</v>
      </c>
      <c r="I19" s="223">
        <v>21</v>
      </c>
      <c r="J19" s="223">
        <v>19</v>
      </c>
      <c r="K19" s="10">
        <f t="shared" si="1"/>
        <v>0.90476190476190477</v>
      </c>
      <c r="L19" s="223">
        <v>14</v>
      </c>
      <c r="M19" s="223">
        <v>10</v>
      </c>
      <c r="N19" s="10">
        <f>IF(L19=0,"",M19/L19)</f>
        <v>0.7142857142857143</v>
      </c>
      <c r="O19" s="189">
        <f t="shared" si="2"/>
        <v>-8.1232492997198924E-2</v>
      </c>
      <c r="P19" s="189">
        <f t="shared" si="3"/>
        <v>0.10924369747899154</v>
      </c>
      <c r="Q19" s="204"/>
    </row>
    <row r="20" spans="1:17" x14ac:dyDescent="0.25">
      <c r="A20" s="211">
        <v>2241</v>
      </c>
      <c r="B20" s="201" t="s">
        <v>35</v>
      </c>
      <c r="C20" s="202" t="s">
        <v>66</v>
      </c>
      <c r="D20" s="201" t="s">
        <v>86</v>
      </c>
      <c r="E20" s="9" t="s">
        <v>87</v>
      </c>
      <c r="F20" s="223">
        <v>0</v>
      </c>
      <c r="G20" s="223">
        <v>0</v>
      </c>
      <c r="H20" s="10" t="str">
        <f t="shared" si="0"/>
        <v>-</v>
      </c>
      <c r="I20" s="223">
        <v>0</v>
      </c>
      <c r="J20" s="223">
        <v>0</v>
      </c>
      <c r="K20" s="10" t="str">
        <f t="shared" si="1"/>
        <v>-</v>
      </c>
      <c r="L20" s="223">
        <v>0</v>
      </c>
      <c r="M20" s="223">
        <v>0</v>
      </c>
      <c r="N20" s="10" t="s">
        <v>333</v>
      </c>
      <c r="O20" s="189" t="str">
        <f t="shared" si="2"/>
        <v>-</v>
      </c>
      <c r="P20" s="189" t="str">
        <f t="shared" si="3"/>
        <v>-</v>
      </c>
      <c r="Q20" s="204"/>
    </row>
    <row r="21" spans="1:17" x14ac:dyDescent="0.25">
      <c r="A21" s="140">
        <v>2264</v>
      </c>
      <c r="B21" s="7" t="s">
        <v>35</v>
      </c>
      <c r="C21" s="8" t="s">
        <v>66</v>
      </c>
      <c r="D21" s="99" t="s">
        <v>366</v>
      </c>
      <c r="E21" s="9" t="s">
        <v>87</v>
      </c>
      <c r="F21" s="223">
        <v>4</v>
      </c>
      <c r="G21" s="223">
        <v>4</v>
      </c>
      <c r="H21" s="10">
        <f>IF(F21=0,"-",G21/F21)</f>
        <v>1</v>
      </c>
      <c r="I21" s="223">
        <v>0</v>
      </c>
      <c r="J21" s="223">
        <v>0</v>
      </c>
      <c r="K21" s="10" t="str">
        <f t="shared" si="1"/>
        <v>-</v>
      </c>
      <c r="L21" s="223">
        <v>0</v>
      </c>
      <c r="M21" s="223">
        <v>0</v>
      </c>
      <c r="N21" s="10" t="s">
        <v>333</v>
      </c>
      <c r="O21" s="189" t="str">
        <f t="shared" si="2"/>
        <v>-</v>
      </c>
      <c r="P21" s="189" t="str">
        <f t="shared" si="3"/>
        <v>-</v>
      </c>
      <c r="Q21" s="129" t="s">
        <v>58</v>
      </c>
    </row>
    <row r="22" spans="1:17" ht="15.75" customHeight="1" x14ac:dyDescent="0.25">
      <c r="A22" s="98">
        <v>2174</v>
      </c>
      <c r="B22" s="7" t="s">
        <v>35</v>
      </c>
      <c r="C22" s="8" t="s">
        <v>66</v>
      </c>
      <c r="D22" s="99" t="s">
        <v>88</v>
      </c>
      <c r="E22" s="9" t="s">
        <v>89</v>
      </c>
      <c r="F22" s="223">
        <v>14</v>
      </c>
      <c r="G22" s="223">
        <v>14</v>
      </c>
      <c r="H22" s="10">
        <f>IF(F22=0,"-",G22/F22)</f>
        <v>1</v>
      </c>
      <c r="I22" s="223">
        <v>7</v>
      </c>
      <c r="J22" s="223">
        <v>4</v>
      </c>
      <c r="K22" s="10">
        <f t="shared" si="1"/>
        <v>0.5714285714285714</v>
      </c>
      <c r="L22" s="223">
        <v>0</v>
      </c>
      <c r="M22" s="223">
        <v>0</v>
      </c>
      <c r="N22" s="10" t="s">
        <v>333</v>
      </c>
      <c r="O22" s="189">
        <f t="shared" si="2"/>
        <v>0.4285714285714286</v>
      </c>
      <c r="P22" s="189" t="str">
        <f t="shared" si="3"/>
        <v>-</v>
      </c>
      <c r="Q22" s="204"/>
    </row>
    <row r="23" spans="1:17" ht="15.75" customHeight="1" x14ac:dyDescent="0.25">
      <c r="A23" s="98">
        <v>2041</v>
      </c>
      <c r="B23" s="7" t="s">
        <v>35</v>
      </c>
      <c r="C23" s="8" t="s">
        <v>71</v>
      </c>
      <c r="D23" s="99" t="s">
        <v>90</v>
      </c>
      <c r="E23" s="9" t="s">
        <v>91</v>
      </c>
      <c r="F23" s="223">
        <v>2647</v>
      </c>
      <c r="G23" s="223">
        <v>1661</v>
      </c>
      <c r="H23" s="10">
        <f t="shared" ref="H23" si="5">IF(F23=0,"-",G23/F23)</f>
        <v>0.62750283339629764</v>
      </c>
      <c r="I23" s="223">
        <v>3135</v>
      </c>
      <c r="J23" s="223">
        <v>1862</v>
      </c>
      <c r="K23" s="10">
        <f t="shared" si="1"/>
        <v>0.59393939393939399</v>
      </c>
      <c r="L23" s="223">
        <v>3448</v>
      </c>
      <c r="M23" s="223">
        <v>2044</v>
      </c>
      <c r="N23" s="10">
        <f>IF(L23=0,"",M23/L23)</f>
        <v>0.59280742459396751</v>
      </c>
      <c r="O23" s="189">
        <f t="shared" si="2"/>
        <v>3.3563439456903654E-2</v>
      </c>
      <c r="P23" s="189">
        <f t="shared" si="3"/>
        <v>3.469540880233013E-2</v>
      </c>
      <c r="Q23" s="204"/>
    </row>
    <row r="24" spans="1:17" ht="15.75" customHeight="1" x14ac:dyDescent="0.25">
      <c r="A24" s="140">
        <v>2265</v>
      </c>
      <c r="B24" s="7" t="s">
        <v>35</v>
      </c>
      <c r="C24" s="8" t="s">
        <v>71</v>
      </c>
      <c r="D24" s="99" t="s">
        <v>367</v>
      </c>
      <c r="E24" s="9" t="s">
        <v>91</v>
      </c>
      <c r="F24" s="223">
        <v>22</v>
      </c>
      <c r="G24" s="223">
        <v>18</v>
      </c>
      <c r="H24" s="10">
        <f>IF(F24=0,"-",G24/F24)</f>
        <v>0.81818181818181823</v>
      </c>
      <c r="I24" s="223">
        <v>0</v>
      </c>
      <c r="J24" s="223">
        <v>0</v>
      </c>
      <c r="K24" s="10" t="str">
        <f t="shared" si="1"/>
        <v>-</v>
      </c>
      <c r="L24" s="223">
        <v>0</v>
      </c>
      <c r="M24" s="223">
        <v>0</v>
      </c>
      <c r="N24" s="10" t="s">
        <v>333</v>
      </c>
      <c r="O24" s="189" t="str">
        <f t="shared" si="2"/>
        <v>-</v>
      </c>
      <c r="P24" s="189" t="str">
        <f t="shared" si="3"/>
        <v>-</v>
      </c>
      <c r="Q24" s="129" t="s">
        <v>58</v>
      </c>
    </row>
    <row r="25" spans="1:17" ht="15.75" customHeight="1" x14ac:dyDescent="0.25">
      <c r="A25" s="98">
        <v>2194</v>
      </c>
      <c r="B25" s="7" t="s">
        <v>41</v>
      </c>
      <c r="C25" s="8" t="s">
        <v>55</v>
      </c>
      <c r="D25" s="99" t="s">
        <v>92</v>
      </c>
      <c r="E25" s="9" t="s">
        <v>93</v>
      </c>
      <c r="F25" s="223">
        <v>542</v>
      </c>
      <c r="G25" s="223">
        <v>518</v>
      </c>
      <c r="H25" s="10">
        <f t="shared" ref="H25:H29" si="6">IF(F25=0,"-",G25/F25)</f>
        <v>0.955719557195572</v>
      </c>
      <c r="I25" s="223">
        <v>535</v>
      </c>
      <c r="J25" s="223">
        <v>495</v>
      </c>
      <c r="K25" s="10">
        <f t="shared" si="1"/>
        <v>0.92523364485981308</v>
      </c>
      <c r="L25" s="223">
        <v>733</v>
      </c>
      <c r="M25" s="223">
        <v>675</v>
      </c>
      <c r="N25" s="10">
        <f t="shared" ref="N25:N29" si="7">IF(L25=0,"",M25/L25)</f>
        <v>0.92087312414733968</v>
      </c>
      <c r="O25" s="189">
        <f t="shared" si="2"/>
        <v>3.0485912335758925E-2</v>
      </c>
      <c r="P25" s="189">
        <f t="shared" si="3"/>
        <v>3.4846433048232317E-2</v>
      </c>
      <c r="Q25" s="204"/>
    </row>
    <row r="26" spans="1:17" ht="15.75" customHeight="1" x14ac:dyDescent="0.25">
      <c r="A26" s="98">
        <v>2114</v>
      </c>
      <c r="B26" s="7" t="s">
        <v>41</v>
      </c>
      <c r="C26" s="8" t="s">
        <v>55</v>
      </c>
      <c r="D26" s="99" t="s">
        <v>307</v>
      </c>
      <c r="E26" s="9" t="s">
        <v>95</v>
      </c>
      <c r="F26" s="223">
        <v>437</v>
      </c>
      <c r="G26" s="223">
        <v>335</v>
      </c>
      <c r="H26" s="10">
        <f t="shared" si="6"/>
        <v>0.76659038901601828</v>
      </c>
      <c r="I26" s="223">
        <v>607</v>
      </c>
      <c r="J26" s="223">
        <v>449</v>
      </c>
      <c r="K26" s="10">
        <f t="shared" si="1"/>
        <v>0.73970345963756179</v>
      </c>
      <c r="L26" s="223">
        <v>745</v>
      </c>
      <c r="M26" s="223">
        <v>558</v>
      </c>
      <c r="N26" s="10">
        <f t="shared" si="7"/>
        <v>0.74899328859060399</v>
      </c>
      <c r="O26" s="189">
        <f t="shared" si="2"/>
        <v>2.6886929378456492E-2</v>
      </c>
      <c r="P26" s="189">
        <f t="shared" si="3"/>
        <v>1.7597100425414292E-2</v>
      </c>
      <c r="Q26" s="204"/>
    </row>
    <row r="27" spans="1:17" ht="15.75" customHeight="1" x14ac:dyDescent="0.25">
      <c r="A27" s="98">
        <v>2113</v>
      </c>
      <c r="B27" s="7" t="s">
        <v>41</v>
      </c>
      <c r="C27" s="8" t="s">
        <v>55</v>
      </c>
      <c r="D27" s="99" t="s">
        <v>308</v>
      </c>
      <c r="E27" s="9" t="s">
        <v>95</v>
      </c>
      <c r="F27" s="223">
        <v>1480</v>
      </c>
      <c r="G27" s="223">
        <v>1278</v>
      </c>
      <c r="H27" s="10">
        <f t="shared" si="6"/>
        <v>0.86351351351351346</v>
      </c>
      <c r="I27" s="223">
        <v>1548</v>
      </c>
      <c r="J27" s="223">
        <v>1391</v>
      </c>
      <c r="K27" s="10">
        <f t="shared" si="1"/>
        <v>0.89857881136950901</v>
      </c>
      <c r="L27" s="223">
        <v>1527</v>
      </c>
      <c r="M27" s="223">
        <v>1383</v>
      </c>
      <c r="N27" s="10">
        <f t="shared" si="7"/>
        <v>0.90569744597249513</v>
      </c>
      <c r="O27" s="189">
        <f t="shared" si="2"/>
        <v>-3.5065297855995547E-2</v>
      </c>
      <c r="P27" s="189">
        <f t="shared" si="3"/>
        <v>-4.2183932458981666E-2</v>
      </c>
      <c r="Q27" s="204"/>
    </row>
    <row r="28" spans="1:17" ht="15.75" customHeight="1" x14ac:dyDescent="0.25">
      <c r="A28" s="98">
        <v>2136</v>
      </c>
      <c r="B28" s="7" t="s">
        <v>41</v>
      </c>
      <c r="C28" s="8" t="s">
        <v>55</v>
      </c>
      <c r="D28" s="99" t="s">
        <v>97</v>
      </c>
      <c r="E28" s="9" t="s">
        <v>98</v>
      </c>
      <c r="F28" s="223">
        <v>6</v>
      </c>
      <c r="G28" s="223">
        <v>6</v>
      </c>
      <c r="H28" s="10">
        <f t="shared" si="6"/>
        <v>1</v>
      </c>
      <c r="I28" s="223">
        <v>10</v>
      </c>
      <c r="J28" s="223">
        <v>10</v>
      </c>
      <c r="K28" s="10">
        <f t="shared" si="1"/>
        <v>1</v>
      </c>
      <c r="L28" s="223">
        <v>18</v>
      </c>
      <c r="M28" s="223">
        <v>18</v>
      </c>
      <c r="N28" s="10">
        <f t="shared" si="7"/>
        <v>1</v>
      </c>
      <c r="O28" s="189">
        <f t="shared" si="2"/>
        <v>0</v>
      </c>
      <c r="P28" s="189">
        <f t="shared" si="3"/>
        <v>0</v>
      </c>
      <c r="Q28" s="204"/>
    </row>
    <row r="29" spans="1:17" ht="15.75" customHeight="1" x14ac:dyDescent="0.25">
      <c r="A29" s="98">
        <v>2137</v>
      </c>
      <c r="B29" s="7" t="s">
        <v>41</v>
      </c>
      <c r="C29" s="8" t="s">
        <v>55</v>
      </c>
      <c r="D29" s="99" t="s">
        <v>99</v>
      </c>
      <c r="E29" s="9" t="s">
        <v>98</v>
      </c>
      <c r="F29" s="223">
        <v>54</v>
      </c>
      <c r="G29" s="223">
        <v>54</v>
      </c>
      <c r="H29" s="10">
        <f t="shared" si="6"/>
        <v>1</v>
      </c>
      <c r="I29" s="223">
        <v>80</v>
      </c>
      <c r="J29" s="223">
        <v>80</v>
      </c>
      <c r="K29" s="10">
        <f t="shared" si="1"/>
        <v>1</v>
      </c>
      <c r="L29" s="223">
        <v>94</v>
      </c>
      <c r="M29" s="223">
        <v>92</v>
      </c>
      <c r="N29" s="10">
        <f t="shared" si="7"/>
        <v>0.97872340425531912</v>
      </c>
      <c r="O29" s="189">
        <f t="shared" si="2"/>
        <v>0</v>
      </c>
      <c r="P29" s="189">
        <f t="shared" si="3"/>
        <v>2.1276595744680882E-2</v>
      </c>
      <c r="Q29" s="204"/>
    </row>
    <row r="30" spans="1:17" ht="15.75" customHeight="1" x14ac:dyDescent="0.25">
      <c r="A30" s="140">
        <v>2249</v>
      </c>
      <c r="B30" s="7" t="s">
        <v>41</v>
      </c>
      <c r="C30" s="8" t="s">
        <v>55</v>
      </c>
      <c r="D30" s="99" t="s">
        <v>368</v>
      </c>
      <c r="E30" s="9" t="s">
        <v>369</v>
      </c>
      <c r="F30" s="223">
        <v>52</v>
      </c>
      <c r="G30" s="223">
        <v>47</v>
      </c>
      <c r="H30" s="10">
        <f>IF(F30=0,"-",G30/F30)</f>
        <v>0.90384615384615385</v>
      </c>
      <c r="I30" s="223">
        <v>0</v>
      </c>
      <c r="J30" s="223">
        <v>0</v>
      </c>
      <c r="K30" s="10" t="str">
        <f t="shared" si="1"/>
        <v>-</v>
      </c>
      <c r="L30" s="223">
        <v>0</v>
      </c>
      <c r="M30" s="223">
        <v>0</v>
      </c>
      <c r="N30" s="10" t="s">
        <v>333</v>
      </c>
      <c r="O30" s="189" t="str">
        <f t="shared" si="2"/>
        <v>-</v>
      </c>
      <c r="P30" s="189" t="str">
        <f t="shared" si="3"/>
        <v>-</v>
      </c>
      <c r="Q30" s="129" t="s">
        <v>58</v>
      </c>
    </row>
    <row r="31" spans="1:17" ht="15.75" customHeight="1" x14ac:dyDescent="0.25">
      <c r="A31" s="98">
        <v>2218</v>
      </c>
      <c r="B31" s="7" t="s">
        <v>41</v>
      </c>
      <c r="C31" s="8" t="s">
        <v>66</v>
      </c>
      <c r="D31" s="99" t="s">
        <v>100</v>
      </c>
      <c r="E31" s="9" t="s">
        <v>101</v>
      </c>
      <c r="F31" s="223">
        <v>6</v>
      </c>
      <c r="G31" s="223">
        <v>6</v>
      </c>
      <c r="H31" s="10">
        <f>IF(F31=0,"-",G31/F31)</f>
        <v>1</v>
      </c>
      <c r="I31" s="223">
        <v>10</v>
      </c>
      <c r="J31" s="223">
        <v>10</v>
      </c>
      <c r="K31" s="10">
        <f t="shared" si="1"/>
        <v>1</v>
      </c>
      <c r="L31" s="223">
        <v>12</v>
      </c>
      <c r="M31" s="223">
        <v>12</v>
      </c>
      <c r="N31" s="10">
        <f>IF(L31=0,"",M31/L31)</f>
        <v>1</v>
      </c>
      <c r="O31" s="189">
        <f t="shared" si="2"/>
        <v>0</v>
      </c>
      <c r="P31" s="189">
        <f t="shared" si="3"/>
        <v>0</v>
      </c>
      <c r="Q31" s="204"/>
    </row>
    <row r="32" spans="1:17" ht="15.75" customHeight="1" x14ac:dyDescent="0.25">
      <c r="A32" s="98">
        <v>2231</v>
      </c>
      <c r="B32" s="7" t="s">
        <v>41</v>
      </c>
      <c r="C32" s="8" t="s">
        <v>66</v>
      </c>
      <c r="D32" s="99" t="s">
        <v>309</v>
      </c>
      <c r="E32" s="9" t="s">
        <v>105</v>
      </c>
      <c r="F32" s="223">
        <v>229</v>
      </c>
      <c r="G32" s="223">
        <v>226</v>
      </c>
      <c r="H32" s="10">
        <f t="shared" ref="H32:H34" si="8">IF(F32=0,"-",G32/F32)</f>
        <v>0.98689956331877726</v>
      </c>
      <c r="I32" s="223">
        <v>177</v>
      </c>
      <c r="J32" s="223">
        <v>177</v>
      </c>
      <c r="K32" s="10">
        <f t="shared" si="1"/>
        <v>1</v>
      </c>
      <c r="L32" s="223">
        <v>96</v>
      </c>
      <c r="M32" s="223">
        <v>96</v>
      </c>
      <c r="N32" s="10" t="s">
        <v>333</v>
      </c>
      <c r="O32" s="189">
        <f t="shared" ref="O32:O58" si="9">IF(OR(K32="-",H32="-"),"-",(H32-K32))</f>
        <v>-1.3100436681222738E-2</v>
      </c>
      <c r="P32" s="189" t="str">
        <f t="shared" ref="P32:P58" si="10">IF(N32="-","-",(H32-N32))</f>
        <v>-</v>
      </c>
      <c r="Q32" s="204"/>
    </row>
    <row r="33" spans="1:17" ht="15.75" customHeight="1" x14ac:dyDescent="0.25">
      <c r="A33" s="98">
        <v>2215</v>
      </c>
      <c r="B33" s="7" t="s">
        <v>41</v>
      </c>
      <c r="C33" s="8" t="s">
        <v>66</v>
      </c>
      <c r="D33" s="99" t="s">
        <v>102</v>
      </c>
      <c r="E33" s="9" t="s">
        <v>103</v>
      </c>
      <c r="F33" s="223">
        <v>54</v>
      </c>
      <c r="G33" s="223">
        <v>48</v>
      </c>
      <c r="H33" s="10">
        <f t="shared" si="8"/>
        <v>0.88888888888888884</v>
      </c>
      <c r="I33" s="223">
        <v>53</v>
      </c>
      <c r="J33" s="223">
        <v>49</v>
      </c>
      <c r="K33" s="10">
        <f t="shared" si="1"/>
        <v>0.92452830188679247</v>
      </c>
      <c r="L33" s="223">
        <v>95</v>
      </c>
      <c r="M33" s="223">
        <v>95</v>
      </c>
      <c r="N33" s="10">
        <f>IF(L33=0,"",M33/L33)</f>
        <v>1</v>
      </c>
      <c r="O33" s="189">
        <f t="shared" si="9"/>
        <v>-3.563941299790363E-2</v>
      </c>
      <c r="P33" s="189">
        <f t="shared" si="10"/>
        <v>-0.11111111111111116</v>
      </c>
      <c r="Q33" s="204"/>
    </row>
    <row r="34" spans="1:17" ht="15.75" customHeight="1" x14ac:dyDescent="0.25">
      <c r="A34" s="98">
        <v>2232</v>
      </c>
      <c r="B34" s="7" t="s">
        <v>41</v>
      </c>
      <c r="C34" s="8" t="s">
        <v>66</v>
      </c>
      <c r="D34" s="99" t="s">
        <v>107</v>
      </c>
      <c r="E34" s="9" t="s">
        <v>106</v>
      </c>
      <c r="F34" s="223">
        <v>30</v>
      </c>
      <c r="G34" s="223">
        <v>30</v>
      </c>
      <c r="H34" s="10">
        <f t="shared" si="8"/>
        <v>1</v>
      </c>
      <c r="I34" s="223">
        <v>17</v>
      </c>
      <c r="J34" s="223">
        <v>16</v>
      </c>
      <c r="K34" s="10">
        <f t="shared" si="1"/>
        <v>0.94117647058823528</v>
      </c>
      <c r="L34" s="223">
        <v>20</v>
      </c>
      <c r="M34" s="223">
        <v>14</v>
      </c>
      <c r="N34" s="10">
        <f>IF(L34=0,"",M34/L34)</f>
        <v>0.7</v>
      </c>
      <c r="O34" s="189">
        <f t="shared" si="9"/>
        <v>5.8823529411764719E-2</v>
      </c>
      <c r="P34" s="189">
        <f t="shared" si="10"/>
        <v>0.30000000000000004</v>
      </c>
      <c r="Q34" s="204"/>
    </row>
    <row r="35" spans="1:17" ht="15.75" customHeight="1" x14ac:dyDescent="0.25">
      <c r="A35" s="140">
        <v>2250</v>
      </c>
      <c r="B35" s="7" t="s">
        <v>41</v>
      </c>
      <c r="C35" s="8" t="s">
        <v>66</v>
      </c>
      <c r="D35" s="99" t="s">
        <v>370</v>
      </c>
      <c r="E35" s="9" t="s">
        <v>371</v>
      </c>
      <c r="F35" s="223">
        <v>33</v>
      </c>
      <c r="G35" s="223">
        <v>33</v>
      </c>
      <c r="H35" s="10">
        <f>IF(F35=0,"-",G35/F35)</f>
        <v>1</v>
      </c>
      <c r="I35" s="223">
        <v>0</v>
      </c>
      <c r="J35" s="223">
        <v>0</v>
      </c>
      <c r="K35" s="10" t="str">
        <f t="shared" si="1"/>
        <v>-</v>
      </c>
      <c r="L35" s="223">
        <v>0</v>
      </c>
      <c r="M35" s="223">
        <v>0</v>
      </c>
      <c r="N35" s="10" t="s">
        <v>333</v>
      </c>
      <c r="O35" s="189" t="str">
        <f t="shared" si="9"/>
        <v>-</v>
      </c>
      <c r="P35" s="189" t="str">
        <f t="shared" si="10"/>
        <v>-</v>
      </c>
      <c r="Q35" s="129" t="s">
        <v>58</v>
      </c>
    </row>
    <row r="36" spans="1:17" ht="15.75" customHeight="1" x14ac:dyDescent="0.25">
      <c r="A36" s="98">
        <v>2057</v>
      </c>
      <c r="B36" s="7" t="s">
        <v>41</v>
      </c>
      <c r="C36" s="8" t="s">
        <v>66</v>
      </c>
      <c r="D36" s="99" t="s">
        <v>109</v>
      </c>
      <c r="E36" s="9" t="s">
        <v>110</v>
      </c>
      <c r="F36" s="223">
        <v>29</v>
      </c>
      <c r="G36" s="223">
        <v>29</v>
      </c>
      <c r="H36" s="10">
        <f t="shared" ref="H36:H37" si="11">IF(F36=0,"-",G36/F36)</f>
        <v>1</v>
      </c>
      <c r="I36" s="223">
        <v>20</v>
      </c>
      <c r="J36" s="223">
        <v>20</v>
      </c>
      <c r="K36" s="10">
        <f t="shared" si="1"/>
        <v>1</v>
      </c>
      <c r="L36" s="223">
        <v>36</v>
      </c>
      <c r="M36" s="223">
        <v>36</v>
      </c>
      <c r="N36" s="10">
        <f>IF(L36=0,"",M36/L36)</f>
        <v>1</v>
      </c>
      <c r="O36" s="189">
        <f t="shared" si="9"/>
        <v>0</v>
      </c>
      <c r="P36" s="189">
        <f t="shared" si="10"/>
        <v>0</v>
      </c>
      <c r="Q36" s="204"/>
    </row>
    <row r="37" spans="1:17" ht="15.75" customHeight="1" x14ac:dyDescent="0.25">
      <c r="A37" s="98">
        <v>2069</v>
      </c>
      <c r="B37" s="7" t="s">
        <v>41</v>
      </c>
      <c r="C37" s="8" t="s">
        <v>66</v>
      </c>
      <c r="D37" s="99" t="s">
        <v>111</v>
      </c>
      <c r="E37" s="9" t="s">
        <v>112</v>
      </c>
      <c r="F37" s="223">
        <v>19</v>
      </c>
      <c r="G37" s="223">
        <v>19</v>
      </c>
      <c r="H37" s="10">
        <f t="shared" si="11"/>
        <v>1</v>
      </c>
      <c r="I37" s="223">
        <v>109</v>
      </c>
      <c r="J37" s="223">
        <v>106</v>
      </c>
      <c r="K37" s="10">
        <f t="shared" si="1"/>
        <v>0.97247706422018354</v>
      </c>
      <c r="L37" s="223">
        <v>233</v>
      </c>
      <c r="M37" s="223">
        <v>229</v>
      </c>
      <c r="N37" s="10">
        <f>IF(L37=0,"",M37/L37)</f>
        <v>0.98283261802575106</v>
      </c>
      <c r="O37" s="189">
        <f t="shared" si="9"/>
        <v>2.752293577981646E-2</v>
      </c>
      <c r="P37" s="189">
        <f t="shared" si="10"/>
        <v>1.7167381974248941E-2</v>
      </c>
      <c r="Q37" s="129" t="s">
        <v>108</v>
      </c>
    </row>
    <row r="38" spans="1:17" ht="15.75" customHeight="1" x14ac:dyDescent="0.25">
      <c r="A38" s="140">
        <v>2251</v>
      </c>
      <c r="B38" s="7" t="s">
        <v>41</v>
      </c>
      <c r="C38" s="8" t="s">
        <v>66</v>
      </c>
      <c r="D38" s="99" t="s">
        <v>372</v>
      </c>
      <c r="E38" s="9" t="s">
        <v>112</v>
      </c>
      <c r="F38" s="223">
        <v>51</v>
      </c>
      <c r="G38" s="223">
        <v>51</v>
      </c>
      <c r="H38" s="10">
        <f>IF(F38=0,"-",G38/F38)</f>
        <v>1</v>
      </c>
      <c r="I38" s="223">
        <v>0</v>
      </c>
      <c r="J38" s="223">
        <v>0</v>
      </c>
      <c r="K38" s="10" t="str">
        <f t="shared" si="1"/>
        <v>-</v>
      </c>
      <c r="L38" s="223">
        <v>0</v>
      </c>
      <c r="M38" s="223">
        <v>0</v>
      </c>
      <c r="N38" s="10" t="s">
        <v>333</v>
      </c>
      <c r="O38" s="189" t="str">
        <f t="shared" si="9"/>
        <v>-</v>
      </c>
      <c r="P38" s="189" t="str">
        <f t="shared" si="10"/>
        <v>-</v>
      </c>
      <c r="Q38" s="129" t="s">
        <v>58</v>
      </c>
    </row>
    <row r="39" spans="1:17" ht="15.75" customHeight="1" x14ac:dyDescent="0.25">
      <c r="A39" s="98">
        <v>2070</v>
      </c>
      <c r="B39" s="7" t="s">
        <v>41</v>
      </c>
      <c r="C39" s="8" t="s">
        <v>66</v>
      </c>
      <c r="D39" s="99" t="s">
        <v>113</v>
      </c>
      <c r="E39" s="9" t="s">
        <v>114</v>
      </c>
      <c r="F39" s="223">
        <v>134</v>
      </c>
      <c r="G39" s="223">
        <v>132</v>
      </c>
      <c r="H39" s="10">
        <f>IF(F39=0,"-",G39/F39)</f>
        <v>0.9850746268656716</v>
      </c>
      <c r="I39" s="223">
        <v>112</v>
      </c>
      <c r="J39" s="223">
        <v>112</v>
      </c>
      <c r="K39" s="10">
        <f t="shared" si="1"/>
        <v>1</v>
      </c>
      <c r="L39" s="223">
        <v>124</v>
      </c>
      <c r="M39" s="223">
        <v>124</v>
      </c>
      <c r="N39" s="10">
        <f>IF(L39=0,"",M39/L39)</f>
        <v>1</v>
      </c>
      <c r="O39" s="189">
        <f t="shared" si="9"/>
        <v>-1.4925373134328401E-2</v>
      </c>
      <c r="P39" s="189">
        <f t="shared" si="10"/>
        <v>-1.4925373134328401E-2</v>
      </c>
      <c r="Q39" s="204"/>
    </row>
    <row r="40" spans="1:17" ht="15.75" customHeight="1" x14ac:dyDescent="0.25">
      <c r="A40" s="98">
        <v>2042</v>
      </c>
      <c r="B40" s="7" t="s">
        <v>41</v>
      </c>
      <c r="C40" s="8" t="s">
        <v>66</v>
      </c>
      <c r="D40" s="99" t="s">
        <v>115</v>
      </c>
      <c r="E40" s="9" t="s">
        <v>116</v>
      </c>
      <c r="F40" s="223">
        <v>92</v>
      </c>
      <c r="G40" s="223">
        <v>92</v>
      </c>
      <c r="H40" s="10">
        <f t="shared" ref="H40:H56" si="12">IF(F40=0,"-",G40/F40)</f>
        <v>1</v>
      </c>
      <c r="I40" s="223">
        <v>113</v>
      </c>
      <c r="J40" s="223">
        <v>113</v>
      </c>
      <c r="K40" s="10">
        <f t="shared" si="1"/>
        <v>1</v>
      </c>
      <c r="L40" s="223">
        <v>108</v>
      </c>
      <c r="M40" s="223">
        <v>108</v>
      </c>
      <c r="N40" s="10">
        <f>IF(L40=0,"",M40/L40)</f>
        <v>1</v>
      </c>
      <c r="O40" s="189">
        <f t="shared" si="9"/>
        <v>0</v>
      </c>
      <c r="P40" s="189">
        <f t="shared" si="10"/>
        <v>0</v>
      </c>
      <c r="Q40" s="204"/>
    </row>
    <row r="41" spans="1:17" ht="15.75" customHeight="1" x14ac:dyDescent="0.25">
      <c r="A41" s="98">
        <v>2208</v>
      </c>
      <c r="B41" s="7" t="s">
        <v>42</v>
      </c>
      <c r="C41" s="8" t="s">
        <v>55</v>
      </c>
      <c r="D41" s="99" t="s">
        <v>117</v>
      </c>
      <c r="E41" s="9" t="s">
        <v>81</v>
      </c>
      <c r="F41" s="223">
        <v>17</v>
      </c>
      <c r="G41" s="223">
        <v>14</v>
      </c>
      <c r="H41" s="10">
        <f t="shared" si="12"/>
        <v>0.82352941176470584</v>
      </c>
      <c r="I41" s="223">
        <v>7</v>
      </c>
      <c r="J41" s="223">
        <v>7</v>
      </c>
      <c r="K41" s="10">
        <f t="shared" si="1"/>
        <v>1</v>
      </c>
      <c r="L41" s="223">
        <v>3</v>
      </c>
      <c r="M41" s="223">
        <v>3</v>
      </c>
      <c r="N41" s="10">
        <f>IF(L41=0,"",M41/L41)</f>
        <v>1</v>
      </c>
      <c r="O41" s="189">
        <f t="shared" si="9"/>
        <v>-0.17647058823529416</v>
      </c>
      <c r="P41" s="189">
        <f t="shared" si="10"/>
        <v>-0.17647058823529416</v>
      </c>
      <c r="Q41" s="204"/>
    </row>
    <row r="42" spans="1:17" ht="15.75" customHeight="1" x14ac:dyDescent="0.25">
      <c r="A42" s="98">
        <v>2045</v>
      </c>
      <c r="B42" s="7" t="s">
        <v>42</v>
      </c>
      <c r="C42" s="8" t="s">
        <v>71</v>
      </c>
      <c r="D42" s="99" t="s">
        <v>118</v>
      </c>
      <c r="E42" s="9" t="s">
        <v>119</v>
      </c>
      <c r="F42" s="223">
        <v>92</v>
      </c>
      <c r="G42" s="223">
        <v>81</v>
      </c>
      <c r="H42" s="10">
        <f t="shared" si="12"/>
        <v>0.88043478260869568</v>
      </c>
      <c r="I42" s="223">
        <v>99</v>
      </c>
      <c r="J42" s="223">
        <v>82</v>
      </c>
      <c r="K42" s="10">
        <f t="shared" si="1"/>
        <v>0.82828282828282829</v>
      </c>
      <c r="L42" s="223">
        <v>58</v>
      </c>
      <c r="M42" s="223">
        <v>39</v>
      </c>
      <c r="N42" s="10">
        <f>IF(L42=0,"",M42/L42)</f>
        <v>0.67241379310344829</v>
      </c>
      <c r="O42" s="189">
        <f t="shared" si="9"/>
        <v>5.2151954325867389E-2</v>
      </c>
      <c r="P42" s="189">
        <f t="shared" si="10"/>
        <v>0.20802098950524739</v>
      </c>
      <c r="Q42" s="204"/>
    </row>
    <row r="43" spans="1:17" ht="15.75" customHeight="1" x14ac:dyDescent="0.25">
      <c r="A43" s="98">
        <v>2219</v>
      </c>
      <c r="B43" s="7" t="s">
        <v>37</v>
      </c>
      <c r="C43" s="8" t="s">
        <v>55</v>
      </c>
      <c r="D43" s="99" t="s">
        <v>120</v>
      </c>
      <c r="E43" s="9" t="s">
        <v>121</v>
      </c>
      <c r="F43" s="223">
        <v>12</v>
      </c>
      <c r="G43" s="223">
        <v>12</v>
      </c>
      <c r="H43" s="10">
        <f t="shared" si="12"/>
        <v>1</v>
      </c>
      <c r="I43" s="223">
        <v>15</v>
      </c>
      <c r="J43" s="223">
        <v>15</v>
      </c>
      <c r="K43" s="10">
        <f t="shared" si="1"/>
        <v>1</v>
      </c>
      <c r="L43" s="223">
        <v>2</v>
      </c>
      <c r="M43" s="223">
        <v>2</v>
      </c>
      <c r="N43" s="10" t="s">
        <v>333</v>
      </c>
      <c r="O43" s="189">
        <f t="shared" si="9"/>
        <v>0</v>
      </c>
      <c r="P43" s="189" t="str">
        <f t="shared" si="10"/>
        <v>-</v>
      </c>
      <c r="Q43" s="204"/>
    </row>
    <row r="44" spans="1:17" ht="15.75" customHeight="1" x14ac:dyDescent="0.25">
      <c r="A44" s="98">
        <v>2124</v>
      </c>
      <c r="B44" s="7" t="s">
        <v>37</v>
      </c>
      <c r="C44" s="8" t="s">
        <v>55</v>
      </c>
      <c r="D44" s="99" t="s">
        <v>122</v>
      </c>
      <c r="E44" s="9" t="s">
        <v>121</v>
      </c>
      <c r="F44" s="223">
        <v>156</v>
      </c>
      <c r="G44" s="223">
        <v>144</v>
      </c>
      <c r="H44" s="10">
        <f t="shared" si="12"/>
        <v>0.92307692307692313</v>
      </c>
      <c r="I44" s="223">
        <v>148</v>
      </c>
      <c r="J44" s="223">
        <v>137</v>
      </c>
      <c r="K44" s="10">
        <f t="shared" si="1"/>
        <v>0.92567567567567566</v>
      </c>
      <c r="L44" s="223">
        <v>177</v>
      </c>
      <c r="M44" s="223">
        <v>158</v>
      </c>
      <c r="N44" s="10">
        <f>IF(L44=0,"",M44/L44)</f>
        <v>0.89265536723163841</v>
      </c>
      <c r="O44" s="189">
        <f t="shared" si="9"/>
        <v>-2.5987525987525295E-3</v>
      </c>
      <c r="P44" s="189">
        <f t="shared" si="10"/>
        <v>3.042155584528472E-2</v>
      </c>
      <c r="Q44" s="204"/>
    </row>
    <row r="45" spans="1:17" ht="15.75" customHeight="1" x14ac:dyDescent="0.25">
      <c r="A45" s="98">
        <v>2159</v>
      </c>
      <c r="B45" s="192" t="s">
        <v>37</v>
      </c>
      <c r="C45" s="95" t="s">
        <v>66</v>
      </c>
      <c r="D45" s="104" t="s">
        <v>123</v>
      </c>
      <c r="E45" s="117" t="s">
        <v>124</v>
      </c>
      <c r="F45" s="223">
        <v>16</v>
      </c>
      <c r="G45" s="223">
        <v>16</v>
      </c>
      <c r="H45" s="10">
        <f t="shared" si="12"/>
        <v>1</v>
      </c>
      <c r="I45" s="223">
        <v>11</v>
      </c>
      <c r="J45" s="223">
        <v>11</v>
      </c>
      <c r="K45" s="10">
        <f t="shared" si="1"/>
        <v>1</v>
      </c>
      <c r="L45" s="223">
        <v>6</v>
      </c>
      <c r="M45" s="223">
        <v>6</v>
      </c>
      <c r="N45" s="10">
        <f>IF(L45=0,"",M45/L45)</f>
        <v>1</v>
      </c>
      <c r="O45" s="189">
        <f t="shared" si="9"/>
        <v>0</v>
      </c>
      <c r="P45" s="189">
        <f t="shared" si="10"/>
        <v>0</v>
      </c>
      <c r="Q45" s="204"/>
    </row>
    <row r="46" spans="1:17" ht="15.75" customHeight="1" x14ac:dyDescent="0.25">
      <c r="A46" s="98">
        <v>2020</v>
      </c>
      <c r="B46" s="7" t="s">
        <v>37</v>
      </c>
      <c r="C46" s="8" t="s">
        <v>66</v>
      </c>
      <c r="D46" s="99" t="s">
        <v>125</v>
      </c>
      <c r="E46" s="9" t="s">
        <v>126</v>
      </c>
      <c r="F46" s="223">
        <v>18</v>
      </c>
      <c r="G46" s="223">
        <v>18</v>
      </c>
      <c r="H46" s="10">
        <f t="shared" si="12"/>
        <v>1</v>
      </c>
      <c r="I46" s="223">
        <v>16</v>
      </c>
      <c r="J46" s="223">
        <v>16</v>
      </c>
      <c r="K46" s="10">
        <f t="shared" si="1"/>
        <v>1</v>
      </c>
      <c r="L46" s="223">
        <v>16</v>
      </c>
      <c r="M46" s="223">
        <v>16</v>
      </c>
      <c r="N46" s="10">
        <f>IF(L46=0,"",M46/L46)</f>
        <v>1</v>
      </c>
      <c r="O46" s="189">
        <f t="shared" si="9"/>
        <v>0</v>
      </c>
      <c r="P46" s="189">
        <f t="shared" si="10"/>
        <v>0</v>
      </c>
      <c r="Q46" s="204"/>
    </row>
    <row r="47" spans="1:17" ht="15.75" customHeight="1" x14ac:dyDescent="0.25">
      <c r="A47" s="98">
        <v>2177</v>
      </c>
      <c r="B47" s="7" t="s">
        <v>37</v>
      </c>
      <c r="C47" s="8" t="s">
        <v>71</v>
      </c>
      <c r="D47" s="99" t="s">
        <v>127</v>
      </c>
      <c r="E47" s="9" t="s">
        <v>128</v>
      </c>
      <c r="F47" s="223">
        <v>4</v>
      </c>
      <c r="G47" s="223">
        <v>4</v>
      </c>
      <c r="H47" s="10">
        <f t="shared" si="12"/>
        <v>1</v>
      </c>
      <c r="I47" s="223">
        <v>3</v>
      </c>
      <c r="J47" s="223">
        <v>3</v>
      </c>
      <c r="K47" s="10">
        <f t="shared" si="1"/>
        <v>1</v>
      </c>
      <c r="L47" s="223">
        <v>9</v>
      </c>
      <c r="M47" s="223">
        <v>9</v>
      </c>
      <c r="N47" s="10" t="s">
        <v>333</v>
      </c>
      <c r="O47" s="189">
        <f t="shared" si="9"/>
        <v>0</v>
      </c>
      <c r="P47" s="189" t="str">
        <f t="shared" si="10"/>
        <v>-</v>
      </c>
      <c r="Q47" s="129" t="s">
        <v>73</v>
      </c>
    </row>
    <row r="48" spans="1:17" ht="15.75" customHeight="1" x14ac:dyDescent="0.25">
      <c r="A48" s="98">
        <v>2217</v>
      </c>
      <c r="B48" s="7" t="s">
        <v>37</v>
      </c>
      <c r="C48" s="8" t="s">
        <v>71</v>
      </c>
      <c r="D48" s="99" t="s">
        <v>127</v>
      </c>
      <c r="E48" s="9" t="s">
        <v>128</v>
      </c>
      <c r="F48" s="223">
        <v>17</v>
      </c>
      <c r="G48" s="223">
        <v>17</v>
      </c>
      <c r="H48" s="10">
        <f t="shared" si="12"/>
        <v>1</v>
      </c>
      <c r="I48" s="223">
        <v>15</v>
      </c>
      <c r="J48" s="223">
        <v>15</v>
      </c>
      <c r="K48" s="10">
        <f t="shared" si="1"/>
        <v>1</v>
      </c>
      <c r="L48" s="223">
        <v>9</v>
      </c>
      <c r="M48" s="223">
        <v>9</v>
      </c>
      <c r="N48" s="10">
        <f>IF(L48=0,"",M48/L48)</f>
        <v>1</v>
      </c>
      <c r="O48" s="189">
        <f t="shared" si="9"/>
        <v>0</v>
      </c>
      <c r="P48" s="189">
        <f t="shared" si="10"/>
        <v>0</v>
      </c>
      <c r="Q48" s="129" t="s">
        <v>399</v>
      </c>
    </row>
    <row r="49" spans="1:17" ht="15.75" customHeight="1" x14ac:dyDescent="0.25">
      <c r="A49" s="98">
        <v>2146</v>
      </c>
      <c r="B49" s="7" t="s">
        <v>47</v>
      </c>
      <c r="C49" s="8" t="s">
        <v>55</v>
      </c>
      <c r="D49" s="99" t="s">
        <v>130</v>
      </c>
      <c r="E49" s="9" t="s">
        <v>131</v>
      </c>
      <c r="F49" s="223">
        <v>88</v>
      </c>
      <c r="G49" s="223">
        <v>84</v>
      </c>
      <c r="H49" s="10">
        <f t="shared" si="12"/>
        <v>0.95454545454545459</v>
      </c>
      <c r="I49" s="223">
        <v>170</v>
      </c>
      <c r="J49" s="223">
        <v>163</v>
      </c>
      <c r="K49" s="10">
        <f t="shared" si="1"/>
        <v>0.95882352941176474</v>
      </c>
      <c r="L49" s="223">
        <v>149</v>
      </c>
      <c r="M49" s="223">
        <v>147</v>
      </c>
      <c r="N49" s="10">
        <f>IF(L49=0,"",M49/L49)</f>
        <v>0.98657718120805371</v>
      </c>
      <c r="O49" s="189">
        <f t="shared" si="9"/>
        <v>-4.2780748663101553E-3</v>
      </c>
      <c r="P49" s="189">
        <f t="shared" si="10"/>
        <v>-3.2031726662599125E-2</v>
      </c>
      <c r="Q49" s="204"/>
    </row>
    <row r="50" spans="1:17" ht="15.75" customHeight="1" x14ac:dyDescent="0.25">
      <c r="A50" s="211">
        <v>2244</v>
      </c>
      <c r="B50" s="201" t="s">
        <v>47</v>
      </c>
      <c r="C50" s="202" t="s">
        <v>66</v>
      </c>
      <c r="D50" s="201" t="s">
        <v>132</v>
      </c>
      <c r="E50" s="9" t="s">
        <v>133</v>
      </c>
      <c r="F50" s="223">
        <v>41</v>
      </c>
      <c r="G50" s="223">
        <v>37</v>
      </c>
      <c r="H50" s="10">
        <f t="shared" si="12"/>
        <v>0.90243902439024393</v>
      </c>
      <c r="I50" s="223">
        <v>21</v>
      </c>
      <c r="J50" s="223">
        <v>21</v>
      </c>
      <c r="K50" s="10">
        <f t="shared" si="1"/>
        <v>1</v>
      </c>
      <c r="L50" s="223">
        <v>0</v>
      </c>
      <c r="M50" s="223">
        <v>0</v>
      </c>
      <c r="N50" s="10" t="s">
        <v>333</v>
      </c>
      <c r="O50" s="189">
        <f t="shared" si="9"/>
        <v>-9.7560975609756073E-2</v>
      </c>
      <c r="P50" s="189" t="str">
        <f t="shared" si="10"/>
        <v>-</v>
      </c>
      <c r="Q50" s="204"/>
    </row>
    <row r="51" spans="1:17" ht="15.75" customHeight="1" x14ac:dyDescent="0.25">
      <c r="A51" s="98">
        <v>470</v>
      </c>
      <c r="B51" s="7" t="s">
        <v>47</v>
      </c>
      <c r="C51" s="8" t="s">
        <v>71</v>
      </c>
      <c r="D51" s="99" t="s">
        <v>47</v>
      </c>
      <c r="E51" s="9" t="s">
        <v>134</v>
      </c>
      <c r="F51" s="223">
        <v>2445</v>
      </c>
      <c r="G51" s="223">
        <v>2385</v>
      </c>
      <c r="H51" s="10">
        <f t="shared" si="12"/>
        <v>0.97546012269938653</v>
      </c>
      <c r="I51" s="223">
        <v>2906</v>
      </c>
      <c r="J51" s="223">
        <v>2804</v>
      </c>
      <c r="K51" s="10">
        <f t="shared" si="1"/>
        <v>0.96490020646937369</v>
      </c>
      <c r="L51" s="223">
        <v>3995</v>
      </c>
      <c r="M51" s="223">
        <v>3847</v>
      </c>
      <c r="N51" s="10">
        <f>IF(L51=0,"",M51/L51)</f>
        <v>0.96295369211514392</v>
      </c>
      <c r="O51" s="189">
        <f t="shared" si="9"/>
        <v>1.0559916230012845E-2</v>
      </c>
      <c r="P51" s="189">
        <f t="shared" si="10"/>
        <v>1.2506430584242612E-2</v>
      </c>
      <c r="Q51" s="204"/>
    </row>
    <row r="52" spans="1:17" ht="15.75" customHeight="1" x14ac:dyDescent="0.25">
      <c r="A52" s="98">
        <v>471</v>
      </c>
      <c r="B52" s="7" t="s">
        <v>47</v>
      </c>
      <c r="C52" s="8" t="s">
        <v>71</v>
      </c>
      <c r="D52" s="99" t="s">
        <v>135</v>
      </c>
      <c r="E52" s="9" t="s">
        <v>134</v>
      </c>
      <c r="F52" s="223">
        <v>172</v>
      </c>
      <c r="G52" s="223">
        <v>168</v>
      </c>
      <c r="H52" s="10">
        <f t="shared" si="12"/>
        <v>0.97674418604651159</v>
      </c>
      <c r="I52" s="223">
        <v>247</v>
      </c>
      <c r="J52" s="223">
        <v>237</v>
      </c>
      <c r="K52" s="10">
        <f t="shared" si="1"/>
        <v>0.95951417004048578</v>
      </c>
      <c r="L52" s="223">
        <v>284</v>
      </c>
      <c r="M52" s="223">
        <v>260</v>
      </c>
      <c r="N52" s="10">
        <f>IF(L52=0,"",M52/L52)</f>
        <v>0.91549295774647887</v>
      </c>
      <c r="O52" s="189">
        <f t="shared" si="9"/>
        <v>1.7230016006025806E-2</v>
      </c>
      <c r="P52" s="189">
        <f t="shared" si="10"/>
        <v>6.1251228300032712E-2</v>
      </c>
      <c r="Q52" s="204"/>
    </row>
    <row r="53" spans="1:17" ht="15.75" customHeight="1" x14ac:dyDescent="0.25">
      <c r="A53" s="98">
        <v>2223</v>
      </c>
      <c r="B53" s="7" t="s">
        <v>38</v>
      </c>
      <c r="C53" s="8" t="s">
        <v>55</v>
      </c>
      <c r="D53" s="99" t="s">
        <v>310</v>
      </c>
      <c r="E53" s="9" t="s">
        <v>137</v>
      </c>
      <c r="F53" s="223">
        <v>142</v>
      </c>
      <c r="G53" s="223">
        <v>132</v>
      </c>
      <c r="H53" s="10">
        <f t="shared" si="12"/>
        <v>0.92957746478873238</v>
      </c>
      <c r="I53" s="223">
        <v>139</v>
      </c>
      <c r="J53" s="223">
        <v>135</v>
      </c>
      <c r="K53" s="10">
        <f t="shared" si="1"/>
        <v>0.97122302158273377</v>
      </c>
      <c r="L53" s="223">
        <v>29</v>
      </c>
      <c r="M53" s="223">
        <v>29</v>
      </c>
      <c r="N53" s="10" t="s">
        <v>333</v>
      </c>
      <c r="O53" s="189">
        <f t="shared" si="9"/>
        <v>-4.1645556794001393E-2</v>
      </c>
      <c r="P53" s="189" t="str">
        <f t="shared" si="10"/>
        <v>-</v>
      </c>
      <c r="Q53" s="204"/>
    </row>
    <row r="54" spans="1:17" ht="15.75" customHeight="1" x14ac:dyDescent="0.25">
      <c r="A54" s="98">
        <v>2226</v>
      </c>
      <c r="B54" s="7" t="s">
        <v>38</v>
      </c>
      <c r="C54" s="8" t="s">
        <v>55</v>
      </c>
      <c r="D54" s="99" t="s">
        <v>311</v>
      </c>
      <c r="E54" s="9" t="s">
        <v>61</v>
      </c>
      <c r="F54" s="223">
        <v>32</v>
      </c>
      <c r="G54" s="223">
        <v>32</v>
      </c>
      <c r="H54" s="10">
        <f t="shared" si="12"/>
        <v>1</v>
      </c>
      <c r="I54" s="223">
        <v>24</v>
      </c>
      <c r="J54" s="223">
        <v>23</v>
      </c>
      <c r="K54" s="10">
        <f t="shared" si="1"/>
        <v>0.95833333333333337</v>
      </c>
      <c r="L54" s="223">
        <v>9</v>
      </c>
      <c r="M54" s="223">
        <v>7</v>
      </c>
      <c r="N54" s="10" t="s">
        <v>333</v>
      </c>
      <c r="O54" s="189">
        <f t="shared" si="9"/>
        <v>4.166666666666663E-2</v>
      </c>
      <c r="P54" s="189" t="str">
        <f t="shared" si="10"/>
        <v>-</v>
      </c>
      <c r="Q54" s="204"/>
    </row>
    <row r="55" spans="1:17" ht="15.75" customHeight="1" x14ac:dyDescent="0.25">
      <c r="A55" s="98">
        <v>2179</v>
      </c>
      <c r="B55" s="7" t="s">
        <v>38</v>
      </c>
      <c r="C55" s="8" t="s">
        <v>55</v>
      </c>
      <c r="D55" s="99" t="s">
        <v>139</v>
      </c>
      <c r="E55" s="9" t="s">
        <v>140</v>
      </c>
      <c r="F55" s="223">
        <v>76</v>
      </c>
      <c r="G55" s="223">
        <v>75</v>
      </c>
      <c r="H55" s="10">
        <f t="shared" si="12"/>
        <v>0.98684210526315785</v>
      </c>
      <c r="I55" s="223">
        <v>106</v>
      </c>
      <c r="J55" s="223">
        <v>105</v>
      </c>
      <c r="K55" s="10">
        <f t="shared" si="1"/>
        <v>0.99056603773584906</v>
      </c>
      <c r="L55" s="223">
        <v>134</v>
      </c>
      <c r="M55" s="223">
        <v>132</v>
      </c>
      <c r="N55" s="10">
        <f>IF(L55=0,"",M55/L55)</f>
        <v>0.9850746268656716</v>
      </c>
      <c r="O55" s="189">
        <f t="shared" si="9"/>
        <v>-3.7239324726912049E-3</v>
      </c>
      <c r="P55" s="189">
        <f t="shared" si="10"/>
        <v>1.7674783974862551E-3</v>
      </c>
      <c r="Q55" s="204"/>
    </row>
    <row r="56" spans="1:17" ht="15.75" customHeight="1" x14ac:dyDescent="0.25">
      <c r="A56" s="98">
        <v>2140</v>
      </c>
      <c r="B56" s="7" t="s">
        <v>38</v>
      </c>
      <c r="C56" s="8" t="s">
        <v>55</v>
      </c>
      <c r="D56" s="99" t="s">
        <v>141</v>
      </c>
      <c r="E56" s="9" t="s">
        <v>137</v>
      </c>
      <c r="F56" s="223">
        <v>610</v>
      </c>
      <c r="G56" s="223">
        <v>591</v>
      </c>
      <c r="H56" s="10">
        <f t="shared" si="12"/>
        <v>0.9688524590163935</v>
      </c>
      <c r="I56" s="223">
        <v>504</v>
      </c>
      <c r="J56" s="223">
        <v>472</v>
      </c>
      <c r="K56" s="10">
        <f t="shared" si="1"/>
        <v>0.93650793650793651</v>
      </c>
      <c r="L56" s="223">
        <v>603</v>
      </c>
      <c r="M56" s="223">
        <v>569</v>
      </c>
      <c r="N56" s="10">
        <f>IF(L56=0,"",M56/L56)</f>
        <v>0.9436152570480929</v>
      </c>
      <c r="O56" s="189">
        <f t="shared" si="9"/>
        <v>3.2344522508456985E-2</v>
      </c>
      <c r="P56" s="189">
        <f t="shared" si="10"/>
        <v>2.5237201968300593E-2</v>
      </c>
      <c r="Q56" s="204"/>
    </row>
    <row r="57" spans="1:17" ht="15.75" customHeight="1" x14ac:dyDescent="0.25">
      <c r="A57" s="98">
        <v>2222</v>
      </c>
      <c r="B57" s="7" t="s">
        <v>38</v>
      </c>
      <c r="C57" s="8" t="s">
        <v>55</v>
      </c>
      <c r="D57" s="99" t="s">
        <v>142</v>
      </c>
      <c r="E57" s="9" t="s">
        <v>137</v>
      </c>
      <c r="F57" s="223">
        <v>116</v>
      </c>
      <c r="G57" s="223">
        <v>113</v>
      </c>
      <c r="H57" s="10">
        <f>IF(F57=0,"-",G57/F57)</f>
        <v>0.97413793103448276</v>
      </c>
      <c r="I57" s="223">
        <v>75</v>
      </c>
      <c r="J57" s="223">
        <v>69</v>
      </c>
      <c r="K57" s="10">
        <f t="shared" si="1"/>
        <v>0.92</v>
      </c>
      <c r="L57" s="223">
        <v>33</v>
      </c>
      <c r="M57" s="223">
        <v>31</v>
      </c>
      <c r="N57" s="10" t="s">
        <v>333</v>
      </c>
      <c r="O57" s="189">
        <f t="shared" si="9"/>
        <v>5.4137931034482722E-2</v>
      </c>
      <c r="P57" s="189" t="str">
        <f t="shared" si="10"/>
        <v>-</v>
      </c>
      <c r="Q57" s="204"/>
    </row>
    <row r="58" spans="1:17" ht="15.75" customHeight="1" x14ac:dyDescent="0.25">
      <c r="A58" s="98">
        <v>2211</v>
      </c>
      <c r="B58" s="7" t="s">
        <v>38</v>
      </c>
      <c r="C58" s="8" t="s">
        <v>55</v>
      </c>
      <c r="D58" s="99" t="s">
        <v>144</v>
      </c>
      <c r="E58" s="9" t="s">
        <v>137</v>
      </c>
      <c r="F58" s="223">
        <v>254</v>
      </c>
      <c r="G58" s="223">
        <v>246</v>
      </c>
      <c r="H58" s="10">
        <f t="shared" ref="H58" si="13">IF(F58=0,"-",G58/F58)</f>
        <v>0.96850393700787396</v>
      </c>
      <c r="I58" s="223">
        <v>115</v>
      </c>
      <c r="J58" s="223">
        <v>115</v>
      </c>
      <c r="K58" s="10">
        <f t="shared" si="1"/>
        <v>1</v>
      </c>
      <c r="L58" s="223">
        <v>101</v>
      </c>
      <c r="M58" s="223">
        <v>101</v>
      </c>
      <c r="N58" s="10">
        <f>IF(L58=0,"",M58/L58)</f>
        <v>1</v>
      </c>
      <c r="O58" s="189">
        <f t="shared" si="9"/>
        <v>-3.1496062992126039E-2</v>
      </c>
      <c r="P58" s="189">
        <f t="shared" si="10"/>
        <v>-3.1496062992126039E-2</v>
      </c>
      <c r="Q58" s="204"/>
    </row>
    <row r="59" spans="1:17" ht="15.75" customHeight="1" x14ac:dyDescent="0.25">
      <c r="A59" s="98">
        <v>2188</v>
      </c>
      <c r="B59" s="7" t="s">
        <v>38</v>
      </c>
      <c r="C59" s="8" t="s">
        <v>55</v>
      </c>
      <c r="D59" s="99" t="s">
        <v>145</v>
      </c>
      <c r="E59" s="9" t="s">
        <v>146</v>
      </c>
      <c r="F59" s="223">
        <v>333</v>
      </c>
      <c r="G59" s="223">
        <v>330</v>
      </c>
      <c r="H59" s="10">
        <f>IF(F59=0,"-",G59/F59)</f>
        <v>0.99099099099099097</v>
      </c>
      <c r="I59" s="223">
        <v>220</v>
      </c>
      <c r="J59" s="223">
        <v>215</v>
      </c>
      <c r="K59" s="10">
        <f t="shared" si="1"/>
        <v>0.97727272727272729</v>
      </c>
      <c r="L59" s="223">
        <v>268</v>
      </c>
      <c r="M59" s="223">
        <v>254</v>
      </c>
      <c r="N59" s="10">
        <f>IF(L59=0,"",M59/L59)</f>
        <v>0.94776119402985071</v>
      </c>
      <c r="O59" s="189">
        <f t="shared" ref="O59:O84" si="14">IF(OR(K59="-",H59="-"),"-",(H59-K59))</f>
        <v>1.3718263718263679E-2</v>
      </c>
      <c r="P59" s="189">
        <f t="shared" ref="P59:P84" si="15">IF(N59="-","-",(H59-N59))</f>
        <v>4.3229796961140265E-2</v>
      </c>
      <c r="Q59" s="204"/>
    </row>
    <row r="60" spans="1:17" ht="15.75" customHeight="1" x14ac:dyDescent="0.25">
      <c r="A60" s="98">
        <v>2221</v>
      </c>
      <c r="B60" s="7" t="s">
        <v>38</v>
      </c>
      <c r="C60" s="8" t="s">
        <v>55</v>
      </c>
      <c r="D60" s="99" t="s">
        <v>147</v>
      </c>
      <c r="E60" s="9" t="s">
        <v>140</v>
      </c>
      <c r="F60" s="223">
        <v>32</v>
      </c>
      <c r="G60" s="223">
        <v>31</v>
      </c>
      <c r="H60" s="10">
        <f>IF(F60=0,"-",G60/F60)</f>
        <v>0.96875</v>
      </c>
      <c r="I60" s="223">
        <v>18</v>
      </c>
      <c r="J60" s="223">
        <v>18</v>
      </c>
      <c r="K60" s="10">
        <f t="shared" ref="K60:K117" si="16">IF(I60=0,"-",J60/I60)</f>
        <v>1</v>
      </c>
      <c r="L60" s="223">
        <v>5</v>
      </c>
      <c r="M60" s="223">
        <v>5</v>
      </c>
      <c r="N60" s="10" t="s">
        <v>333</v>
      </c>
      <c r="O60" s="189">
        <f t="shared" si="14"/>
        <v>-3.125E-2</v>
      </c>
      <c r="P60" s="189" t="str">
        <f t="shared" si="15"/>
        <v>-</v>
      </c>
      <c r="Q60" s="204"/>
    </row>
    <row r="61" spans="1:17" ht="15.75" customHeight="1" x14ac:dyDescent="0.25">
      <c r="A61" s="98">
        <v>2210</v>
      </c>
      <c r="B61" s="7" t="s">
        <v>38</v>
      </c>
      <c r="C61" s="8" t="s">
        <v>55</v>
      </c>
      <c r="D61" s="99" t="s">
        <v>148</v>
      </c>
      <c r="E61" s="9" t="s">
        <v>137</v>
      </c>
      <c r="F61" s="223">
        <v>52</v>
      </c>
      <c r="G61" s="223">
        <v>50</v>
      </c>
      <c r="H61" s="10">
        <f t="shared" ref="H61" si="17">IF(F61=0,"-",G61/F61)</f>
        <v>0.96153846153846156</v>
      </c>
      <c r="I61" s="223">
        <v>34</v>
      </c>
      <c r="J61" s="223">
        <v>34</v>
      </c>
      <c r="K61" s="10">
        <f t="shared" si="16"/>
        <v>1</v>
      </c>
      <c r="L61" s="223">
        <v>41</v>
      </c>
      <c r="M61" s="223">
        <v>41</v>
      </c>
      <c r="N61" s="10">
        <f>IF(L61=0,"",M61/L61)</f>
        <v>1</v>
      </c>
      <c r="O61" s="189">
        <f t="shared" si="14"/>
        <v>-3.8461538461538436E-2</v>
      </c>
      <c r="P61" s="189">
        <f t="shared" si="15"/>
        <v>-3.8461538461538436E-2</v>
      </c>
      <c r="Q61" s="204"/>
    </row>
    <row r="62" spans="1:17" ht="15.75" customHeight="1" x14ac:dyDescent="0.25">
      <c r="A62" s="140">
        <v>2253</v>
      </c>
      <c r="B62" s="7" t="s">
        <v>38</v>
      </c>
      <c r="C62" s="8" t="s">
        <v>55</v>
      </c>
      <c r="D62" s="99" t="s">
        <v>374</v>
      </c>
      <c r="E62" s="9" t="s">
        <v>137</v>
      </c>
      <c r="F62" s="223">
        <v>4</v>
      </c>
      <c r="G62" s="223">
        <v>3</v>
      </c>
      <c r="H62" s="10">
        <f>IF(F62=0,"-",G62/F62)</f>
        <v>0.75</v>
      </c>
      <c r="I62" s="223">
        <v>0</v>
      </c>
      <c r="J62" s="223">
        <v>0</v>
      </c>
      <c r="K62" s="10" t="str">
        <f t="shared" si="16"/>
        <v>-</v>
      </c>
      <c r="L62" s="223">
        <v>0</v>
      </c>
      <c r="M62" s="223">
        <v>0</v>
      </c>
      <c r="N62" s="10" t="s">
        <v>333</v>
      </c>
      <c r="O62" s="189" t="str">
        <f t="shared" si="14"/>
        <v>-</v>
      </c>
      <c r="P62" s="189" t="str">
        <f t="shared" si="15"/>
        <v>-</v>
      </c>
      <c r="Q62" s="129" t="s">
        <v>58</v>
      </c>
    </row>
    <row r="63" spans="1:17" ht="15.75" customHeight="1" x14ac:dyDescent="0.25">
      <c r="A63" s="98">
        <v>2193</v>
      </c>
      <c r="B63" s="7" t="s">
        <v>38</v>
      </c>
      <c r="C63" s="8" t="s">
        <v>55</v>
      </c>
      <c r="D63" s="99" t="s">
        <v>149</v>
      </c>
      <c r="E63" s="9" t="s">
        <v>146</v>
      </c>
      <c r="F63" s="223">
        <v>567</v>
      </c>
      <c r="G63" s="223">
        <v>538</v>
      </c>
      <c r="H63" s="10">
        <f t="shared" ref="H63:H65" si="18">IF(F63=0,"-",G63/F63)</f>
        <v>0.94885361552028213</v>
      </c>
      <c r="I63" s="223">
        <v>505</v>
      </c>
      <c r="J63" s="223">
        <v>471</v>
      </c>
      <c r="K63" s="10">
        <f t="shared" si="16"/>
        <v>0.93267326732673272</v>
      </c>
      <c r="L63" s="223">
        <v>492</v>
      </c>
      <c r="M63" s="223">
        <v>462</v>
      </c>
      <c r="N63" s="10">
        <f>IF(L63=0,"",M63/L63)</f>
        <v>0.93902439024390238</v>
      </c>
      <c r="O63" s="189">
        <f t="shared" si="14"/>
        <v>1.618034819354941E-2</v>
      </c>
      <c r="P63" s="189">
        <f t="shared" si="15"/>
        <v>9.8292252763797494E-3</v>
      </c>
      <c r="Q63" s="204"/>
    </row>
    <row r="64" spans="1:17" ht="15.75" customHeight="1" x14ac:dyDescent="0.25">
      <c r="A64" s="98">
        <v>2224</v>
      </c>
      <c r="B64" s="7" t="s">
        <v>38</v>
      </c>
      <c r="C64" s="8" t="s">
        <v>55</v>
      </c>
      <c r="D64" s="99" t="s">
        <v>151</v>
      </c>
      <c r="E64" s="9" t="s">
        <v>137</v>
      </c>
      <c r="F64" s="223">
        <v>114</v>
      </c>
      <c r="G64" s="223">
        <v>109</v>
      </c>
      <c r="H64" s="10">
        <f t="shared" si="18"/>
        <v>0.95614035087719296</v>
      </c>
      <c r="I64" s="223">
        <v>60</v>
      </c>
      <c r="J64" s="223">
        <v>50</v>
      </c>
      <c r="K64" s="10">
        <f t="shared" si="16"/>
        <v>0.83333333333333337</v>
      </c>
      <c r="L64" s="223">
        <v>45</v>
      </c>
      <c r="M64" s="223">
        <v>36</v>
      </c>
      <c r="N64" s="10" t="s">
        <v>333</v>
      </c>
      <c r="O64" s="189">
        <f t="shared" si="14"/>
        <v>0.12280701754385959</v>
      </c>
      <c r="P64" s="189" t="str">
        <f t="shared" si="15"/>
        <v>-</v>
      </c>
      <c r="Q64" s="204"/>
    </row>
    <row r="65" spans="1:17" ht="15.75" customHeight="1" x14ac:dyDescent="0.25">
      <c r="A65" s="98">
        <v>2092</v>
      </c>
      <c r="B65" s="7" t="s">
        <v>38</v>
      </c>
      <c r="C65" s="8" t="s">
        <v>55</v>
      </c>
      <c r="D65" s="99" t="s">
        <v>152</v>
      </c>
      <c r="E65" s="9" t="s">
        <v>146</v>
      </c>
      <c r="F65" s="223">
        <v>94</v>
      </c>
      <c r="G65" s="223">
        <v>92</v>
      </c>
      <c r="H65" s="10">
        <f t="shared" si="18"/>
        <v>0.97872340425531912</v>
      </c>
      <c r="I65" s="223">
        <v>144</v>
      </c>
      <c r="J65" s="223">
        <v>138</v>
      </c>
      <c r="K65" s="10">
        <f t="shared" si="16"/>
        <v>0.95833333333333337</v>
      </c>
      <c r="L65" s="223">
        <v>177</v>
      </c>
      <c r="M65" s="223">
        <v>164</v>
      </c>
      <c r="N65" s="10">
        <f>IF(L65=0,"",M65/L65)</f>
        <v>0.92655367231638419</v>
      </c>
      <c r="O65" s="189">
        <f t="shared" si="14"/>
        <v>2.0390070921985748E-2</v>
      </c>
      <c r="P65" s="189">
        <f t="shared" si="15"/>
        <v>5.2169731938934927E-2</v>
      </c>
      <c r="Q65" s="204"/>
    </row>
    <row r="66" spans="1:17" ht="15.75" customHeight="1" x14ac:dyDescent="0.25">
      <c r="A66" s="140">
        <v>2252</v>
      </c>
      <c r="B66" s="7" t="s">
        <v>38</v>
      </c>
      <c r="C66" s="8" t="s">
        <v>55</v>
      </c>
      <c r="D66" s="99" t="s">
        <v>375</v>
      </c>
      <c r="E66" s="9" t="s">
        <v>146</v>
      </c>
      <c r="F66" s="223">
        <v>38</v>
      </c>
      <c r="G66" s="223">
        <v>35</v>
      </c>
      <c r="H66" s="10">
        <f>IF(F66=0,"-",G66/F66)</f>
        <v>0.92105263157894735</v>
      </c>
      <c r="I66" s="223">
        <v>0</v>
      </c>
      <c r="J66" s="223">
        <v>0</v>
      </c>
      <c r="K66" s="10" t="str">
        <f t="shared" si="16"/>
        <v>-</v>
      </c>
      <c r="L66" s="223">
        <v>0</v>
      </c>
      <c r="M66" s="223">
        <v>0</v>
      </c>
      <c r="N66" s="10" t="str">
        <f>IF(L66=0,"",M66/L66)</f>
        <v/>
      </c>
      <c r="O66" s="189" t="str">
        <f t="shared" si="14"/>
        <v>-</v>
      </c>
      <c r="P66" s="189" t="s">
        <v>333</v>
      </c>
      <c r="Q66" s="129" t="s">
        <v>58</v>
      </c>
    </row>
    <row r="67" spans="1:17" ht="15.75" customHeight="1" x14ac:dyDescent="0.25">
      <c r="A67" s="98">
        <v>2094</v>
      </c>
      <c r="B67" s="7" t="s">
        <v>38</v>
      </c>
      <c r="C67" s="8" t="s">
        <v>55</v>
      </c>
      <c r="D67" s="99" t="s">
        <v>153</v>
      </c>
      <c r="E67" s="9" t="s">
        <v>137</v>
      </c>
      <c r="F67" s="223">
        <v>625</v>
      </c>
      <c r="G67" s="223">
        <v>612</v>
      </c>
      <c r="H67" s="10">
        <f>IF(F67=0,"-",G67/F67)</f>
        <v>0.97919999999999996</v>
      </c>
      <c r="I67" s="223">
        <v>522</v>
      </c>
      <c r="J67" s="223">
        <v>512</v>
      </c>
      <c r="K67" s="10">
        <f t="shared" si="16"/>
        <v>0.98084291187739459</v>
      </c>
      <c r="L67" s="223">
        <v>739</v>
      </c>
      <c r="M67" s="223">
        <v>730</v>
      </c>
      <c r="N67" s="10">
        <f>IF(L67=0,"",M67/L67)</f>
        <v>0.98782138024357236</v>
      </c>
      <c r="O67" s="189">
        <f t="shared" si="14"/>
        <v>-1.6429118773946261E-3</v>
      </c>
      <c r="P67" s="189">
        <f t="shared" si="15"/>
        <v>-8.6213802435723963E-3</v>
      </c>
      <c r="Q67" s="204"/>
    </row>
    <row r="68" spans="1:17" ht="15.75" customHeight="1" x14ac:dyDescent="0.25">
      <c r="A68" s="98">
        <v>2178</v>
      </c>
      <c r="B68" s="7" t="s">
        <v>38</v>
      </c>
      <c r="C68" s="8" t="s">
        <v>55</v>
      </c>
      <c r="D68" s="99" t="s">
        <v>154</v>
      </c>
      <c r="E68" s="9" t="s">
        <v>146</v>
      </c>
      <c r="F68" s="223">
        <v>452</v>
      </c>
      <c r="G68" s="223">
        <v>435</v>
      </c>
      <c r="H68" s="10">
        <f t="shared" ref="H68:H69" si="19">IF(F68=0,"-",G68/F68)</f>
        <v>0.96238938053097345</v>
      </c>
      <c r="I68" s="223">
        <v>515</v>
      </c>
      <c r="J68" s="223">
        <v>451</v>
      </c>
      <c r="K68" s="10">
        <f t="shared" si="16"/>
        <v>0.87572815533980586</v>
      </c>
      <c r="L68" s="223">
        <v>374</v>
      </c>
      <c r="M68" s="223">
        <v>348</v>
      </c>
      <c r="N68" s="10">
        <f>IF(L68=0,"",M68/L68)</f>
        <v>0.93048128342245995</v>
      </c>
      <c r="O68" s="189">
        <f t="shared" si="14"/>
        <v>8.666122519116759E-2</v>
      </c>
      <c r="P68" s="189">
        <f t="shared" si="15"/>
        <v>3.19080971085135E-2</v>
      </c>
      <c r="Q68" s="204"/>
    </row>
    <row r="69" spans="1:17" ht="15.75" customHeight="1" x14ac:dyDescent="0.25">
      <c r="A69" s="98">
        <v>2055</v>
      </c>
      <c r="B69" s="7" t="s">
        <v>38</v>
      </c>
      <c r="C69" s="8" t="s">
        <v>55</v>
      </c>
      <c r="D69" s="99" t="s">
        <v>155</v>
      </c>
      <c r="E69" s="9" t="s">
        <v>137</v>
      </c>
      <c r="F69" s="223">
        <v>419</v>
      </c>
      <c r="G69" s="223">
        <v>417</v>
      </c>
      <c r="H69" s="10">
        <f t="shared" si="19"/>
        <v>0.99522673031026254</v>
      </c>
      <c r="I69" s="223">
        <v>326</v>
      </c>
      <c r="J69" s="223">
        <v>322</v>
      </c>
      <c r="K69" s="10">
        <f t="shared" si="16"/>
        <v>0.98773006134969321</v>
      </c>
      <c r="L69" s="223">
        <v>445</v>
      </c>
      <c r="M69" s="223">
        <v>445</v>
      </c>
      <c r="N69" s="10">
        <f>IF(L69=0,"",M69/L69)</f>
        <v>1</v>
      </c>
      <c r="O69" s="189">
        <f t="shared" si="14"/>
        <v>7.4966689605693304E-3</v>
      </c>
      <c r="P69" s="189">
        <f t="shared" si="15"/>
        <v>-4.7732696897374582E-3</v>
      </c>
      <c r="Q69" s="204"/>
    </row>
    <row r="70" spans="1:17" ht="15.75" customHeight="1" x14ac:dyDescent="0.25">
      <c r="A70" s="140">
        <v>2257</v>
      </c>
      <c r="B70" s="7" t="s">
        <v>38</v>
      </c>
      <c r="C70" s="8" t="s">
        <v>66</v>
      </c>
      <c r="D70" s="99" t="s">
        <v>376</v>
      </c>
      <c r="E70" s="9" t="s">
        <v>377</v>
      </c>
      <c r="F70" s="223">
        <v>0</v>
      </c>
      <c r="G70" s="223">
        <v>0</v>
      </c>
      <c r="H70" s="10" t="str">
        <f>IF(F70=0,"-",G70/F70)</f>
        <v>-</v>
      </c>
      <c r="I70" s="223">
        <v>0</v>
      </c>
      <c r="J70" s="223">
        <v>0</v>
      </c>
      <c r="K70" s="10" t="str">
        <f t="shared" si="16"/>
        <v>-</v>
      </c>
      <c r="L70" s="223">
        <v>0</v>
      </c>
      <c r="M70" s="223">
        <v>0</v>
      </c>
      <c r="N70" s="10" t="s">
        <v>333</v>
      </c>
      <c r="O70" s="189" t="str">
        <f t="shared" si="14"/>
        <v>-</v>
      </c>
      <c r="P70" s="189" t="str">
        <f t="shared" si="15"/>
        <v>-</v>
      </c>
      <c r="Q70" s="129" t="s">
        <v>58</v>
      </c>
    </row>
    <row r="71" spans="1:17" ht="15.75" customHeight="1" x14ac:dyDescent="0.25">
      <c r="A71" s="140">
        <v>2258</v>
      </c>
      <c r="B71" s="7" t="s">
        <v>38</v>
      </c>
      <c r="C71" s="8" t="s">
        <v>66</v>
      </c>
      <c r="D71" s="99" t="s">
        <v>376</v>
      </c>
      <c r="E71" s="9" t="s">
        <v>157</v>
      </c>
      <c r="F71" s="223">
        <v>0</v>
      </c>
      <c r="G71" s="223">
        <v>0</v>
      </c>
      <c r="H71" s="10" t="str">
        <f t="shared" ref="H71" si="20">IF(F71=0,"-",G71/F71)</f>
        <v>-</v>
      </c>
      <c r="I71" s="223">
        <v>0</v>
      </c>
      <c r="J71" s="223">
        <v>0</v>
      </c>
      <c r="K71" s="10" t="str">
        <f t="shared" si="16"/>
        <v>-</v>
      </c>
      <c r="L71" s="223">
        <v>0</v>
      </c>
      <c r="M71" s="223">
        <v>0</v>
      </c>
      <c r="N71" s="10" t="s">
        <v>333</v>
      </c>
      <c r="O71" s="189" t="str">
        <f t="shared" si="14"/>
        <v>-</v>
      </c>
      <c r="P71" s="189" t="str">
        <f t="shared" si="15"/>
        <v>-</v>
      </c>
      <c r="Q71" s="129" t="s">
        <v>58</v>
      </c>
    </row>
    <row r="72" spans="1:17" ht="15.75" customHeight="1" x14ac:dyDescent="0.25">
      <c r="A72" s="98">
        <v>2234</v>
      </c>
      <c r="B72" s="7" t="s">
        <v>38</v>
      </c>
      <c r="C72" s="8" t="s">
        <v>66</v>
      </c>
      <c r="D72" s="99" t="s">
        <v>156</v>
      </c>
      <c r="E72" s="9" t="s">
        <v>157</v>
      </c>
      <c r="F72" s="223">
        <v>157</v>
      </c>
      <c r="G72" s="223">
        <v>138</v>
      </c>
      <c r="H72" s="10">
        <f>IF(F72=0,"-",G72/F72)</f>
        <v>0.87898089171974525</v>
      </c>
      <c r="I72" s="223">
        <v>43</v>
      </c>
      <c r="J72" s="223">
        <v>41</v>
      </c>
      <c r="K72" s="10">
        <f t="shared" si="16"/>
        <v>0.95348837209302328</v>
      </c>
      <c r="L72" s="223">
        <v>38</v>
      </c>
      <c r="M72" s="223">
        <v>36</v>
      </c>
      <c r="N72" s="10" t="s">
        <v>333</v>
      </c>
      <c r="O72" s="189">
        <f t="shared" si="14"/>
        <v>-7.4507480373278034E-2</v>
      </c>
      <c r="P72" s="189" t="str">
        <f t="shared" si="15"/>
        <v>-</v>
      </c>
      <c r="Q72" s="204"/>
    </row>
    <row r="73" spans="1:17" ht="15.75" customHeight="1" x14ac:dyDescent="0.25">
      <c r="A73" s="98">
        <v>2024</v>
      </c>
      <c r="B73" s="7" t="s">
        <v>38</v>
      </c>
      <c r="C73" s="8" t="s">
        <v>66</v>
      </c>
      <c r="D73" s="99" t="s">
        <v>158</v>
      </c>
      <c r="E73" s="9" t="s">
        <v>159</v>
      </c>
      <c r="F73" s="223">
        <v>32</v>
      </c>
      <c r="G73" s="223">
        <v>32</v>
      </c>
      <c r="H73" s="10">
        <f t="shared" ref="H73:H76" si="21">IF(F73=0,"-",G73/F73)</f>
        <v>1</v>
      </c>
      <c r="I73" s="223">
        <v>17</v>
      </c>
      <c r="J73" s="223">
        <v>17</v>
      </c>
      <c r="K73" s="10">
        <f t="shared" si="16"/>
        <v>1</v>
      </c>
      <c r="L73" s="223">
        <v>19</v>
      </c>
      <c r="M73" s="223">
        <v>19</v>
      </c>
      <c r="N73" s="10">
        <f>IF(L73=0,"",M73/L73)</f>
        <v>1</v>
      </c>
      <c r="O73" s="189">
        <f t="shared" si="14"/>
        <v>0</v>
      </c>
      <c r="P73" s="189">
        <f t="shared" si="15"/>
        <v>0</v>
      </c>
      <c r="Q73" s="204"/>
    </row>
    <row r="74" spans="1:17" ht="15.75" customHeight="1" x14ac:dyDescent="0.25">
      <c r="A74" s="98">
        <v>2236</v>
      </c>
      <c r="B74" s="7" t="s">
        <v>38</v>
      </c>
      <c r="C74" s="8" t="s">
        <v>66</v>
      </c>
      <c r="D74" s="99" t="s">
        <v>141</v>
      </c>
      <c r="E74" s="9" t="s">
        <v>160</v>
      </c>
      <c r="F74" s="223">
        <v>59</v>
      </c>
      <c r="G74" s="223">
        <v>56</v>
      </c>
      <c r="H74" s="10">
        <f t="shared" si="21"/>
        <v>0.94915254237288138</v>
      </c>
      <c r="I74" s="223">
        <v>27</v>
      </c>
      <c r="J74" s="223">
        <v>27</v>
      </c>
      <c r="K74" s="10">
        <f t="shared" si="16"/>
        <v>1</v>
      </c>
      <c r="L74" s="223">
        <v>2</v>
      </c>
      <c r="M74" s="223">
        <v>2</v>
      </c>
      <c r="N74" s="10" t="s">
        <v>333</v>
      </c>
      <c r="O74" s="189">
        <f t="shared" si="14"/>
        <v>-5.084745762711862E-2</v>
      </c>
      <c r="P74" s="189" t="str">
        <f t="shared" si="15"/>
        <v>-</v>
      </c>
      <c r="Q74" s="204"/>
    </row>
    <row r="75" spans="1:17" ht="15.75" customHeight="1" x14ac:dyDescent="0.25">
      <c r="A75" s="98">
        <v>2025</v>
      </c>
      <c r="B75" s="7" t="s">
        <v>38</v>
      </c>
      <c r="C75" s="8" t="s">
        <v>66</v>
      </c>
      <c r="D75" s="99" t="s">
        <v>143</v>
      </c>
      <c r="E75" s="9" t="s">
        <v>161</v>
      </c>
      <c r="F75" s="223">
        <v>26</v>
      </c>
      <c r="G75" s="223">
        <v>26</v>
      </c>
      <c r="H75" s="10">
        <f t="shared" si="21"/>
        <v>1</v>
      </c>
      <c r="I75" s="223">
        <v>83</v>
      </c>
      <c r="J75" s="223">
        <v>83</v>
      </c>
      <c r="K75" s="10">
        <f t="shared" si="16"/>
        <v>1</v>
      </c>
      <c r="L75" s="223">
        <v>42</v>
      </c>
      <c r="M75" s="223">
        <v>42</v>
      </c>
      <c r="N75" s="10">
        <f>IF(L75=0,"",M75/L75)</f>
        <v>1</v>
      </c>
      <c r="O75" s="189">
        <f t="shared" si="14"/>
        <v>0</v>
      </c>
      <c r="P75" s="189">
        <f t="shared" si="15"/>
        <v>0</v>
      </c>
      <c r="Q75" s="204"/>
    </row>
    <row r="76" spans="1:17" ht="15.75" customHeight="1" x14ac:dyDescent="0.25">
      <c r="A76" s="98">
        <v>2026</v>
      </c>
      <c r="B76" s="7" t="s">
        <v>38</v>
      </c>
      <c r="C76" s="8" t="s">
        <v>66</v>
      </c>
      <c r="D76" s="99" t="s">
        <v>147</v>
      </c>
      <c r="E76" s="9" t="s">
        <v>162</v>
      </c>
      <c r="F76" s="223">
        <v>52</v>
      </c>
      <c r="G76" s="223">
        <v>52</v>
      </c>
      <c r="H76" s="10">
        <f t="shared" si="21"/>
        <v>1</v>
      </c>
      <c r="I76" s="223">
        <v>38</v>
      </c>
      <c r="J76" s="223">
        <v>38</v>
      </c>
      <c r="K76" s="10">
        <f t="shared" si="16"/>
        <v>1</v>
      </c>
      <c r="L76" s="223">
        <v>59</v>
      </c>
      <c r="M76" s="223">
        <v>59</v>
      </c>
      <c r="N76" s="10">
        <f>IF(L76=0,"",M76/L76)</f>
        <v>1</v>
      </c>
      <c r="O76" s="189">
        <f t="shared" si="14"/>
        <v>0</v>
      </c>
      <c r="P76" s="189">
        <f t="shared" si="15"/>
        <v>0</v>
      </c>
      <c r="Q76" s="204"/>
    </row>
    <row r="77" spans="1:17" ht="15.75" customHeight="1" x14ac:dyDescent="0.25">
      <c r="A77" s="140">
        <v>2254</v>
      </c>
      <c r="B77" s="7" t="s">
        <v>38</v>
      </c>
      <c r="C77" s="8" t="s">
        <v>66</v>
      </c>
      <c r="D77" s="99" t="s">
        <v>378</v>
      </c>
      <c r="E77" s="9" t="s">
        <v>379</v>
      </c>
      <c r="F77" s="223">
        <v>10</v>
      </c>
      <c r="G77" s="223">
        <v>10</v>
      </c>
      <c r="H77" s="10">
        <f>IF(F77=0,"-",G77/F77)</f>
        <v>1</v>
      </c>
      <c r="I77" s="223">
        <v>0</v>
      </c>
      <c r="J77" s="223">
        <v>0</v>
      </c>
      <c r="K77" s="10" t="str">
        <f t="shared" si="16"/>
        <v>-</v>
      </c>
      <c r="L77" s="223">
        <v>0</v>
      </c>
      <c r="M77" s="223">
        <v>0</v>
      </c>
      <c r="N77" s="10" t="s">
        <v>333</v>
      </c>
      <c r="O77" s="189" t="str">
        <f t="shared" si="14"/>
        <v>-</v>
      </c>
      <c r="P77" s="189" t="str">
        <f t="shared" si="15"/>
        <v>-</v>
      </c>
      <c r="Q77" s="129" t="s">
        <v>58</v>
      </c>
    </row>
    <row r="78" spans="1:17" ht="15.75" customHeight="1" x14ac:dyDescent="0.25">
      <c r="A78" s="98">
        <v>2027</v>
      </c>
      <c r="B78" s="7" t="s">
        <v>38</v>
      </c>
      <c r="C78" s="8" t="s">
        <v>66</v>
      </c>
      <c r="D78" s="99" t="s">
        <v>163</v>
      </c>
      <c r="E78" s="9" t="s">
        <v>164</v>
      </c>
      <c r="F78" s="223">
        <v>5</v>
      </c>
      <c r="G78" s="223">
        <v>5</v>
      </c>
      <c r="H78" s="10">
        <f>IF(F78=0,"-",G78/F78)</f>
        <v>1</v>
      </c>
      <c r="I78" s="223">
        <v>18</v>
      </c>
      <c r="J78" s="223">
        <v>17</v>
      </c>
      <c r="K78" s="10">
        <f t="shared" si="16"/>
        <v>0.94444444444444442</v>
      </c>
      <c r="L78" s="223">
        <v>26</v>
      </c>
      <c r="M78" s="223">
        <v>22</v>
      </c>
      <c r="N78" s="10">
        <f t="shared" ref="N78:N93" si="22">IF(L78=0,"",M78/L78)</f>
        <v>0.84615384615384615</v>
      </c>
      <c r="O78" s="189">
        <f t="shared" si="14"/>
        <v>5.555555555555558E-2</v>
      </c>
      <c r="P78" s="189">
        <f t="shared" si="15"/>
        <v>0.15384615384615385</v>
      </c>
      <c r="Q78" s="204"/>
    </row>
    <row r="79" spans="1:17" ht="15.75" customHeight="1" x14ac:dyDescent="0.25">
      <c r="A79" s="98">
        <v>2202</v>
      </c>
      <c r="B79" s="7" t="s">
        <v>38</v>
      </c>
      <c r="C79" s="8" t="s">
        <v>66</v>
      </c>
      <c r="D79" s="99" t="s">
        <v>165</v>
      </c>
      <c r="E79" s="9" t="s">
        <v>166</v>
      </c>
      <c r="F79" s="223">
        <v>41</v>
      </c>
      <c r="G79" s="223">
        <v>37</v>
      </c>
      <c r="H79" s="10">
        <f t="shared" ref="H79:H84" si="23">IF(F79=0,"-",G79/F79)</f>
        <v>0.90243902439024393</v>
      </c>
      <c r="I79" s="223">
        <v>11</v>
      </c>
      <c r="J79" s="223">
        <v>11</v>
      </c>
      <c r="K79" s="10">
        <f t="shared" si="16"/>
        <v>1</v>
      </c>
      <c r="L79" s="223">
        <v>31</v>
      </c>
      <c r="M79" s="223">
        <v>31</v>
      </c>
      <c r="N79" s="10">
        <f t="shared" si="22"/>
        <v>1</v>
      </c>
      <c r="O79" s="189">
        <f t="shared" si="14"/>
        <v>-9.7560975609756073E-2</v>
      </c>
      <c r="P79" s="189">
        <f t="shared" si="15"/>
        <v>-9.7560975609756073E-2</v>
      </c>
      <c r="Q79" s="204"/>
    </row>
    <row r="80" spans="1:17" ht="15.75" customHeight="1" x14ac:dyDescent="0.25">
      <c r="A80" s="98">
        <v>2031</v>
      </c>
      <c r="B80" s="7" t="s">
        <v>38</v>
      </c>
      <c r="C80" s="8" t="s">
        <v>66</v>
      </c>
      <c r="D80" s="99" t="s">
        <v>150</v>
      </c>
      <c r="E80" s="9" t="s">
        <v>167</v>
      </c>
      <c r="F80" s="223">
        <v>64</v>
      </c>
      <c r="G80" s="223">
        <v>64</v>
      </c>
      <c r="H80" s="10">
        <f t="shared" si="23"/>
        <v>1</v>
      </c>
      <c r="I80" s="223">
        <v>63</v>
      </c>
      <c r="J80" s="223">
        <v>63</v>
      </c>
      <c r="K80" s="10">
        <f t="shared" si="16"/>
        <v>1</v>
      </c>
      <c r="L80" s="223">
        <v>65</v>
      </c>
      <c r="M80" s="223">
        <v>65</v>
      </c>
      <c r="N80" s="10">
        <f t="shared" si="22"/>
        <v>1</v>
      </c>
      <c r="O80" s="189">
        <f t="shared" si="14"/>
        <v>0</v>
      </c>
      <c r="P80" s="189">
        <f t="shared" si="15"/>
        <v>0</v>
      </c>
      <c r="Q80" s="204"/>
    </row>
    <row r="81" spans="1:17" ht="15.75" customHeight="1" x14ac:dyDescent="0.25">
      <c r="A81" s="98">
        <v>2033</v>
      </c>
      <c r="B81" s="7" t="s">
        <v>38</v>
      </c>
      <c r="C81" s="8" t="s">
        <v>66</v>
      </c>
      <c r="D81" s="99" t="s">
        <v>168</v>
      </c>
      <c r="E81" s="9" t="s">
        <v>169</v>
      </c>
      <c r="F81" s="223">
        <v>58</v>
      </c>
      <c r="G81" s="223">
        <v>58</v>
      </c>
      <c r="H81" s="10">
        <f t="shared" si="23"/>
        <v>1</v>
      </c>
      <c r="I81" s="223">
        <v>77</v>
      </c>
      <c r="J81" s="223">
        <v>74</v>
      </c>
      <c r="K81" s="10">
        <f t="shared" si="16"/>
        <v>0.96103896103896103</v>
      </c>
      <c r="L81" s="223">
        <v>54</v>
      </c>
      <c r="M81" s="223">
        <v>52</v>
      </c>
      <c r="N81" s="10">
        <f t="shared" si="22"/>
        <v>0.96296296296296291</v>
      </c>
      <c r="O81" s="189">
        <f t="shared" si="14"/>
        <v>3.8961038961038974E-2</v>
      </c>
      <c r="P81" s="189">
        <f t="shared" si="15"/>
        <v>3.703703703703709E-2</v>
      </c>
      <c r="Q81" s="204"/>
    </row>
    <row r="82" spans="1:17" ht="15.75" customHeight="1" x14ac:dyDescent="0.25">
      <c r="A82" s="98">
        <v>2034</v>
      </c>
      <c r="B82" s="7" t="s">
        <v>38</v>
      </c>
      <c r="C82" s="8" t="s">
        <v>66</v>
      </c>
      <c r="D82" s="99" t="s">
        <v>153</v>
      </c>
      <c r="E82" s="9" t="s">
        <v>170</v>
      </c>
      <c r="F82" s="223">
        <v>100</v>
      </c>
      <c r="G82" s="223">
        <v>93</v>
      </c>
      <c r="H82" s="10">
        <f t="shared" si="23"/>
        <v>0.93</v>
      </c>
      <c r="I82" s="223">
        <v>377</v>
      </c>
      <c r="J82" s="223">
        <v>348</v>
      </c>
      <c r="K82" s="10">
        <f t="shared" si="16"/>
        <v>0.92307692307692313</v>
      </c>
      <c r="L82" s="223">
        <v>206</v>
      </c>
      <c r="M82" s="223">
        <v>197</v>
      </c>
      <c r="N82" s="10">
        <f t="shared" si="22"/>
        <v>0.9563106796116505</v>
      </c>
      <c r="O82" s="189">
        <f t="shared" si="14"/>
        <v>6.9230769230769207E-3</v>
      </c>
      <c r="P82" s="189">
        <f t="shared" si="15"/>
        <v>-2.6310679611650456E-2</v>
      </c>
      <c r="Q82" s="204"/>
    </row>
    <row r="83" spans="1:17" ht="15.75" customHeight="1" x14ac:dyDescent="0.25">
      <c r="A83" s="98">
        <v>2035</v>
      </c>
      <c r="B83" s="7" t="s">
        <v>38</v>
      </c>
      <c r="C83" s="8" t="s">
        <v>66</v>
      </c>
      <c r="D83" s="99" t="s">
        <v>154</v>
      </c>
      <c r="E83" s="9" t="s">
        <v>171</v>
      </c>
      <c r="F83" s="223">
        <v>136</v>
      </c>
      <c r="G83" s="223">
        <v>136</v>
      </c>
      <c r="H83" s="10">
        <f t="shared" si="23"/>
        <v>1</v>
      </c>
      <c r="I83" s="223">
        <v>96</v>
      </c>
      <c r="J83" s="223">
        <v>96</v>
      </c>
      <c r="K83" s="10">
        <f t="shared" si="16"/>
        <v>1</v>
      </c>
      <c r="L83" s="223">
        <v>64</v>
      </c>
      <c r="M83" s="223">
        <v>64</v>
      </c>
      <c r="N83" s="10">
        <f t="shared" si="22"/>
        <v>1</v>
      </c>
      <c r="O83" s="189">
        <f t="shared" si="14"/>
        <v>0</v>
      </c>
      <c r="P83" s="189">
        <f t="shared" si="15"/>
        <v>0</v>
      </c>
      <c r="Q83" s="204"/>
    </row>
    <row r="84" spans="1:17" ht="15.75" customHeight="1" x14ac:dyDescent="0.25">
      <c r="A84" s="98">
        <v>2036</v>
      </c>
      <c r="B84" s="7" t="s">
        <v>38</v>
      </c>
      <c r="C84" s="8" t="s">
        <v>66</v>
      </c>
      <c r="D84" s="99" t="s">
        <v>155</v>
      </c>
      <c r="E84" s="9" t="s">
        <v>172</v>
      </c>
      <c r="F84" s="223">
        <v>86</v>
      </c>
      <c r="G84" s="223">
        <v>80</v>
      </c>
      <c r="H84" s="10">
        <f t="shared" si="23"/>
        <v>0.93023255813953487</v>
      </c>
      <c r="I84" s="223">
        <v>99</v>
      </c>
      <c r="J84" s="223">
        <v>99</v>
      </c>
      <c r="K84" s="10">
        <f t="shared" si="16"/>
        <v>1</v>
      </c>
      <c r="L84" s="223">
        <v>55</v>
      </c>
      <c r="M84" s="223">
        <v>55</v>
      </c>
      <c r="N84" s="10">
        <f t="shared" si="22"/>
        <v>1</v>
      </c>
      <c r="O84" s="189">
        <f t="shared" si="14"/>
        <v>-6.9767441860465129E-2</v>
      </c>
      <c r="P84" s="189">
        <f t="shared" si="15"/>
        <v>-6.9767441860465129E-2</v>
      </c>
      <c r="Q84" s="204"/>
    </row>
    <row r="85" spans="1:17" ht="15.75" customHeight="1" x14ac:dyDescent="0.25">
      <c r="A85" s="140">
        <v>2255</v>
      </c>
      <c r="B85" s="7" t="s">
        <v>38</v>
      </c>
      <c r="C85" s="8" t="s">
        <v>66</v>
      </c>
      <c r="D85" s="99" t="s">
        <v>380</v>
      </c>
      <c r="E85" s="9" t="s">
        <v>170</v>
      </c>
      <c r="F85" s="223">
        <v>170</v>
      </c>
      <c r="G85" s="223">
        <v>164</v>
      </c>
      <c r="H85" s="10">
        <f>IF(F85=0,"-",G85/F85)</f>
        <v>0.96470588235294119</v>
      </c>
      <c r="I85" s="223">
        <v>0</v>
      </c>
      <c r="J85" s="223">
        <v>0</v>
      </c>
      <c r="K85" s="10" t="str">
        <f t="shared" si="16"/>
        <v>-</v>
      </c>
      <c r="L85" s="223">
        <v>0</v>
      </c>
      <c r="M85" s="223">
        <v>0</v>
      </c>
      <c r="N85" s="10" t="str">
        <f t="shared" si="22"/>
        <v/>
      </c>
      <c r="O85" s="189" t="str">
        <f t="shared" ref="O85:O116" si="24">IF(OR(K85="-",H85="-"),"-",(H85-K85))</f>
        <v>-</v>
      </c>
      <c r="P85" s="189" t="s">
        <v>333</v>
      </c>
      <c r="Q85" s="129" t="s">
        <v>58</v>
      </c>
    </row>
    <row r="86" spans="1:17" ht="15.75" customHeight="1" x14ac:dyDescent="0.25">
      <c r="A86" s="140">
        <v>2256</v>
      </c>
      <c r="B86" s="7" t="s">
        <v>38</v>
      </c>
      <c r="C86" s="8" t="s">
        <v>66</v>
      </c>
      <c r="D86" s="99" t="s">
        <v>381</v>
      </c>
      <c r="E86" s="9" t="s">
        <v>170</v>
      </c>
      <c r="F86" s="223">
        <v>5</v>
      </c>
      <c r="G86" s="223">
        <v>5</v>
      </c>
      <c r="H86" s="10">
        <f t="shared" ref="H86" si="25">IF(F86=0,"-",G86/F86)</f>
        <v>1</v>
      </c>
      <c r="I86" s="223">
        <v>0</v>
      </c>
      <c r="J86" s="223">
        <v>0</v>
      </c>
      <c r="K86" s="10" t="str">
        <f t="shared" si="16"/>
        <v>-</v>
      </c>
      <c r="L86" s="223">
        <v>0</v>
      </c>
      <c r="M86" s="223">
        <v>0</v>
      </c>
      <c r="N86" s="10" t="str">
        <f t="shared" si="22"/>
        <v/>
      </c>
      <c r="O86" s="189" t="str">
        <f t="shared" si="24"/>
        <v>-</v>
      </c>
      <c r="P86" s="189" t="s">
        <v>333</v>
      </c>
      <c r="Q86" s="129" t="s">
        <v>58</v>
      </c>
    </row>
    <row r="87" spans="1:17" ht="15.75" customHeight="1" x14ac:dyDescent="0.25">
      <c r="A87" s="98">
        <v>2086</v>
      </c>
      <c r="B87" s="7" t="s">
        <v>34</v>
      </c>
      <c r="C87" s="8" t="s">
        <v>55</v>
      </c>
      <c r="D87" s="99" t="s">
        <v>173</v>
      </c>
      <c r="E87" s="9" t="s">
        <v>174</v>
      </c>
      <c r="F87" s="223">
        <v>260</v>
      </c>
      <c r="G87" s="223">
        <v>239</v>
      </c>
      <c r="H87" s="10">
        <f>IF(F87=0,"-",G87/F87)</f>
        <v>0.91923076923076918</v>
      </c>
      <c r="I87" s="223">
        <v>261</v>
      </c>
      <c r="J87" s="223">
        <v>231</v>
      </c>
      <c r="K87" s="10">
        <f t="shared" si="16"/>
        <v>0.88505747126436785</v>
      </c>
      <c r="L87" s="223">
        <v>294</v>
      </c>
      <c r="M87" s="223">
        <v>269</v>
      </c>
      <c r="N87" s="10">
        <f t="shared" si="22"/>
        <v>0.91496598639455784</v>
      </c>
      <c r="O87" s="189">
        <f t="shared" si="24"/>
        <v>3.4173297966401339E-2</v>
      </c>
      <c r="P87" s="189">
        <f t="shared" ref="P87:P116" si="26">IF(N87="-","-",(H87-N87))</f>
        <v>4.2647828362113449E-3</v>
      </c>
      <c r="Q87" s="204"/>
    </row>
    <row r="88" spans="1:17" ht="15.75" customHeight="1" x14ac:dyDescent="0.25">
      <c r="A88" s="98">
        <v>2102</v>
      </c>
      <c r="B88" s="7" t="s">
        <v>34</v>
      </c>
      <c r="C88" s="8" t="s">
        <v>55</v>
      </c>
      <c r="D88" s="99" t="s">
        <v>175</v>
      </c>
      <c r="E88" s="9" t="s">
        <v>176</v>
      </c>
      <c r="F88" s="223">
        <v>139</v>
      </c>
      <c r="G88" s="223">
        <v>126</v>
      </c>
      <c r="H88" s="10">
        <f t="shared" ref="H88:H93" si="27">IF(F88=0,"-",G88/F88)</f>
        <v>0.90647482014388492</v>
      </c>
      <c r="I88" s="223">
        <v>104</v>
      </c>
      <c r="J88" s="223">
        <v>101</v>
      </c>
      <c r="K88" s="10">
        <f t="shared" si="16"/>
        <v>0.97115384615384615</v>
      </c>
      <c r="L88" s="223">
        <v>85</v>
      </c>
      <c r="M88" s="223">
        <v>81</v>
      </c>
      <c r="N88" s="10">
        <f t="shared" si="22"/>
        <v>0.95294117647058818</v>
      </c>
      <c r="O88" s="189">
        <f t="shared" si="24"/>
        <v>-6.4679026009961227E-2</v>
      </c>
      <c r="P88" s="189">
        <f t="shared" si="26"/>
        <v>-4.6466356326703262E-2</v>
      </c>
      <c r="Q88" s="204"/>
    </row>
    <row r="89" spans="1:17" ht="15.75" customHeight="1" x14ac:dyDescent="0.25">
      <c r="A89" s="98">
        <v>2010</v>
      </c>
      <c r="B89" s="7" t="s">
        <v>34</v>
      </c>
      <c r="C89" s="8" t="s">
        <v>66</v>
      </c>
      <c r="D89" s="99" t="s">
        <v>173</v>
      </c>
      <c r="E89" s="9" t="s">
        <v>177</v>
      </c>
      <c r="F89" s="223">
        <v>9</v>
      </c>
      <c r="G89" s="223">
        <v>9</v>
      </c>
      <c r="H89" s="10">
        <f t="shared" si="27"/>
        <v>1</v>
      </c>
      <c r="I89" s="223">
        <v>22</v>
      </c>
      <c r="J89" s="223">
        <v>22</v>
      </c>
      <c r="K89" s="10">
        <f t="shared" si="16"/>
        <v>1</v>
      </c>
      <c r="L89" s="223">
        <v>21</v>
      </c>
      <c r="M89" s="223">
        <v>21</v>
      </c>
      <c r="N89" s="10">
        <f t="shared" si="22"/>
        <v>1</v>
      </c>
      <c r="O89" s="189">
        <f t="shared" si="24"/>
        <v>0</v>
      </c>
      <c r="P89" s="189">
        <f t="shared" si="26"/>
        <v>0</v>
      </c>
      <c r="Q89" s="204"/>
    </row>
    <row r="90" spans="1:17" ht="15.75" customHeight="1" x14ac:dyDescent="0.25">
      <c r="A90" s="98">
        <v>2158</v>
      </c>
      <c r="B90" s="7" t="s">
        <v>34</v>
      </c>
      <c r="C90" s="8" t="s">
        <v>66</v>
      </c>
      <c r="D90" s="99" t="s">
        <v>175</v>
      </c>
      <c r="E90" s="9" t="s">
        <v>178</v>
      </c>
      <c r="F90" s="223">
        <v>33</v>
      </c>
      <c r="G90" s="223">
        <v>31</v>
      </c>
      <c r="H90" s="10">
        <f t="shared" si="27"/>
        <v>0.93939393939393945</v>
      </c>
      <c r="I90" s="223">
        <v>47</v>
      </c>
      <c r="J90" s="223">
        <v>46</v>
      </c>
      <c r="K90" s="10">
        <f t="shared" si="16"/>
        <v>0.97872340425531912</v>
      </c>
      <c r="L90" s="223">
        <v>39</v>
      </c>
      <c r="M90" s="223">
        <v>33</v>
      </c>
      <c r="N90" s="10">
        <f t="shared" si="22"/>
        <v>0.84615384615384615</v>
      </c>
      <c r="O90" s="189">
        <f t="shared" si="24"/>
        <v>-3.932946486137967E-2</v>
      </c>
      <c r="P90" s="189">
        <f t="shared" si="26"/>
        <v>9.3240093240093302E-2</v>
      </c>
      <c r="Q90" s="204"/>
    </row>
    <row r="91" spans="1:17" ht="15.75" customHeight="1" x14ac:dyDescent="0.25">
      <c r="A91" s="98">
        <v>2176</v>
      </c>
      <c r="B91" s="192" t="s">
        <v>48</v>
      </c>
      <c r="C91" s="95" t="s">
        <v>55</v>
      </c>
      <c r="D91" s="104" t="s">
        <v>179</v>
      </c>
      <c r="E91" s="117" t="s">
        <v>180</v>
      </c>
      <c r="F91" s="223">
        <v>9</v>
      </c>
      <c r="G91" s="223">
        <v>9</v>
      </c>
      <c r="H91" s="10">
        <f t="shared" si="27"/>
        <v>1</v>
      </c>
      <c r="I91" s="223">
        <v>13</v>
      </c>
      <c r="J91" s="223">
        <v>4</v>
      </c>
      <c r="K91" s="10">
        <f t="shared" si="16"/>
        <v>0.30769230769230771</v>
      </c>
      <c r="L91" s="223">
        <v>7</v>
      </c>
      <c r="M91" s="223">
        <v>3</v>
      </c>
      <c r="N91" s="10">
        <f t="shared" si="22"/>
        <v>0.42857142857142855</v>
      </c>
      <c r="O91" s="189">
        <f t="shared" si="24"/>
        <v>0.69230769230769229</v>
      </c>
      <c r="P91" s="189">
        <f t="shared" si="26"/>
        <v>0.5714285714285714</v>
      </c>
      <c r="Q91" s="204"/>
    </row>
    <row r="92" spans="1:17" ht="15.75" customHeight="1" x14ac:dyDescent="0.25">
      <c r="A92" s="98">
        <v>2209</v>
      </c>
      <c r="B92" s="7" t="s">
        <v>48</v>
      </c>
      <c r="C92" s="8" t="s">
        <v>55</v>
      </c>
      <c r="D92" s="99" t="s">
        <v>181</v>
      </c>
      <c r="E92" s="9" t="s">
        <v>81</v>
      </c>
      <c r="F92" s="223">
        <v>31</v>
      </c>
      <c r="G92" s="223">
        <v>12</v>
      </c>
      <c r="H92" s="10">
        <f t="shared" si="27"/>
        <v>0.38709677419354838</v>
      </c>
      <c r="I92" s="223">
        <v>20</v>
      </c>
      <c r="J92" s="223">
        <v>5</v>
      </c>
      <c r="K92" s="10">
        <f t="shared" si="16"/>
        <v>0.25</v>
      </c>
      <c r="L92" s="223">
        <v>9</v>
      </c>
      <c r="M92" s="223">
        <v>7</v>
      </c>
      <c r="N92" s="10">
        <f t="shared" si="22"/>
        <v>0.77777777777777779</v>
      </c>
      <c r="O92" s="189">
        <f t="shared" si="24"/>
        <v>0.13709677419354838</v>
      </c>
      <c r="P92" s="189">
        <f t="shared" si="26"/>
        <v>-0.39068100358422941</v>
      </c>
      <c r="Q92" s="204"/>
    </row>
    <row r="93" spans="1:17" ht="15.75" customHeight="1" x14ac:dyDescent="0.25">
      <c r="A93" s="98">
        <v>2172</v>
      </c>
      <c r="B93" s="7" t="s">
        <v>48</v>
      </c>
      <c r="C93" s="8" t="s">
        <v>55</v>
      </c>
      <c r="D93" s="99" t="s">
        <v>182</v>
      </c>
      <c r="E93" s="9" t="s">
        <v>183</v>
      </c>
      <c r="F93" s="223">
        <v>304</v>
      </c>
      <c r="G93" s="223">
        <v>216</v>
      </c>
      <c r="H93" s="10">
        <f t="shared" si="27"/>
        <v>0.71052631578947367</v>
      </c>
      <c r="I93" s="223">
        <v>112</v>
      </c>
      <c r="J93" s="223">
        <v>68</v>
      </c>
      <c r="K93" s="10">
        <f t="shared" si="16"/>
        <v>0.6071428571428571</v>
      </c>
      <c r="L93" s="223">
        <v>174</v>
      </c>
      <c r="M93" s="223">
        <v>120</v>
      </c>
      <c r="N93" s="10">
        <f t="shared" si="22"/>
        <v>0.68965517241379315</v>
      </c>
      <c r="O93" s="189">
        <f t="shared" si="24"/>
        <v>0.10338345864661658</v>
      </c>
      <c r="P93" s="189">
        <f t="shared" si="26"/>
        <v>2.0871143375680523E-2</v>
      </c>
      <c r="Q93" s="204"/>
    </row>
    <row r="94" spans="1:17" ht="15.75" customHeight="1" x14ac:dyDescent="0.25">
      <c r="A94" s="140">
        <v>2266</v>
      </c>
      <c r="B94" s="7" t="s">
        <v>48</v>
      </c>
      <c r="C94" s="8" t="s">
        <v>55</v>
      </c>
      <c r="D94" s="99" t="s">
        <v>382</v>
      </c>
      <c r="E94" s="9" t="s">
        <v>183</v>
      </c>
      <c r="F94" s="223">
        <v>10</v>
      </c>
      <c r="G94" s="223">
        <v>10</v>
      </c>
      <c r="H94" s="10">
        <f>IF(F94=0,"-",G94/F94)</f>
        <v>1</v>
      </c>
      <c r="I94" s="223">
        <v>0</v>
      </c>
      <c r="J94" s="223">
        <v>0</v>
      </c>
      <c r="K94" s="10" t="str">
        <f t="shared" si="16"/>
        <v>-</v>
      </c>
      <c r="L94" s="223">
        <v>0</v>
      </c>
      <c r="M94" s="223">
        <v>0</v>
      </c>
      <c r="N94" s="10" t="s">
        <v>333</v>
      </c>
      <c r="O94" s="189" t="str">
        <f t="shared" si="24"/>
        <v>-</v>
      </c>
      <c r="P94" s="189" t="str">
        <f t="shared" si="26"/>
        <v>-</v>
      </c>
      <c r="Q94" s="129" t="s">
        <v>58</v>
      </c>
    </row>
    <row r="95" spans="1:17" ht="15.75" customHeight="1" x14ac:dyDescent="0.25">
      <c r="A95" s="98">
        <v>2233</v>
      </c>
      <c r="B95" s="7" t="s">
        <v>48</v>
      </c>
      <c r="C95" s="8" t="s">
        <v>55</v>
      </c>
      <c r="D95" s="99" t="s">
        <v>184</v>
      </c>
      <c r="E95" s="9" t="s">
        <v>183</v>
      </c>
      <c r="F95" s="223">
        <v>10</v>
      </c>
      <c r="G95" s="223">
        <v>10</v>
      </c>
      <c r="H95" s="10">
        <f>IF(F95=0,"-",G95/F95)</f>
        <v>1</v>
      </c>
      <c r="I95" s="223">
        <v>0</v>
      </c>
      <c r="J95" s="223">
        <v>0</v>
      </c>
      <c r="K95" s="10" t="str">
        <f t="shared" si="16"/>
        <v>-</v>
      </c>
      <c r="L95" s="223">
        <v>0</v>
      </c>
      <c r="M95" s="223">
        <v>0</v>
      </c>
      <c r="N95" s="10" t="s">
        <v>333</v>
      </c>
      <c r="O95" s="189" t="str">
        <f t="shared" si="24"/>
        <v>-</v>
      </c>
      <c r="P95" s="189" t="str">
        <f t="shared" si="26"/>
        <v>-</v>
      </c>
      <c r="Q95" s="204"/>
    </row>
    <row r="96" spans="1:17" ht="15.75" customHeight="1" x14ac:dyDescent="0.25">
      <c r="A96" s="98">
        <v>2171</v>
      </c>
      <c r="B96" s="7" t="s">
        <v>48</v>
      </c>
      <c r="C96" s="8" t="s">
        <v>55</v>
      </c>
      <c r="D96" s="99" t="s">
        <v>185</v>
      </c>
      <c r="E96" s="9" t="s">
        <v>183</v>
      </c>
      <c r="F96" s="223">
        <v>15</v>
      </c>
      <c r="G96" s="223">
        <v>15</v>
      </c>
      <c r="H96" s="10">
        <f t="shared" ref="H96:H99" si="28">IF(F96=0,"-",G96/F96)</f>
        <v>1</v>
      </c>
      <c r="I96" s="223">
        <v>5</v>
      </c>
      <c r="J96" s="223">
        <v>5</v>
      </c>
      <c r="K96" s="10">
        <f t="shared" si="16"/>
        <v>1</v>
      </c>
      <c r="L96" s="223">
        <v>7</v>
      </c>
      <c r="M96" s="223">
        <v>7</v>
      </c>
      <c r="N96" s="10">
        <f t="shared" ref="N96:N101" si="29">IF(L96=0,"",M96/L96)</f>
        <v>1</v>
      </c>
      <c r="O96" s="189">
        <f t="shared" si="24"/>
        <v>0</v>
      </c>
      <c r="P96" s="189">
        <f t="shared" si="26"/>
        <v>0</v>
      </c>
      <c r="Q96" s="204"/>
    </row>
    <row r="97" spans="1:17" ht="15.75" customHeight="1" x14ac:dyDescent="0.25">
      <c r="A97" s="98">
        <v>2169</v>
      </c>
      <c r="B97" s="7" t="s">
        <v>48</v>
      </c>
      <c r="C97" s="8" t="s">
        <v>55</v>
      </c>
      <c r="D97" s="99" t="s">
        <v>312</v>
      </c>
      <c r="E97" s="9" t="s">
        <v>180</v>
      </c>
      <c r="F97" s="223">
        <v>19</v>
      </c>
      <c r="G97" s="223">
        <v>17</v>
      </c>
      <c r="H97" s="10">
        <f t="shared" si="28"/>
        <v>0.89473684210526316</v>
      </c>
      <c r="I97" s="223">
        <v>20</v>
      </c>
      <c r="J97" s="223">
        <v>18</v>
      </c>
      <c r="K97" s="10">
        <f t="shared" si="16"/>
        <v>0.9</v>
      </c>
      <c r="L97" s="223">
        <v>17</v>
      </c>
      <c r="M97" s="223">
        <v>11</v>
      </c>
      <c r="N97" s="10">
        <f t="shared" si="29"/>
        <v>0.6470588235294118</v>
      </c>
      <c r="O97" s="189">
        <f t="shared" si="24"/>
        <v>-5.2631578947368585E-3</v>
      </c>
      <c r="P97" s="189">
        <f t="shared" si="26"/>
        <v>0.24767801857585137</v>
      </c>
      <c r="Q97" s="204"/>
    </row>
    <row r="98" spans="1:17" ht="15.75" customHeight="1" x14ac:dyDescent="0.25">
      <c r="A98" s="98">
        <v>2153</v>
      </c>
      <c r="B98" s="7" t="s">
        <v>48</v>
      </c>
      <c r="C98" s="8" t="s">
        <v>66</v>
      </c>
      <c r="D98" s="99" t="s">
        <v>187</v>
      </c>
      <c r="E98" s="9" t="s">
        <v>188</v>
      </c>
      <c r="F98" s="223">
        <v>10</v>
      </c>
      <c r="G98" s="223">
        <v>6</v>
      </c>
      <c r="H98" s="10">
        <f t="shared" si="28"/>
        <v>0.6</v>
      </c>
      <c r="I98" s="223">
        <v>6</v>
      </c>
      <c r="J98" s="223">
        <v>6</v>
      </c>
      <c r="K98" s="10">
        <f t="shared" si="16"/>
        <v>1</v>
      </c>
      <c r="L98" s="223">
        <v>9</v>
      </c>
      <c r="M98" s="223">
        <v>9</v>
      </c>
      <c r="N98" s="10">
        <f t="shared" si="29"/>
        <v>1</v>
      </c>
      <c r="O98" s="189">
        <f t="shared" si="24"/>
        <v>-0.4</v>
      </c>
      <c r="P98" s="189">
        <f t="shared" si="26"/>
        <v>-0.4</v>
      </c>
      <c r="Q98" s="204"/>
    </row>
    <row r="99" spans="1:17" ht="15.75" customHeight="1" x14ac:dyDescent="0.25">
      <c r="A99" s="98">
        <v>2073</v>
      </c>
      <c r="B99" s="7" t="s">
        <v>45</v>
      </c>
      <c r="C99" s="8" t="s">
        <v>55</v>
      </c>
      <c r="D99" s="99" t="s">
        <v>189</v>
      </c>
      <c r="E99" s="9" t="s">
        <v>190</v>
      </c>
      <c r="F99" s="223">
        <v>81</v>
      </c>
      <c r="G99" s="223">
        <v>81</v>
      </c>
      <c r="H99" s="10">
        <f t="shared" si="28"/>
        <v>1</v>
      </c>
      <c r="I99" s="223">
        <v>94</v>
      </c>
      <c r="J99" s="223">
        <v>94</v>
      </c>
      <c r="K99" s="10">
        <f t="shared" si="16"/>
        <v>1</v>
      </c>
      <c r="L99" s="223">
        <v>84</v>
      </c>
      <c r="M99" s="223">
        <v>84</v>
      </c>
      <c r="N99" s="10">
        <f t="shared" si="29"/>
        <v>1</v>
      </c>
      <c r="O99" s="189">
        <f t="shared" si="24"/>
        <v>0</v>
      </c>
      <c r="P99" s="189">
        <f t="shared" si="26"/>
        <v>0</v>
      </c>
      <c r="Q99" s="204"/>
    </row>
    <row r="100" spans="1:17" ht="15.75" customHeight="1" x14ac:dyDescent="0.25">
      <c r="A100" s="140">
        <v>2247</v>
      </c>
      <c r="B100" s="7" t="s">
        <v>45</v>
      </c>
      <c r="C100" s="8" t="s">
        <v>55</v>
      </c>
      <c r="D100" s="99" t="s">
        <v>383</v>
      </c>
      <c r="E100" s="9" t="s">
        <v>384</v>
      </c>
      <c r="F100" s="223">
        <v>5</v>
      </c>
      <c r="G100" s="223">
        <v>5</v>
      </c>
      <c r="H100" s="10">
        <f>IF(F100=0,"-",G100/F100)</f>
        <v>1</v>
      </c>
      <c r="I100" s="223">
        <v>0</v>
      </c>
      <c r="J100" s="223">
        <v>0</v>
      </c>
      <c r="K100" s="10" t="str">
        <f t="shared" si="16"/>
        <v>-</v>
      </c>
      <c r="L100" s="223">
        <v>0</v>
      </c>
      <c r="M100" s="223">
        <v>0</v>
      </c>
      <c r="N100" s="10" t="str">
        <f t="shared" si="29"/>
        <v/>
      </c>
      <c r="O100" s="189" t="str">
        <f t="shared" si="24"/>
        <v>-</v>
      </c>
      <c r="P100" s="189" t="s">
        <v>333</v>
      </c>
      <c r="Q100" s="129" t="s">
        <v>58</v>
      </c>
    </row>
    <row r="101" spans="1:17" ht="15.75" customHeight="1" x14ac:dyDescent="0.25">
      <c r="A101" s="98">
        <v>2122</v>
      </c>
      <c r="B101" s="7" t="s">
        <v>45</v>
      </c>
      <c r="C101" s="8" t="s">
        <v>55</v>
      </c>
      <c r="D101" s="99" t="s">
        <v>191</v>
      </c>
      <c r="E101" s="9" t="s">
        <v>190</v>
      </c>
      <c r="F101" s="223">
        <v>278</v>
      </c>
      <c r="G101" s="223">
        <v>276</v>
      </c>
      <c r="H101" s="10">
        <f>IF(F101=0,"-",G101/F101)</f>
        <v>0.9928057553956835</v>
      </c>
      <c r="I101" s="223">
        <v>312</v>
      </c>
      <c r="J101" s="223">
        <v>308</v>
      </c>
      <c r="K101" s="10">
        <f t="shared" si="16"/>
        <v>0.98717948717948723</v>
      </c>
      <c r="L101" s="223">
        <v>417</v>
      </c>
      <c r="M101" s="223">
        <v>404</v>
      </c>
      <c r="N101" s="10">
        <f t="shared" si="29"/>
        <v>0.9688249400479616</v>
      </c>
      <c r="O101" s="189">
        <f t="shared" si="24"/>
        <v>5.6262682161962729E-3</v>
      </c>
      <c r="P101" s="189">
        <f t="shared" si="26"/>
        <v>2.3980815347721895E-2</v>
      </c>
      <c r="Q101" s="204"/>
    </row>
    <row r="102" spans="1:17" ht="15.75" customHeight="1" x14ac:dyDescent="0.25">
      <c r="A102" s="98">
        <v>2227</v>
      </c>
      <c r="B102" s="7" t="s">
        <v>45</v>
      </c>
      <c r="C102" s="8" t="s">
        <v>55</v>
      </c>
      <c r="D102" s="99" t="s">
        <v>192</v>
      </c>
      <c r="E102" s="9" t="s">
        <v>190</v>
      </c>
      <c r="F102" s="223">
        <v>26</v>
      </c>
      <c r="G102" s="223">
        <v>26</v>
      </c>
      <c r="H102" s="10">
        <f t="shared" ref="H102:H109" si="30">IF(F102=0,"-",G102/F102)</f>
        <v>1</v>
      </c>
      <c r="I102" s="223">
        <v>18</v>
      </c>
      <c r="J102" s="223">
        <v>18</v>
      </c>
      <c r="K102" s="10">
        <f t="shared" si="16"/>
        <v>1</v>
      </c>
      <c r="L102" s="223">
        <v>20</v>
      </c>
      <c r="M102" s="223">
        <v>20</v>
      </c>
      <c r="N102" s="10" t="s">
        <v>333</v>
      </c>
      <c r="O102" s="189">
        <f t="shared" si="24"/>
        <v>0</v>
      </c>
      <c r="P102" s="189" t="str">
        <f t="shared" si="26"/>
        <v>-</v>
      </c>
      <c r="Q102" s="204"/>
    </row>
    <row r="103" spans="1:17" ht="15.75" customHeight="1" x14ac:dyDescent="0.25">
      <c r="A103" s="98">
        <v>2147</v>
      </c>
      <c r="B103" s="7" t="s">
        <v>45</v>
      </c>
      <c r="C103" s="8" t="s">
        <v>55</v>
      </c>
      <c r="D103" s="99" t="s">
        <v>193</v>
      </c>
      <c r="E103" s="9" t="s">
        <v>194</v>
      </c>
      <c r="F103" s="223">
        <v>375</v>
      </c>
      <c r="G103" s="223">
        <v>338</v>
      </c>
      <c r="H103" s="10">
        <f t="shared" si="30"/>
        <v>0.90133333333333332</v>
      </c>
      <c r="I103" s="223">
        <v>395</v>
      </c>
      <c r="J103" s="223">
        <v>328</v>
      </c>
      <c r="K103" s="10">
        <f t="shared" si="16"/>
        <v>0.83037974683544302</v>
      </c>
      <c r="L103" s="223">
        <v>434</v>
      </c>
      <c r="M103" s="223">
        <v>369</v>
      </c>
      <c r="N103" s="10">
        <f>IF(L103=0,"",M103/L103)</f>
        <v>0.85023041474654382</v>
      </c>
      <c r="O103" s="189">
        <f t="shared" si="24"/>
        <v>7.0953586497890297E-2</v>
      </c>
      <c r="P103" s="189">
        <f t="shared" si="26"/>
        <v>5.1102918586789503E-2</v>
      </c>
      <c r="Q103" s="204"/>
    </row>
    <row r="104" spans="1:17" ht="15.75" customHeight="1" x14ac:dyDescent="0.25">
      <c r="A104" s="98">
        <v>2125</v>
      </c>
      <c r="B104" s="7" t="s">
        <v>45</v>
      </c>
      <c r="C104" s="8" t="s">
        <v>55</v>
      </c>
      <c r="D104" s="99" t="s">
        <v>195</v>
      </c>
      <c r="E104" s="9" t="s">
        <v>190</v>
      </c>
      <c r="F104" s="223">
        <v>51</v>
      </c>
      <c r="G104" s="223">
        <v>51</v>
      </c>
      <c r="H104" s="10">
        <f t="shared" si="30"/>
        <v>1</v>
      </c>
      <c r="I104" s="223">
        <v>84</v>
      </c>
      <c r="J104" s="223">
        <v>84</v>
      </c>
      <c r="K104" s="10">
        <f t="shared" si="16"/>
        <v>1</v>
      </c>
      <c r="L104" s="223">
        <v>110</v>
      </c>
      <c r="M104" s="223">
        <v>110</v>
      </c>
      <c r="N104" s="10">
        <f>IF(L104=0,"",M104/L104)</f>
        <v>1</v>
      </c>
      <c r="O104" s="189">
        <f t="shared" si="24"/>
        <v>0</v>
      </c>
      <c r="P104" s="189">
        <f t="shared" si="26"/>
        <v>0</v>
      </c>
      <c r="Q104" s="204"/>
    </row>
    <row r="105" spans="1:17" ht="15.75" customHeight="1" x14ac:dyDescent="0.25">
      <c r="A105" s="98">
        <v>2138</v>
      </c>
      <c r="B105" s="7" t="s">
        <v>45</v>
      </c>
      <c r="C105" s="8" t="s">
        <v>55</v>
      </c>
      <c r="D105" s="99" t="s">
        <v>196</v>
      </c>
      <c r="E105" s="9" t="s">
        <v>190</v>
      </c>
      <c r="F105" s="223">
        <v>102</v>
      </c>
      <c r="G105" s="223">
        <v>94</v>
      </c>
      <c r="H105" s="10">
        <f t="shared" si="30"/>
        <v>0.92156862745098034</v>
      </c>
      <c r="I105" s="223">
        <v>104</v>
      </c>
      <c r="J105" s="223">
        <v>104</v>
      </c>
      <c r="K105" s="10">
        <f t="shared" si="16"/>
        <v>1</v>
      </c>
      <c r="L105" s="223">
        <v>88</v>
      </c>
      <c r="M105" s="223">
        <v>87</v>
      </c>
      <c r="N105" s="10">
        <f>IF(L105=0,"",M105/L105)</f>
        <v>0.98863636363636365</v>
      </c>
      <c r="O105" s="189">
        <f t="shared" si="24"/>
        <v>-7.8431372549019662E-2</v>
      </c>
      <c r="P105" s="189">
        <f t="shared" si="26"/>
        <v>-6.7067736185383309E-2</v>
      </c>
      <c r="Q105" s="204"/>
    </row>
    <row r="106" spans="1:17" ht="15.75" customHeight="1" x14ac:dyDescent="0.25">
      <c r="A106" s="211">
        <v>2243</v>
      </c>
      <c r="B106" s="201" t="s">
        <v>45</v>
      </c>
      <c r="C106" s="202" t="s">
        <v>66</v>
      </c>
      <c r="D106" s="201" t="s">
        <v>197</v>
      </c>
      <c r="E106" s="9" t="s">
        <v>198</v>
      </c>
      <c r="F106" s="223">
        <v>6</v>
      </c>
      <c r="G106" s="223">
        <v>6</v>
      </c>
      <c r="H106" s="10">
        <f t="shared" si="30"/>
        <v>1</v>
      </c>
      <c r="I106" s="223">
        <v>7</v>
      </c>
      <c r="J106" s="223">
        <v>7</v>
      </c>
      <c r="K106" s="10">
        <f t="shared" si="16"/>
        <v>1</v>
      </c>
      <c r="L106" s="223">
        <v>0</v>
      </c>
      <c r="M106" s="223">
        <v>0</v>
      </c>
      <c r="N106" s="10" t="s">
        <v>333</v>
      </c>
      <c r="O106" s="189">
        <f t="shared" si="24"/>
        <v>0</v>
      </c>
      <c r="P106" s="189" t="str">
        <f t="shared" si="26"/>
        <v>-</v>
      </c>
      <c r="Q106" s="204"/>
    </row>
    <row r="107" spans="1:17" ht="15.75" customHeight="1" x14ac:dyDescent="0.25">
      <c r="A107" s="98">
        <v>2150</v>
      </c>
      <c r="B107" s="7" t="s">
        <v>45</v>
      </c>
      <c r="C107" s="8" t="s">
        <v>66</v>
      </c>
      <c r="D107" s="99" t="s">
        <v>313</v>
      </c>
      <c r="E107" s="9" t="s">
        <v>200</v>
      </c>
      <c r="F107" s="223">
        <v>119</v>
      </c>
      <c r="G107" s="223">
        <v>112</v>
      </c>
      <c r="H107" s="10">
        <f t="shared" si="30"/>
        <v>0.94117647058823528</v>
      </c>
      <c r="I107" s="223">
        <v>138</v>
      </c>
      <c r="J107" s="223">
        <v>125</v>
      </c>
      <c r="K107" s="10">
        <f t="shared" si="16"/>
        <v>0.90579710144927539</v>
      </c>
      <c r="L107" s="223">
        <v>183</v>
      </c>
      <c r="M107" s="223">
        <v>161</v>
      </c>
      <c r="N107" s="10">
        <f>IF(L107=0,"",M107/L107)</f>
        <v>0.8797814207650273</v>
      </c>
      <c r="O107" s="189">
        <f t="shared" si="24"/>
        <v>3.5379369138959893E-2</v>
      </c>
      <c r="P107" s="189">
        <f t="shared" si="26"/>
        <v>6.1395049823207981E-2</v>
      </c>
      <c r="Q107" s="204"/>
    </row>
    <row r="108" spans="1:17" ht="15.75" customHeight="1" x14ac:dyDescent="0.25">
      <c r="A108" s="98">
        <v>2238</v>
      </c>
      <c r="B108" s="7" t="s">
        <v>45</v>
      </c>
      <c r="C108" s="8" t="s">
        <v>66</v>
      </c>
      <c r="D108" s="99" t="s">
        <v>201</v>
      </c>
      <c r="E108" s="9" t="s">
        <v>202</v>
      </c>
      <c r="F108" s="223">
        <v>28</v>
      </c>
      <c r="G108" s="223">
        <v>26</v>
      </c>
      <c r="H108" s="10">
        <f t="shared" si="30"/>
        <v>0.9285714285714286</v>
      </c>
      <c r="I108" s="223">
        <v>47</v>
      </c>
      <c r="J108" s="223">
        <v>44</v>
      </c>
      <c r="K108" s="10">
        <f t="shared" si="16"/>
        <v>0.93617021276595747</v>
      </c>
      <c r="L108" s="223">
        <v>21</v>
      </c>
      <c r="M108" s="223">
        <v>21</v>
      </c>
      <c r="N108" s="10" t="s">
        <v>333</v>
      </c>
      <c r="O108" s="189">
        <f t="shared" si="24"/>
        <v>-7.5987841945288626E-3</v>
      </c>
      <c r="P108" s="189" t="str">
        <f t="shared" si="26"/>
        <v>-</v>
      </c>
      <c r="Q108" s="204"/>
    </row>
    <row r="109" spans="1:17" ht="15.75" customHeight="1" x14ac:dyDescent="0.25">
      <c r="A109" s="98">
        <v>2059</v>
      </c>
      <c r="B109" s="192" t="s">
        <v>45</v>
      </c>
      <c r="C109" s="95" t="s">
        <v>66</v>
      </c>
      <c r="D109" s="104" t="s">
        <v>314</v>
      </c>
      <c r="E109" s="117" t="s">
        <v>200</v>
      </c>
      <c r="F109" s="223">
        <v>128</v>
      </c>
      <c r="G109" s="223">
        <v>118</v>
      </c>
      <c r="H109" s="10">
        <f t="shared" si="30"/>
        <v>0.921875</v>
      </c>
      <c r="I109" s="223">
        <v>135</v>
      </c>
      <c r="J109" s="223">
        <v>121</v>
      </c>
      <c r="K109" s="10">
        <f t="shared" si="16"/>
        <v>0.89629629629629626</v>
      </c>
      <c r="L109" s="223">
        <v>118</v>
      </c>
      <c r="M109" s="223">
        <v>109</v>
      </c>
      <c r="N109" s="10">
        <f>IF(L109=0,"",M109/L109)</f>
        <v>0.92372881355932202</v>
      </c>
      <c r="O109" s="189">
        <f t="shared" si="24"/>
        <v>2.5578703703703742E-2</v>
      </c>
      <c r="P109" s="189">
        <f t="shared" si="26"/>
        <v>-1.8538135593220151E-3</v>
      </c>
      <c r="Q109" s="204"/>
    </row>
    <row r="110" spans="1:17" ht="15.75" customHeight="1" x14ac:dyDescent="0.25">
      <c r="A110" s="140">
        <v>2259</v>
      </c>
      <c r="B110" s="7" t="s">
        <v>45</v>
      </c>
      <c r="C110" s="8" t="s">
        <v>66</v>
      </c>
      <c r="D110" s="99" t="s">
        <v>385</v>
      </c>
      <c r="E110" s="9" t="s">
        <v>200</v>
      </c>
      <c r="F110" s="223">
        <v>5</v>
      </c>
      <c r="G110" s="223">
        <v>5</v>
      </c>
      <c r="H110" s="10">
        <f>IF(F110=0,"-",G110/F110)</f>
        <v>1</v>
      </c>
      <c r="I110" s="223">
        <v>0</v>
      </c>
      <c r="J110" s="223">
        <v>0</v>
      </c>
      <c r="K110" s="10" t="str">
        <f t="shared" si="16"/>
        <v>-</v>
      </c>
      <c r="L110" s="223">
        <v>0</v>
      </c>
      <c r="M110" s="223">
        <v>0</v>
      </c>
      <c r="N110" s="10" t="s">
        <v>333</v>
      </c>
      <c r="O110" s="189" t="str">
        <f t="shared" si="24"/>
        <v>-</v>
      </c>
      <c r="P110" s="189" t="str">
        <f t="shared" si="26"/>
        <v>-</v>
      </c>
      <c r="Q110" s="129" t="s">
        <v>58</v>
      </c>
    </row>
    <row r="111" spans="1:17" ht="15.75" customHeight="1" x14ac:dyDescent="0.25">
      <c r="A111" s="140">
        <v>2260</v>
      </c>
      <c r="B111" s="7" t="s">
        <v>45</v>
      </c>
      <c r="C111" s="8" t="s">
        <v>66</v>
      </c>
      <c r="D111" s="99" t="s">
        <v>385</v>
      </c>
      <c r="E111" s="9" t="s">
        <v>205</v>
      </c>
      <c r="F111" s="223">
        <v>11</v>
      </c>
      <c r="G111" s="223">
        <v>11</v>
      </c>
      <c r="H111" s="10">
        <f t="shared" ref="H111" si="31">IF(F111=0,"-",G111/F111)</f>
        <v>1</v>
      </c>
      <c r="I111" s="223">
        <v>0</v>
      </c>
      <c r="J111" s="223">
        <v>0</v>
      </c>
      <c r="K111" s="10" t="str">
        <f t="shared" si="16"/>
        <v>-</v>
      </c>
      <c r="L111" s="223">
        <v>0</v>
      </c>
      <c r="M111" s="223">
        <v>0</v>
      </c>
      <c r="N111" s="10" t="s">
        <v>333</v>
      </c>
      <c r="O111" s="189" t="str">
        <f t="shared" si="24"/>
        <v>-</v>
      </c>
      <c r="P111" s="189" t="str">
        <f t="shared" si="26"/>
        <v>-</v>
      </c>
      <c r="Q111" s="129" t="s">
        <v>58</v>
      </c>
    </row>
    <row r="112" spans="1:17" ht="15.75" customHeight="1" x14ac:dyDescent="0.25">
      <c r="A112" s="98">
        <v>2148</v>
      </c>
      <c r="B112" s="7" t="s">
        <v>45</v>
      </c>
      <c r="C112" s="8" t="s">
        <v>66</v>
      </c>
      <c r="D112" s="99" t="s">
        <v>204</v>
      </c>
      <c r="E112" s="9" t="s">
        <v>205</v>
      </c>
      <c r="F112" s="223">
        <v>0</v>
      </c>
      <c r="G112" s="223">
        <v>0</v>
      </c>
      <c r="H112" s="10" t="str">
        <f>IF(F112=0,"-",G112/F112)</f>
        <v>-</v>
      </c>
      <c r="I112" s="223">
        <v>37</v>
      </c>
      <c r="J112" s="223">
        <v>37</v>
      </c>
      <c r="K112" s="10">
        <f t="shared" si="16"/>
        <v>1</v>
      </c>
      <c r="L112" s="223">
        <v>69</v>
      </c>
      <c r="M112" s="223">
        <v>69</v>
      </c>
      <c r="N112" s="10">
        <f>IF(L112=0,"",M112/L112)</f>
        <v>1</v>
      </c>
      <c r="O112" s="189" t="str">
        <f t="shared" si="24"/>
        <v>-</v>
      </c>
      <c r="P112" s="189" t="s">
        <v>333</v>
      </c>
      <c r="Q112" s="129" t="s">
        <v>108</v>
      </c>
    </row>
    <row r="113" spans="1:17" ht="15.75" customHeight="1" x14ac:dyDescent="0.25">
      <c r="A113" s="98">
        <v>2180</v>
      </c>
      <c r="B113" s="7" t="s">
        <v>217</v>
      </c>
      <c r="C113" s="8" t="s">
        <v>55</v>
      </c>
      <c r="D113" s="99" t="s">
        <v>206</v>
      </c>
      <c r="E113" s="9" t="s">
        <v>207</v>
      </c>
      <c r="F113" s="223">
        <v>178</v>
      </c>
      <c r="G113" s="223">
        <v>164</v>
      </c>
      <c r="H113" s="10">
        <f t="shared" ref="H113:H122" si="32">IF(F113=0,"-",G113/F113)</f>
        <v>0.9213483146067416</v>
      </c>
      <c r="I113" s="223">
        <v>139</v>
      </c>
      <c r="J113" s="223">
        <v>130</v>
      </c>
      <c r="K113" s="10">
        <f t="shared" si="16"/>
        <v>0.93525179856115104</v>
      </c>
      <c r="L113" s="223">
        <v>122</v>
      </c>
      <c r="M113" s="223">
        <v>114</v>
      </c>
      <c r="N113" s="10">
        <f>IF(L113=0,"",M113/L113)</f>
        <v>0.93442622950819676</v>
      </c>
      <c r="O113" s="189">
        <f t="shared" si="24"/>
        <v>-1.3903483954409435E-2</v>
      </c>
      <c r="P113" s="189">
        <f t="shared" si="26"/>
        <v>-1.3077914901455157E-2</v>
      </c>
      <c r="Q113" s="204"/>
    </row>
    <row r="114" spans="1:17" ht="15.75" customHeight="1" x14ac:dyDescent="0.25">
      <c r="A114" s="98">
        <v>2126</v>
      </c>
      <c r="B114" s="7" t="s">
        <v>217</v>
      </c>
      <c r="C114" s="8" t="s">
        <v>55</v>
      </c>
      <c r="D114" s="99" t="s">
        <v>208</v>
      </c>
      <c r="E114" s="9" t="s">
        <v>209</v>
      </c>
      <c r="F114" s="223">
        <v>23</v>
      </c>
      <c r="G114" s="223">
        <v>23</v>
      </c>
      <c r="H114" s="10">
        <f t="shared" si="32"/>
        <v>1</v>
      </c>
      <c r="I114" s="223">
        <v>45</v>
      </c>
      <c r="J114" s="223">
        <v>38</v>
      </c>
      <c r="K114" s="10">
        <f t="shared" si="16"/>
        <v>0.84444444444444444</v>
      </c>
      <c r="L114" s="223">
        <v>63</v>
      </c>
      <c r="M114" s="223">
        <v>59</v>
      </c>
      <c r="N114" s="10">
        <f>IF(L114=0,"",M114/L114)</f>
        <v>0.93650793650793651</v>
      </c>
      <c r="O114" s="189">
        <f t="shared" si="24"/>
        <v>0.15555555555555556</v>
      </c>
      <c r="P114" s="189">
        <f t="shared" si="26"/>
        <v>6.3492063492063489E-2</v>
      </c>
      <c r="Q114" s="204"/>
    </row>
    <row r="115" spans="1:17" ht="15.75" customHeight="1" x14ac:dyDescent="0.25">
      <c r="A115" s="98">
        <v>2110</v>
      </c>
      <c r="B115" s="7" t="s">
        <v>217</v>
      </c>
      <c r="C115" s="8" t="s">
        <v>66</v>
      </c>
      <c r="D115" s="99" t="s">
        <v>210</v>
      </c>
      <c r="E115" s="9" t="s">
        <v>211</v>
      </c>
      <c r="F115" s="223">
        <v>21</v>
      </c>
      <c r="G115" s="223">
        <v>18</v>
      </c>
      <c r="H115" s="10">
        <f t="shared" si="32"/>
        <v>0.8571428571428571</v>
      </c>
      <c r="I115" s="223">
        <v>4</v>
      </c>
      <c r="J115" s="223">
        <v>4</v>
      </c>
      <c r="K115" s="10">
        <f t="shared" si="16"/>
        <v>1</v>
      </c>
      <c r="L115" s="223">
        <v>14</v>
      </c>
      <c r="M115" s="223">
        <v>14</v>
      </c>
      <c r="N115" s="10">
        <f>IF(L115=0,"",M115/L115)</f>
        <v>1</v>
      </c>
      <c r="O115" s="189">
        <f t="shared" si="24"/>
        <v>-0.1428571428571429</v>
      </c>
      <c r="P115" s="189">
        <f t="shared" si="26"/>
        <v>-0.1428571428571429</v>
      </c>
      <c r="Q115" s="204"/>
    </row>
    <row r="116" spans="1:17" ht="15.75" customHeight="1" x14ac:dyDescent="0.25">
      <c r="A116" s="98">
        <v>2105</v>
      </c>
      <c r="B116" s="7" t="s">
        <v>217</v>
      </c>
      <c r="C116" s="8" t="s">
        <v>66</v>
      </c>
      <c r="D116" s="99" t="s">
        <v>212</v>
      </c>
      <c r="E116" s="9" t="s">
        <v>87</v>
      </c>
      <c r="F116" s="223">
        <v>37</v>
      </c>
      <c r="G116" s="223">
        <v>36</v>
      </c>
      <c r="H116" s="10">
        <f t="shared" si="32"/>
        <v>0.97297297297297303</v>
      </c>
      <c r="I116" s="223">
        <v>34</v>
      </c>
      <c r="J116" s="223">
        <v>32</v>
      </c>
      <c r="K116" s="10">
        <f t="shared" si="16"/>
        <v>0.94117647058823528</v>
      </c>
      <c r="L116" s="223">
        <v>14</v>
      </c>
      <c r="M116" s="223">
        <v>14</v>
      </c>
      <c r="N116" s="10">
        <f>IF(L116=0,"",M116/L116)</f>
        <v>1</v>
      </c>
      <c r="O116" s="189">
        <f t="shared" si="24"/>
        <v>3.1796502384737746E-2</v>
      </c>
      <c r="P116" s="189">
        <f t="shared" si="26"/>
        <v>-2.7027027027026973E-2</v>
      </c>
      <c r="Q116" s="204"/>
    </row>
    <row r="117" spans="1:17" ht="15.75" customHeight="1" x14ac:dyDescent="0.25">
      <c r="A117" s="98">
        <v>2229</v>
      </c>
      <c r="B117" s="7" t="s">
        <v>217</v>
      </c>
      <c r="C117" s="8" t="s">
        <v>66</v>
      </c>
      <c r="D117" s="99" t="s">
        <v>213</v>
      </c>
      <c r="E117" s="9" t="s">
        <v>214</v>
      </c>
      <c r="F117" s="223">
        <v>35</v>
      </c>
      <c r="G117" s="223">
        <v>35</v>
      </c>
      <c r="H117" s="10">
        <f t="shared" si="32"/>
        <v>1</v>
      </c>
      <c r="I117" s="223">
        <v>21</v>
      </c>
      <c r="J117" s="223">
        <v>19</v>
      </c>
      <c r="K117" s="10">
        <f t="shared" si="16"/>
        <v>0.90476190476190477</v>
      </c>
      <c r="L117" s="223">
        <v>12</v>
      </c>
      <c r="M117" s="223">
        <v>12</v>
      </c>
      <c r="N117" s="10" t="s">
        <v>333</v>
      </c>
      <c r="O117" s="189">
        <f t="shared" ref="O117:O145" si="33">IF(OR(K117="-",H117="-"),"-",(H117-K117))</f>
        <v>9.5238095238095233E-2</v>
      </c>
      <c r="P117" s="189" t="str">
        <f t="shared" ref="P117:P145" si="34">IF(N117="-","-",(H117-N117))</f>
        <v>-</v>
      </c>
      <c r="Q117" s="204"/>
    </row>
    <row r="118" spans="1:17" ht="15.75" customHeight="1" x14ac:dyDescent="0.25">
      <c r="A118" s="98">
        <v>2056</v>
      </c>
      <c r="B118" s="7" t="s">
        <v>217</v>
      </c>
      <c r="C118" s="8" t="s">
        <v>66</v>
      </c>
      <c r="D118" s="99" t="s">
        <v>215</v>
      </c>
      <c r="E118" s="9" t="s">
        <v>216</v>
      </c>
      <c r="F118" s="223">
        <v>40</v>
      </c>
      <c r="G118" s="223">
        <v>40</v>
      </c>
      <c r="H118" s="10">
        <f t="shared" si="32"/>
        <v>1</v>
      </c>
      <c r="I118" s="223">
        <v>11</v>
      </c>
      <c r="J118" s="223">
        <v>11</v>
      </c>
      <c r="K118" s="10">
        <f t="shared" ref="K118:K173" si="35">IF(I118=0,"-",J118/I118)</f>
        <v>1</v>
      </c>
      <c r="L118" s="223">
        <v>31</v>
      </c>
      <c r="M118" s="223">
        <v>29</v>
      </c>
      <c r="N118" s="10">
        <f>IF(L118=0,"",M118/L118)</f>
        <v>0.93548387096774188</v>
      </c>
      <c r="O118" s="189">
        <f t="shared" si="33"/>
        <v>0</v>
      </c>
      <c r="P118" s="189">
        <f t="shared" si="34"/>
        <v>6.4516129032258118E-2</v>
      </c>
      <c r="Q118" s="204"/>
    </row>
    <row r="119" spans="1:17" ht="15.75" customHeight="1" x14ac:dyDescent="0.25">
      <c r="A119" s="98">
        <v>2075</v>
      </c>
      <c r="B119" s="7" t="s">
        <v>36</v>
      </c>
      <c r="C119" s="8" t="s">
        <v>55</v>
      </c>
      <c r="D119" s="99" t="s">
        <v>218</v>
      </c>
      <c r="E119" s="9" t="s">
        <v>219</v>
      </c>
      <c r="F119" s="223">
        <v>331</v>
      </c>
      <c r="G119" s="223">
        <v>325</v>
      </c>
      <c r="H119" s="10">
        <f t="shared" si="32"/>
        <v>0.98187311178247738</v>
      </c>
      <c r="I119" s="223">
        <v>219</v>
      </c>
      <c r="J119" s="223">
        <v>207</v>
      </c>
      <c r="K119" s="10">
        <f t="shared" si="35"/>
        <v>0.9452054794520548</v>
      </c>
      <c r="L119" s="223">
        <v>316</v>
      </c>
      <c r="M119" s="223">
        <v>285</v>
      </c>
      <c r="N119" s="10">
        <f t="shared" ref="N119:N125" si="36">IF(L119=0,"",M119/L119)</f>
        <v>0.90189873417721522</v>
      </c>
      <c r="O119" s="189">
        <f t="shared" si="33"/>
        <v>3.6667632330422584E-2</v>
      </c>
      <c r="P119" s="189">
        <f t="shared" si="34"/>
        <v>7.9974377605262159E-2</v>
      </c>
      <c r="Q119" s="204"/>
    </row>
    <row r="120" spans="1:17" ht="15.75" customHeight="1" x14ac:dyDescent="0.25">
      <c r="A120" s="98">
        <v>2076</v>
      </c>
      <c r="B120" s="7" t="s">
        <v>36</v>
      </c>
      <c r="C120" s="8" t="s">
        <v>55</v>
      </c>
      <c r="D120" s="99" t="s">
        <v>123</v>
      </c>
      <c r="E120" s="9" t="s">
        <v>220</v>
      </c>
      <c r="F120" s="223">
        <v>202</v>
      </c>
      <c r="G120" s="223">
        <v>197</v>
      </c>
      <c r="H120" s="10">
        <f t="shared" si="32"/>
        <v>0.97524752475247523</v>
      </c>
      <c r="I120" s="223">
        <v>111</v>
      </c>
      <c r="J120" s="223">
        <v>103</v>
      </c>
      <c r="K120" s="10">
        <f t="shared" si="35"/>
        <v>0.92792792792792789</v>
      </c>
      <c r="L120" s="223">
        <v>137</v>
      </c>
      <c r="M120" s="223">
        <v>131</v>
      </c>
      <c r="N120" s="10">
        <f t="shared" si="36"/>
        <v>0.95620437956204385</v>
      </c>
      <c r="O120" s="189">
        <f t="shared" si="33"/>
        <v>4.7319596824547339E-2</v>
      </c>
      <c r="P120" s="189">
        <f t="shared" si="34"/>
        <v>1.9043145190431376E-2</v>
      </c>
      <c r="Q120" s="204"/>
    </row>
    <row r="121" spans="1:17" ht="15.75" customHeight="1" x14ac:dyDescent="0.25">
      <c r="A121" s="98">
        <v>2108</v>
      </c>
      <c r="B121" s="7" t="s">
        <v>36</v>
      </c>
      <c r="C121" s="8" t="s">
        <v>55</v>
      </c>
      <c r="D121" s="99" t="s">
        <v>221</v>
      </c>
      <c r="E121" s="9" t="s">
        <v>222</v>
      </c>
      <c r="F121" s="223">
        <v>767</v>
      </c>
      <c r="G121" s="223">
        <v>729</v>
      </c>
      <c r="H121" s="10">
        <f t="shared" si="32"/>
        <v>0.95045632333767927</v>
      </c>
      <c r="I121" s="223">
        <v>590</v>
      </c>
      <c r="J121" s="223">
        <v>553</v>
      </c>
      <c r="K121" s="10">
        <f t="shared" si="35"/>
        <v>0.93728813559322033</v>
      </c>
      <c r="L121" s="223">
        <v>646</v>
      </c>
      <c r="M121" s="223">
        <v>620</v>
      </c>
      <c r="N121" s="10">
        <f t="shared" si="36"/>
        <v>0.95975232198142413</v>
      </c>
      <c r="O121" s="189">
        <f t="shared" si="33"/>
        <v>1.3168187744458937E-2</v>
      </c>
      <c r="P121" s="189">
        <f t="shared" si="34"/>
        <v>-9.2959986437448627E-3</v>
      </c>
      <c r="Q121" s="204"/>
    </row>
    <row r="122" spans="1:17" ht="15.75" customHeight="1" x14ac:dyDescent="0.25">
      <c r="A122" s="98">
        <v>2196</v>
      </c>
      <c r="B122" s="7" t="s">
        <v>36</v>
      </c>
      <c r="C122" s="8" t="s">
        <v>66</v>
      </c>
      <c r="D122" s="99" t="s">
        <v>223</v>
      </c>
      <c r="E122" s="9" t="s">
        <v>87</v>
      </c>
      <c r="F122" s="223">
        <v>23</v>
      </c>
      <c r="G122" s="223">
        <v>16</v>
      </c>
      <c r="H122" s="10">
        <f t="shared" si="32"/>
        <v>0.69565217391304346</v>
      </c>
      <c r="I122" s="223">
        <v>33</v>
      </c>
      <c r="J122" s="223">
        <v>27</v>
      </c>
      <c r="K122" s="10">
        <f t="shared" si="35"/>
        <v>0.81818181818181823</v>
      </c>
      <c r="L122" s="223">
        <v>58</v>
      </c>
      <c r="M122" s="223">
        <v>54</v>
      </c>
      <c r="N122" s="10">
        <f t="shared" si="36"/>
        <v>0.93103448275862066</v>
      </c>
      <c r="O122" s="189">
        <f t="shared" si="33"/>
        <v>-0.12252964426877477</v>
      </c>
      <c r="P122" s="189">
        <f t="shared" si="34"/>
        <v>-0.2353823088455772</v>
      </c>
      <c r="Q122" s="204"/>
    </row>
    <row r="123" spans="1:17" ht="15.75" customHeight="1" x14ac:dyDescent="0.25">
      <c r="A123" s="140">
        <v>2261</v>
      </c>
      <c r="B123" s="7" t="s">
        <v>36</v>
      </c>
      <c r="C123" s="8" t="s">
        <v>66</v>
      </c>
      <c r="D123" s="99" t="s">
        <v>387</v>
      </c>
      <c r="E123" s="9" t="s">
        <v>87</v>
      </c>
      <c r="F123" s="223">
        <v>13</v>
      </c>
      <c r="G123" s="223">
        <v>11</v>
      </c>
      <c r="H123" s="10">
        <f>IF(F123=0,"-",G123/F123)</f>
        <v>0.84615384615384615</v>
      </c>
      <c r="I123" s="223">
        <v>0</v>
      </c>
      <c r="J123" s="223">
        <v>0</v>
      </c>
      <c r="K123" s="10" t="str">
        <f t="shared" si="35"/>
        <v>-</v>
      </c>
      <c r="L123" s="223">
        <v>0</v>
      </c>
      <c r="M123" s="223">
        <v>0</v>
      </c>
      <c r="N123" s="10" t="str">
        <f t="shared" si="36"/>
        <v/>
      </c>
      <c r="O123" s="189" t="str">
        <f t="shared" si="33"/>
        <v>-</v>
      </c>
      <c r="P123" s="189" t="s">
        <v>333</v>
      </c>
      <c r="Q123" s="129" t="s">
        <v>58</v>
      </c>
    </row>
    <row r="124" spans="1:17" ht="15.75" customHeight="1" x14ac:dyDescent="0.25">
      <c r="A124" s="98">
        <v>2195</v>
      </c>
      <c r="B124" s="7" t="s">
        <v>36</v>
      </c>
      <c r="C124" s="8" t="s">
        <v>66</v>
      </c>
      <c r="D124" s="99" t="s">
        <v>224</v>
      </c>
      <c r="E124" s="9" t="s">
        <v>87</v>
      </c>
      <c r="F124" s="223">
        <v>31</v>
      </c>
      <c r="G124" s="223">
        <v>31</v>
      </c>
      <c r="H124" s="10">
        <f>IF(F124=0,"-",G124/F124)</f>
        <v>1</v>
      </c>
      <c r="I124" s="223">
        <v>47</v>
      </c>
      <c r="J124" s="223">
        <v>43</v>
      </c>
      <c r="K124" s="10">
        <f t="shared" si="35"/>
        <v>0.91489361702127658</v>
      </c>
      <c r="L124" s="223">
        <v>41</v>
      </c>
      <c r="M124" s="223">
        <v>29</v>
      </c>
      <c r="N124" s="10">
        <f t="shared" si="36"/>
        <v>0.70731707317073167</v>
      </c>
      <c r="O124" s="189">
        <f t="shared" si="33"/>
        <v>8.5106382978723416E-2</v>
      </c>
      <c r="P124" s="189">
        <f t="shared" si="34"/>
        <v>0.29268292682926833</v>
      </c>
      <c r="Q124" s="204"/>
    </row>
    <row r="125" spans="1:17" ht="15.75" customHeight="1" x14ac:dyDescent="0.25">
      <c r="A125" s="98">
        <v>2012</v>
      </c>
      <c r="B125" s="7" t="s">
        <v>36</v>
      </c>
      <c r="C125" s="8" t="s">
        <v>66</v>
      </c>
      <c r="D125" s="99" t="s">
        <v>315</v>
      </c>
      <c r="E125" s="9" t="s">
        <v>226</v>
      </c>
      <c r="F125" s="223">
        <v>26</v>
      </c>
      <c r="G125" s="223">
        <v>23</v>
      </c>
      <c r="H125" s="10">
        <f t="shared" ref="H125:H141" si="37">IF(F125=0,"-",G125/F125)</f>
        <v>0.88461538461538458</v>
      </c>
      <c r="I125" s="223">
        <v>37</v>
      </c>
      <c r="J125" s="223">
        <v>35</v>
      </c>
      <c r="K125" s="10">
        <f t="shared" si="35"/>
        <v>0.94594594594594594</v>
      </c>
      <c r="L125" s="223">
        <v>42</v>
      </c>
      <c r="M125" s="223">
        <v>41</v>
      </c>
      <c r="N125" s="10">
        <f t="shared" si="36"/>
        <v>0.97619047619047616</v>
      </c>
      <c r="O125" s="189">
        <f t="shared" si="33"/>
        <v>-6.1330561330561362E-2</v>
      </c>
      <c r="P125" s="189">
        <f t="shared" si="34"/>
        <v>-9.1575091575091583E-2</v>
      </c>
      <c r="Q125" s="204"/>
    </row>
    <row r="126" spans="1:17" ht="15.75" customHeight="1" x14ac:dyDescent="0.25">
      <c r="A126" s="211">
        <v>2245</v>
      </c>
      <c r="B126" s="201" t="s">
        <v>36</v>
      </c>
      <c r="C126" s="202" t="s">
        <v>66</v>
      </c>
      <c r="D126" s="201" t="s">
        <v>227</v>
      </c>
      <c r="E126" s="9" t="s">
        <v>228</v>
      </c>
      <c r="F126" s="223">
        <v>75</v>
      </c>
      <c r="G126" s="223">
        <v>70</v>
      </c>
      <c r="H126" s="10">
        <f t="shared" si="37"/>
        <v>0.93333333333333335</v>
      </c>
      <c r="I126" s="223">
        <v>50</v>
      </c>
      <c r="J126" s="223">
        <v>50</v>
      </c>
      <c r="K126" s="10">
        <f t="shared" si="35"/>
        <v>1</v>
      </c>
      <c r="L126" s="223">
        <v>0</v>
      </c>
      <c r="M126" s="223">
        <v>0</v>
      </c>
      <c r="N126" s="10" t="s">
        <v>333</v>
      </c>
      <c r="O126" s="189">
        <f t="shared" si="33"/>
        <v>-6.6666666666666652E-2</v>
      </c>
      <c r="P126" s="189" t="str">
        <f t="shared" si="34"/>
        <v>-</v>
      </c>
      <c r="Q126" s="204"/>
    </row>
    <row r="127" spans="1:17" ht="15.75" customHeight="1" x14ac:dyDescent="0.25">
      <c r="A127" s="98">
        <v>2013</v>
      </c>
      <c r="B127" s="7" t="s">
        <v>36</v>
      </c>
      <c r="C127" s="8" t="s">
        <v>71</v>
      </c>
      <c r="D127" s="99" t="s">
        <v>229</v>
      </c>
      <c r="E127" s="9" t="s">
        <v>230</v>
      </c>
      <c r="F127" s="223">
        <v>378</v>
      </c>
      <c r="G127" s="223">
        <v>336</v>
      </c>
      <c r="H127" s="10">
        <f t="shared" si="37"/>
        <v>0.88888888888888884</v>
      </c>
      <c r="I127" s="223">
        <v>420</v>
      </c>
      <c r="J127" s="223">
        <v>395</v>
      </c>
      <c r="K127" s="10">
        <f t="shared" si="35"/>
        <v>0.94047619047619047</v>
      </c>
      <c r="L127" s="223">
        <v>450</v>
      </c>
      <c r="M127" s="223">
        <v>422</v>
      </c>
      <c r="N127" s="10">
        <f>IF(L127=0,"",M127/L127)</f>
        <v>0.93777777777777782</v>
      </c>
      <c r="O127" s="189">
        <f t="shared" si="33"/>
        <v>-5.1587301587301626E-2</v>
      </c>
      <c r="P127" s="189">
        <f t="shared" si="34"/>
        <v>-4.8888888888888982E-2</v>
      </c>
      <c r="Q127" s="204"/>
    </row>
    <row r="128" spans="1:17" ht="15.75" customHeight="1" x14ac:dyDescent="0.25">
      <c r="A128" s="98">
        <v>2018</v>
      </c>
      <c r="B128" s="7" t="s">
        <v>36</v>
      </c>
      <c r="C128" s="8" t="s">
        <v>71</v>
      </c>
      <c r="D128" s="99" t="s">
        <v>231</v>
      </c>
      <c r="E128" s="9" t="s">
        <v>230</v>
      </c>
      <c r="F128" s="223">
        <v>347</v>
      </c>
      <c r="G128" s="223">
        <v>339</v>
      </c>
      <c r="H128" s="10">
        <f t="shared" si="37"/>
        <v>0.97694524495677237</v>
      </c>
      <c r="I128" s="223">
        <v>336</v>
      </c>
      <c r="J128" s="223">
        <v>300</v>
      </c>
      <c r="K128" s="10">
        <f t="shared" si="35"/>
        <v>0.8928571428571429</v>
      </c>
      <c r="L128" s="223">
        <v>520</v>
      </c>
      <c r="M128" s="223">
        <v>460</v>
      </c>
      <c r="N128" s="10">
        <f>IF(L128=0,"",M128/L128)</f>
        <v>0.88461538461538458</v>
      </c>
      <c r="O128" s="189">
        <f t="shared" si="33"/>
        <v>8.4088102099629469E-2</v>
      </c>
      <c r="P128" s="189">
        <f t="shared" si="34"/>
        <v>9.2329860341387793E-2</v>
      </c>
      <c r="Q128" s="204"/>
    </row>
    <row r="129" spans="1:17" ht="15.75" customHeight="1" x14ac:dyDescent="0.25">
      <c r="A129" s="98">
        <v>2077</v>
      </c>
      <c r="B129" s="7" t="s">
        <v>46</v>
      </c>
      <c r="C129" s="8" t="s">
        <v>55</v>
      </c>
      <c r="D129" s="99" t="s">
        <v>232</v>
      </c>
      <c r="E129" s="9" t="s">
        <v>233</v>
      </c>
      <c r="F129" s="223">
        <v>1377</v>
      </c>
      <c r="G129" s="223">
        <v>1355</v>
      </c>
      <c r="H129" s="10">
        <f t="shared" si="37"/>
        <v>0.98402323892519972</v>
      </c>
      <c r="I129" s="223">
        <v>1364</v>
      </c>
      <c r="J129" s="223">
        <v>1325</v>
      </c>
      <c r="K129" s="10">
        <f t="shared" si="35"/>
        <v>0.97140762463343111</v>
      </c>
      <c r="L129" s="223">
        <v>1861</v>
      </c>
      <c r="M129" s="223">
        <v>1743</v>
      </c>
      <c r="N129" s="10">
        <f>IF(L129=0,"",M129/L129)</f>
        <v>0.93659322944653411</v>
      </c>
      <c r="O129" s="189">
        <f t="shared" si="33"/>
        <v>1.2615614291768606E-2</v>
      </c>
      <c r="P129" s="189">
        <f t="shared" si="34"/>
        <v>4.7430009478665602E-2</v>
      </c>
      <c r="Q129" s="204"/>
    </row>
    <row r="130" spans="1:17" ht="15.75" customHeight="1" x14ac:dyDescent="0.25">
      <c r="A130" s="98">
        <v>2081</v>
      </c>
      <c r="B130" s="7" t="s">
        <v>46</v>
      </c>
      <c r="C130" s="8" t="s">
        <v>55</v>
      </c>
      <c r="D130" s="99" t="s">
        <v>234</v>
      </c>
      <c r="E130" s="9" t="s">
        <v>235</v>
      </c>
      <c r="F130" s="223">
        <v>1179</v>
      </c>
      <c r="G130" s="223">
        <v>1082</v>
      </c>
      <c r="H130" s="10">
        <f t="shared" si="37"/>
        <v>0.91772688719253603</v>
      </c>
      <c r="I130" s="223">
        <v>866</v>
      </c>
      <c r="J130" s="223">
        <v>831</v>
      </c>
      <c r="K130" s="10">
        <f t="shared" si="35"/>
        <v>0.9595842956120092</v>
      </c>
      <c r="L130" s="223">
        <v>803</v>
      </c>
      <c r="M130" s="223">
        <v>774</v>
      </c>
      <c r="N130" s="10">
        <f>IF(L130=0,"",M130/L130)</f>
        <v>0.96388542963885426</v>
      </c>
      <c r="O130" s="189">
        <f t="shared" si="33"/>
        <v>-4.1857408419473163E-2</v>
      </c>
      <c r="P130" s="189">
        <f t="shared" si="34"/>
        <v>-4.6158542446318229E-2</v>
      </c>
      <c r="Q130" s="204"/>
    </row>
    <row r="131" spans="1:17" ht="15.75" customHeight="1" x14ac:dyDescent="0.25">
      <c r="A131" s="98">
        <v>2225</v>
      </c>
      <c r="B131" s="7" t="s">
        <v>46</v>
      </c>
      <c r="C131" s="8" t="s">
        <v>55</v>
      </c>
      <c r="D131" s="99" t="s">
        <v>316</v>
      </c>
      <c r="E131" s="9" t="s">
        <v>233</v>
      </c>
      <c r="F131" s="223">
        <v>82</v>
      </c>
      <c r="G131" s="223">
        <v>77</v>
      </c>
      <c r="H131" s="10">
        <f t="shared" si="37"/>
        <v>0.93902439024390238</v>
      </c>
      <c r="I131" s="223">
        <v>25</v>
      </c>
      <c r="J131" s="223">
        <v>23</v>
      </c>
      <c r="K131" s="10">
        <f t="shared" si="35"/>
        <v>0.92</v>
      </c>
      <c r="L131" s="223">
        <v>27</v>
      </c>
      <c r="M131" s="223">
        <v>21</v>
      </c>
      <c r="N131" s="10" t="s">
        <v>333</v>
      </c>
      <c r="O131" s="189">
        <f t="shared" si="33"/>
        <v>1.9024390243902345E-2</v>
      </c>
      <c r="P131" s="189" t="str">
        <f t="shared" si="34"/>
        <v>-</v>
      </c>
      <c r="Q131" s="204"/>
    </row>
    <row r="132" spans="1:17" ht="15.75" customHeight="1" x14ac:dyDescent="0.25">
      <c r="A132" s="98">
        <v>2112</v>
      </c>
      <c r="B132" s="7" t="s">
        <v>46</v>
      </c>
      <c r="C132" s="8" t="s">
        <v>55</v>
      </c>
      <c r="D132" s="99" t="s">
        <v>237</v>
      </c>
      <c r="E132" s="9" t="s">
        <v>238</v>
      </c>
      <c r="F132" s="223">
        <v>626</v>
      </c>
      <c r="G132" s="223">
        <v>597</v>
      </c>
      <c r="H132" s="10">
        <f t="shared" si="37"/>
        <v>0.95367412140575081</v>
      </c>
      <c r="I132" s="223">
        <v>730</v>
      </c>
      <c r="J132" s="223">
        <v>687</v>
      </c>
      <c r="K132" s="10">
        <f t="shared" si="35"/>
        <v>0.94109589041095887</v>
      </c>
      <c r="L132" s="223">
        <v>907</v>
      </c>
      <c r="M132" s="223">
        <v>866</v>
      </c>
      <c r="N132" s="10">
        <f t="shared" ref="N132:N137" si="38">IF(L132=0,"",M132/L132)</f>
        <v>0.95479603087100329</v>
      </c>
      <c r="O132" s="189">
        <f t="shared" si="33"/>
        <v>1.2578230994791939E-2</v>
      </c>
      <c r="P132" s="189">
        <f t="shared" si="34"/>
        <v>-1.1219094652524797E-3</v>
      </c>
      <c r="Q132" s="204"/>
    </row>
    <row r="133" spans="1:17" ht="15.75" customHeight="1" x14ac:dyDescent="0.25">
      <c r="A133" s="98">
        <v>2204</v>
      </c>
      <c r="B133" s="7" t="s">
        <v>46</v>
      </c>
      <c r="C133" s="8" t="s">
        <v>55</v>
      </c>
      <c r="D133" s="99" t="s">
        <v>239</v>
      </c>
      <c r="E133" s="9" t="s">
        <v>238</v>
      </c>
      <c r="F133" s="223">
        <v>54</v>
      </c>
      <c r="G133" s="223">
        <v>53</v>
      </c>
      <c r="H133" s="10">
        <f t="shared" si="37"/>
        <v>0.98148148148148151</v>
      </c>
      <c r="I133" s="223">
        <v>88</v>
      </c>
      <c r="J133" s="223">
        <v>56</v>
      </c>
      <c r="K133" s="10">
        <f t="shared" si="35"/>
        <v>0.63636363636363635</v>
      </c>
      <c r="L133" s="223">
        <v>63</v>
      </c>
      <c r="M133" s="223">
        <v>52</v>
      </c>
      <c r="N133" s="10">
        <f t="shared" si="38"/>
        <v>0.82539682539682535</v>
      </c>
      <c r="O133" s="189">
        <f t="shared" si="33"/>
        <v>0.34511784511784516</v>
      </c>
      <c r="P133" s="189">
        <f t="shared" si="34"/>
        <v>0.15608465608465616</v>
      </c>
      <c r="Q133" s="204"/>
    </row>
    <row r="134" spans="1:17" ht="15.75" customHeight="1" x14ac:dyDescent="0.25">
      <c r="A134" s="98">
        <v>2131</v>
      </c>
      <c r="B134" s="7" t="s">
        <v>46</v>
      </c>
      <c r="C134" s="8" t="s">
        <v>55</v>
      </c>
      <c r="D134" s="99" t="s">
        <v>240</v>
      </c>
      <c r="E134" s="9" t="s">
        <v>241</v>
      </c>
      <c r="F134" s="223">
        <v>212</v>
      </c>
      <c r="G134" s="223">
        <v>207</v>
      </c>
      <c r="H134" s="10">
        <f t="shared" si="37"/>
        <v>0.97641509433962259</v>
      </c>
      <c r="I134" s="223">
        <v>165</v>
      </c>
      <c r="J134" s="223">
        <v>155</v>
      </c>
      <c r="K134" s="10">
        <f t="shared" si="35"/>
        <v>0.93939393939393945</v>
      </c>
      <c r="L134" s="223">
        <v>197</v>
      </c>
      <c r="M134" s="223">
        <v>197</v>
      </c>
      <c r="N134" s="10">
        <f t="shared" si="38"/>
        <v>1</v>
      </c>
      <c r="O134" s="189">
        <f t="shared" si="33"/>
        <v>3.7021154945683143E-2</v>
      </c>
      <c r="P134" s="189">
        <f t="shared" si="34"/>
        <v>-2.3584905660377409E-2</v>
      </c>
      <c r="Q134" s="204"/>
    </row>
    <row r="135" spans="1:17" ht="15.75" customHeight="1" x14ac:dyDescent="0.25">
      <c r="A135" s="98">
        <v>2203</v>
      </c>
      <c r="B135" s="7" t="s">
        <v>46</v>
      </c>
      <c r="C135" s="8" t="s">
        <v>55</v>
      </c>
      <c r="D135" s="99" t="s">
        <v>317</v>
      </c>
      <c r="E135" s="9" t="s">
        <v>243</v>
      </c>
      <c r="F135" s="223">
        <v>118</v>
      </c>
      <c r="G135" s="223">
        <v>111</v>
      </c>
      <c r="H135" s="10">
        <f t="shared" si="37"/>
        <v>0.94067796610169496</v>
      </c>
      <c r="I135" s="223">
        <v>187</v>
      </c>
      <c r="J135" s="223">
        <v>174</v>
      </c>
      <c r="K135" s="10">
        <f t="shared" si="35"/>
        <v>0.93048128342245995</v>
      </c>
      <c r="L135" s="223">
        <v>211</v>
      </c>
      <c r="M135" s="223">
        <v>185</v>
      </c>
      <c r="N135" s="10">
        <f t="shared" si="38"/>
        <v>0.87677725118483407</v>
      </c>
      <c r="O135" s="189">
        <f t="shared" si="33"/>
        <v>1.0196682679235014E-2</v>
      </c>
      <c r="P135" s="189">
        <f t="shared" si="34"/>
        <v>6.390071491686089E-2</v>
      </c>
      <c r="Q135" s="204"/>
    </row>
    <row r="136" spans="1:17" ht="15.75" customHeight="1" x14ac:dyDescent="0.25">
      <c r="A136" s="98">
        <v>2063</v>
      </c>
      <c r="B136" s="7" t="s">
        <v>46</v>
      </c>
      <c r="C136" s="8" t="s">
        <v>66</v>
      </c>
      <c r="D136" s="99" t="s">
        <v>244</v>
      </c>
      <c r="E136" s="9" t="s">
        <v>245</v>
      </c>
      <c r="F136" s="223">
        <v>150</v>
      </c>
      <c r="G136" s="223">
        <v>150</v>
      </c>
      <c r="H136" s="10">
        <f t="shared" si="37"/>
        <v>1</v>
      </c>
      <c r="I136" s="223">
        <v>141</v>
      </c>
      <c r="J136" s="223">
        <v>138</v>
      </c>
      <c r="K136" s="10">
        <f t="shared" si="35"/>
        <v>0.97872340425531912</v>
      </c>
      <c r="L136" s="223">
        <v>113</v>
      </c>
      <c r="M136" s="223">
        <v>110</v>
      </c>
      <c r="N136" s="10">
        <f t="shared" si="38"/>
        <v>0.97345132743362828</v>
      </c>
      <c r="O136" s="189">
        <f t="shared" si="33"/>
        <v>2.1276595744680882E-2</v>
      </c>
      <c r="P136" s="189">
        <f t="shared" si="34"/>
        <v>2.6548672566371723E-2</v>
      </c>
      <c r="Q136" s="204"/>
    </row>
    <row r="137" spans="1:17" ht="15.75" customHeight="1" x14ac:dyDescent="0.25">
      <c r="A137" s="98">
        <v>2064</v>
      </c>
      <c r="B137" s="7" t="s">
        <v>46</v>
      </c>
      <c r="C137" s="8" t="s">
        <v>66</v>
      </c>
      <c r="D137" s="99" t="s">
        <v>246</v>
      </c>
      <c r="E137" s="9" t="s">
        <v>247</v>
      </c>
      <c r="F137" s="223">
        <v>331</v>
      </c>
      <c r="G137" s="223">
        <v>280</v>
      </c>
      <c r="H137" s="10">
        <f t="shared" si="37"/>
        <v>0.84592145015105735</v>
      </c>
      <c r="I137" s="223">
        <v>383</v>
      </c>
      <c r="J137" s="223">
        <v>338</v>
      </c>
      <c r="K137" s="10">
        <f t="shared" si="35"/>
        <v>0.88250652741514357</v>
      </c>
      <c r="L137" s="223">
        <v>386</v>
      </c>
      <c r="M137" s="223">
        <v>327</v>
      </c>
      <c r="N137" s="10">
        <f t="shared" si="38"/>
        <v>0.84715025906735753</v>
      </c>
      <c r="O137" s="189">
        <f t="shared" si="33"/>
        <v>-3.6585077264086219E-2</v>
      </c>
      <c r="P137" s="189">
        <f t="shared" si="34"/>
        <v>-1.2288089163001725E-3</v>
      </c>
      <c r="Q137" s="204"/>
    </row>
    <row r="138" spans="1:17" ht="15.75" customHeight="1" x14ac:dyDescent="0.25">
      <c r="A138" s="98">
        <v>2235</v>
      </c>
      <c r="B138" s="7" t="s">
        <v>46</v>
      </c>
      <c r="C138" s="8" t="s">
        <v>66</v>
      </c>
      <c r="D138" s="99" t="s">
        <v>249</v>
      </c>
      <c r="E138" s="9" t="s">
        <v>248</v>
      </c>
      <c r="F138" s="223">
        <v>28</v>
      </c>
      <c r="G138" s="223">
        <v>28</v>
      </c>
      <c r="H138" s="10">
        <f t="shared" si="37"/>
        <v>1</v>
      </c>
      <c r="I138" s="223">
        <v>38</v>
      </c>
      <c r="J138" s="223">
        <v>38</v>
      </c>
      <c r="K138" s="10">
        <f t="shared" si="35"/>
        <v>1</v>
      </c>
      <c r="L138" s="223">
        <v>14</v>
      </c>
      <c r="M138" s="223">
        <v>13</v>
      </c>
      <c r="N138" s="10" t="s">
        <v>333</v>
      </c>
      <c r="O138" s="189">
        <f t="shared" si="33"/>
        <v>0</v>
      </c>
      <c r="P138" s="189" t="str">
        <f t="shared" si="34"/>
        <v>-</v>
      </c>
      <c r="Q138" s="204"/>
    </row>
    <row r="139" spans="1:17" ht="15.75" customHeight="1" x14ac:dyDescent="0.25">
      <c r="A139" s="98">
        <v>2205</v>
      </c>
      <c r="B139" s="7" t="s">
        <v>46</v>
      </c>
      <c r="C139" s="8" t="s">
        <v>66</v>
      </c>
      <c r="D139" s="99" t="s">
        <v>250</v>
      </c>
      <c r="E139" s="9" t="s">
        <v>251</v>
      </c>
      <c r="F139" s="223">
        <v>174</v>
      </c>
      <c r="G139" s="223">
        <v>156</v>
      </c>
      <c r="H139" s="10">
        <f t="shared" si="37"/>
        <v>0.89655172413793105</v>
      </c>
      <c r="I139" s="223">
        <v>83</v>
      </c>
      <c r="J139" s="223">
        <v>72</v>
      </c>
      <c r="K139" s="10">
        <f t="shared" si="35"/>
        <v>0.86746987951807231</v>
      </c>
      <c r="L139" s="223">
        <v>96</v>
      </c>
      <c r="M139" s="223">
        <v>82</v>
      </c>
      <c r="N139" s="10">
        <f>IF(L139=0,"",M139/L139)</f>
        <v>0.85416666666666663</v>
      </c>
      <c r="O139" s="189">
        <f t="shared" si="33"/>
        <v>2.9081844619858743E-2</v>
      </c>
      <c r="P139" s="189">
        <f t="shared" si="34"/>
        <v>4.238505747126442E-2</v>
      </c>
      <c r="Q139" s="204"/>
    </row>
    <row r="140" spans="1:17" ht="15.75" customHeight="1" x14ac:dyDescent="0.25">
      <c r="A140" s="98">
        <v>2164</v>
      </c>
      <c r="B140" s="7" t="s">
        <v>40</v>
      </c>
      <c r="C140" s="8" t="s">
        <v>55</v>
      </c>
      <c r="D140" s="99" t="s">
        <v>318</v>
      </c>
      <c r="E140" s="9" t="s">
        <v>253</v>
      </c>
      <c r="F140" s="223">
        <v>384</v>
      </c>
      <c r="G140" s="223">
        <v>374</v>
      </c>
      <c r="H140" s="10">
        <f t="shared" si="37"/>
        <v>0.97395833333333337</v>
      </c>
      <c r="I140" s="223">
        <v>433</v>
      </c>
      <c r="J140" s="223">
        <v>424</v>
      </c>
      <c r="K140" s="10">
        <f t="shared" si="35"/>
        <v>0.97921478060046185</v>
      </c>
      <c r="L140" s="223">
        <v>550</v>
      </c>
      <c r="M140" s="223">
        <v>542</v>
      </c>
      <c r="N140" s="10">
        <f>IF(L140=0,"",M140/L140)</f>
        <v>0.98545454545454547</v>
      </c>
      <c r="O140" s="189">
        <f t="shared" si="33"/>
        <v>-5.2564472671284834E-3</v>
      </c>
      <c r="P140" s="189">
        <f t="shared" si="34"/>
        <v>-1.1496212121212102E-2</v>
      </c>
      <c r="Q140" s="204"/>
    </row>
    <row r="141" spans="1:17" ht="15.75" customHeight="1" x14ac:dyDescent="0.25">
      <c r="A141" s="98">
        <v>2128</v>
      </c>
      <c r="B141" s="7" t="s">
        <v>40</v>
      </c>
      <c r="C141" s="8" t="s">
        <v>55</v>
      </c>
      <c r="D141" s="99" t="s">
        <v>319</v>
      </c>
      <c r="E141" s="9" t="s">
        <v>254</v>
      </c>
      <c r="F141" s="223">
        <v>653</v>
      </c>
      <c r="G141" s="223">
        <v>634</v>
      </c>
      <c r="H141" s="10">
        <f t="shared" si="37"/>
        <v>0.9709035222052067</v>
      </c>
      <c r="I141" s="223">
        <v>729</v>
      </c>
      <c r="J141" s="223">
        <v>717</v>
      </c>
      <c r="K141" s="10">
        <f t="shared" si="35"/>
        <v>0.98353909465020573</v>
      </c>
      <c r="L141" s="223">
        <v>1046</v>
      </c>
      <c r="M141" s="223">
        <v>1046</v>
      </c>
      <c r="N141" s="10">
        <f>IF(L141=0,"",M141/L141)</f>
        <v>1</v>
      </c>
      <c r="O141" s="189">
        <f t="shared" si="33"/>
        <v>-1.2635572444999021E-2</v>
      </c>
      <c r="P141" s="189">
        <f t="shared" si="34"/>
        <v>-2.9096477794793296E-2</v>
      </c>
      <c r="Q141" s="204"/>
    </row>
    <row r="142" spans="1:17" ht="15.75" customHeight="1" x14ac:dyDescent="0.25">
      <c r="A142" s="140">
        <v>2262</v>
      </c>
      <c r="B142" s="7" t="s">
        <v>40</v>
      </c>
      <c r="C142" s="8" t="s">
        <v>66</v>
      </c>
      <c r="D142" s="99" t="s">
        <v>389</v>
      </c>
      <c r="E142" s="9" t="s">
        <v>256</v>
      </c>
      <c r="F142" s="223">
        <v>5</v>
      </c>
      <c r="G142" s="223">
        <v>5</v>
      </c>
      <c r="H142" s="10">
        <f>IF(F142=0,"-",G142/F142)</f>
        <v>1</v>
      </c>
      <c r="I142" s="223">
        <v>0</v>
      </c>
      <c r="J142" s="223">
        <v>0</v>
      </c>
      <c r="K142" s="10" t="str">
        <f t="shared" si="35"/>
        <v>-</v>
      </c>
      <c r="L142" s="223">
        <v>0</v>
      </c>
      <c r="M142" s="223">
        <v>0</v>
      </c>
      <c r="N142" s="10" t="s">
        <v>333</v>
      </c>
      <c r="O142" s="189" t="str">
        <f t="shared" si="33"/>
        <v>-</v>
      </c>
      <c r="P142" s="189" t="str">
        <f t="shared" si="34"/>
        <v>-</v>
      </c>
      <c r="Q142" s="129" t="s">
        <v>58</v>
      </c>
    </row>
    <row r="143" spans="1:17" ht="15.75" customHeight="1" x14ac:dyDescent="0.25">
      <c r="A143" s="98">
        <v>2139</v>
      </c>
      <c r="B143" s="7" t="s">
        <v>40</v>
      </c>
      <c r="C143" s="8" t="s">
        <v>66</v>
      </c>
      <c r="D143" s="99" t="s">
        <v>255</v>
      </c>
      <c r="E143" s="9" t="s">
        <v>256</v>
      </c>
      <c r="F143" s="223">
        <v>62</v>
      </c>
      <c r="G143" s="223">
        <v>58</v>
      </c>
      <c r="H143" s="10">
        <f>IF(F143=0,"-",G143/F143)</f>
        <v>0.93548387096774188</v>
      </c>
      <c r="I143" s="223">
        <v>65</v>
      </c>
      <c r="J143" s="223">
        <v>63</v>
      </c>
      <c r="K143" s="10">
        <f t="shared" si="35"/>
        <v>0.96923076923076923</v>
      </c>
      <c r="L143" s="223">
        <v>49</v>
      </c>
      <c r="M143" s="223">
        <v>42</v>
      </c>
      <c r="N143" s="10">
        <f>IF(L143=0,"",M143/L143)</f>
        <v>0.8571428571428571</v>
      </c>
      <c r="O143" s="189">
        <f t="shared" si="33"/>
        <v>-3.3746898263027347E-2</v>
      </c>
      <c r="P143" s="189">
        <f t="shared" si="34"/>
        <v>7.8341013824884786E-2</v>
      </c>
      <c r="Q143" s="204"/>
    </row>
    <row r="144" spans="1:17" ht="15.75" customHeight="1" x14ac:dyDescent="0.25">
      <c r="A144" s="98">
        <v>2040</v>
      </c>
      <c r="B144" s="192" t="s">
        <v>40</v>
      </c>
      <c r="C144" s="95" t="s">
        <v>66</v>
      </c>
      <c r="D144" s="104" t="s">
        <v>320</v>
      </c>
      <c r="E144" s="117" t="s">
        <v>258</v>
      </c>
      <c r="F144" s="223">
        <v>53</v>
      </c>
      <c r="G144" s="223">
        <v>43</v>
      </c>
      <c r="H144" s="10">
        <f t="shared" ref="H144:H146" si="39">IF(F144=0,"-",G144/F144)</f>
        <v>0.81132075471698117</v>
      </c>
      <c r="I144" s="223">
        <v>92</v>
      </c>
      <c r="J144" s="223">
        <v>82</v>
      </c>
      <c r="K144" s="10">
        <f t="shared" si="35"/>
        <v>0.89130434782608692</v>
      </c>
      <c r="L144" s="223">
        <v>76</v>
      </c>
      <c r="M144" s="223">
        <v>69</v>
      </c>
      <c r="N144" s="10">
        <f>IF(L144=0,"",M144/L144)</f>
        <v>0.90789473684210531</v>
      </c>
      <c r="O144" s="189">
        <f t="shared" si="33"/>
        <v>-7.9983593109105744E-2</v>
      </c>
      <c r="P144" s="189">
        <f t="shared" si="34"/>
        <v>-9.6573982125124136E-2</v>
      </c>
      <c r="Q144" s="204"/>
    </row>
    <row r="145" spans="1:17" ht="15.75" customHeight="1" x14ac:dyDescent="0.25">
      <c r="A145" s="98">
        <v>2163</v>
      </c>
      <c r="B145" s="192" t="s">
        <v>40</v>
      </c>
      <c r="C145" s="95" t="s">
        <v>66</v>
      </c>
      <c r="D145" s="104" t="s">
        <v>321</v>
      </c>
      <c r="E145" s="117" t="s">
        <v>260</v>
      </c>
      <c r="F145" s="223">
        <v>163</v>
      </c>
      <c r="G145" s="223">
        <v>156</v>
      </c>
      <c r="H145" s="10">
        <f t="shared" si="39"/>
        <v>0.95705521472392641</v>
      </c>
      <c r="I145" s="223">
        <v>204</v>
      </c>
      <c r="J145" s="223">
        <v>187</v>
      </c>
      <c r="K145" s="10">
        <f t="shared" si="35"/>
        <v>0.91666666666666663</v>
      </c>
      <c r="L145" s="223">
        <v>162</v>
      </c>
      <c r="M145" s="223">
        <v>140</v>
      </c>
      <c r="N145" s="10">
        <f>IF(L145=0,"",M145/L145)</f>
        <v>0.86419753086419748</v>
      </c>
      <c r="O145" s="189">
        <f t="shared" si="33"/>
        <v>4.0388548057259777E-2</v>
      </c>
      <c r="P145" s="189">
        <f t="shared" si="34"/>
        <v>9.2857683859728923E-2</v>
      </c>
      <c r="Q145" s="204"/>
    </row>
    <row r="146" spans="1:17" ht="15.75" customHeight="1" x14ac:dyDescent="0.25">
      <c r="A146" s="98">
        <v>2118</v>
      </c>
      <c r="B146" s="7" t="s">
        <v>43</v>
      </c>
      <c r="C146" s="8" t="s">
        <v>55</v>
      </c>
      <c r="D146" s="99" t="s">
        <v>262</v>
      </c>
      <c r="E146" s="9" t="s">
        <v>263</v>
      </c>
      <c r="F146" s="223">
        <v>1282</v>
      </c>
      <c r="G146" s="223">
        <v>1105</v>
      </c>
      <c r="H146" s="10">
        <f t="shared" si="39"/>
        <v>0.86193447737909512</v>
      </c>
      <c r="I146" s="223">
        <v>976</v>
      </c>
      <c r="J146" s="223">
        <v>848</v>
      </c>
      <c r="K146" s="10">
        <f t="shared" si="35"/>
        <v>0.86885245901639341</v>
      </c>
      <c r="L146" s="223">
        <v>1675</v>
      </c>
      <c r="M146" s="223">
        <v>1285</v>
      </c>
      <c r="N146" s="10">
        <f>IF(L146=0,"",M146/L146)</f>
        <v>0.76716417910447765</v>
      </c>
      <c r="O146" s="189">
        <f t="shared" ref="O146:O173" si="40">IF(OR(K146="-",H146="-"),"-",(H146-K146))</f>
        <v>-6.9179816372982872E-3</v>
      </c>
      <c r="P146" s="189">
        <f t="shared" ref="P146:P174" si="41">IF(N146="-","-",(H146-N146))</f>
        <v>9.477029827461747E-2</v>
      </c>
      <c r="Q146" s="204"/>
    </row>
    <row r="147" spans="1:17" ht="15.75" customHeight="1" x14ac:dyDescent="0.25">
      <c r="A147" s="140">
        <v>2246</v>
      </c>
      <c r="B147" s="7" t="s">
        <v>43</v>
      </c>
      <c r="C147" s="8" t="s">
        <v>55</v>
      </c>
      <c r="D147" s="99" t="s">
        <v>262</v>
      </c>
      <c r="E147" s="9" t="s">
        <v>263</v>
      </c>
      <c r="F147" s="223">
        <v>9</v>
      </c>
      <c r="G147" s="223">
        <v>9</v>
      </c>
      <c r="H147" s="10">
        <f>IF(F147=0,"-",G147/F147)</f>
        <v>1</v>
      </c>
      <c r="I147" s="223">
        <v>0</v>
      </c>
      <c r="J147" s="223">
        <v>0</v>
      </c>
      <c r="K147" s="10" t="str">
        <f t="shared" si="35"/>
        <v>-</v>
      </c>
      <c r="L147" s="223">
        <v>0</v>
      </c>
      <c r="M147" s="223">
        <v>0</v>
      </c>
      <c r="N147" s="10" t="s">
        <v>333</v>
      </c>
      <c r="O147" s="189" t="str">
        <f t="shared" si="40"/>
        <v>-</v>
      </c>
      <c r="P147" s="189" t="str">
        <f t="shared" si="41"/>
        <v>-</v>
      </c>
      <c r="Q147" s="129" t="s">
        <v>58</v>
      </c>
    </row>
    <row r="148" spans="1:17" ht="15.75" customHeight="1" x14ac:dyDescent="0.25">
      <c r="A148" s="98">
        <v>2120</v>
      </c>
      <c r="B148" s="7" t="s">
        <v>43</v>
      </c>
      <c r="C148" s="8" t="s">
        <v>55</v>
      </c>
      <c r="D148" s="99" t="s">
        <v>264</v>
      </c>
      <c r="E148" s="9" t="s">
        <v>261</v>
      </c>
      <c r="F148" s="223">
        <v>2581</v>
      </c>
      <c r="G148" s="223">
        <v>2540</v>
      </c>
      <c r="H148" s="10">
        <f>IF(F148=0,"-",G148/F148)</f>
        <v>0.9841146842309183</v>
      </c>
      <c r="I148" s="223">
        <v>1996</v>
      </c>
      <c r="J148" s="223">
        <v>1996</v>
      </c>
      <c r="K148" s="10">
        <f t="shared" si="35"/>
        <v>1</v>
      </c>
      <c r="L148" s="223">
        <v>1655</v>
      </c>
      <c r="M148" s="223">
        <v>1655</v>
      </c>
      <c r="N148" s="10">
        <f>IF(L148=0,"",M148/L148)</f>
        <v>1</v>
      </c>
      <c r="O148" s="189">
        <f t="shared" si="40"/>
        <v>-1.5885315769081698E-2</v>
      </c>
      <c r="P148" s="189">
        <f t="shared" si="41"/>
        <v>-1.5885315769081698E-2</v>
      </c>
      <c r="Q148" s="204"/>
    </row>
    <row r="149" spans="1:17" ht="15.75" customHeight="1" x14ac:dyDescent="0.25">
      <c r="A149" s="98">
        <v>2220</v>
      </c>
      <c r="B149" s="7" t="s">
        <v>43</v>
      </c>
      <c r="C149" s="8" t="s">
        <v>55</v>
      </c>
      <c r="D149" s="99" t="s">
        <v>265</v>
      </c>
      <c r="E149" s="9" t="s">
        <v>261</v>
      </c>
      <c r="F149" s="223">
        <v>184</v>
      </c>
      <c r="G149" s="223">
        <v>175</v>
      </c>
      <c r="H149" s="10">
        <f t="shared" ref="H149:H157" si="42">IF(F149=0,"-",G149/F149)</f>
        <v>0.95108695652173914</v>
      </c>
      <c r="I149" s="223">
        <v>139</v>
      </c>
      <c r="J149" s="223">
        <v>139</v>
      </c>
      <c r="K149" s="10">
        <f t="shared" si="35"/>
        <v>1</v>
      </c>
      <c r="L149" s="223">
        <v>83</v>
      </c>
      <c r="M149" s="223">
        <v>83</v>
      </c>
      <c r="N149" s="10" t="s">
        <v>333</v>
      </c>
      <c r="O149" s="189">
        <f t="shared" si="40"/>
        <v>-4.8913043478260865E-2</v>
      </c>
      <c r="P149" s="189" t="str">
        <f t="shared" si="41"/>
        <v>-</v>
      </c>
      <c r="Q149" s="204"/>
    </row>
    <row r="150" spans="1:17" ht="15.75" customHeight="1" x14ac:dyDescent="0.25">
      <c r="A150" s="98">
        <v>2121</v>
      </c>
      <c r="B150" s="7" t="s">
        <v>43</v>
      </c>
      <c r="C150" s="8" t="s">
        <v>55</v>
      </c>
      <c r="D150" s="99" t="s">
        <v>266</v>
      </c>
      <c r="E150" s="9" t="s">
        <v>267</v>
      </c>
      <c r="F150" s="223">
        <v>2501</v>
      </c>
      <c r="G150" s="223">
        <v>2501</v>
      </c>
      <c r="H150" s="10">
        <f t="shared" si="42"/>
        <v>1</v>
      </c>
      <c r="I150" s="223">
        <v>1788</v>
      </c>
      <c r="J150" s="223">
        <v>1788</v>
      </c>
      <c r="K150" s="10">
        <f t="shared" si="35"/>
        <v>1</v>
      </c>
      <c r="L150" s="223">
        <v>2005</v>
      </c>
      <c r="M150" s="223">
        <v>2005</v>
      </c>
      <c r="N150" s="10">
        <f t="shared" ref="N150:N157" si="43">IF(L150=0,"",M150/L150)</f>
        <v>1</v>
      </c>
      <c r="O150" s="189">
        <f t="shared" si="40"/>
        <v>0</v>
      </c>
      <c r="P150" s="189">
        <f t="shared" si="41"/>
        <v>0</v>
      </c>
    </row>
    <row r="151" spans="1:17" ht="15.75" customHeight="1" x14ac:dyDescent="0.25">
      <c r="A151" s="98">
        <v>2050</v>
      </c>
      <c r="B151" s="7" t="s">
        <v>43</v>
      </c>
      <c r="C151" s="8" t="s">
        <v>66</v>
      </c>
      <c r="D151" s="99" t="s">
        <v>322</v>
      </c>
      <c r="E151" s="9" t="s">
        <v>269</v>
      </c>
      <c r="F151" s="223">
        <v>164</v>
      </c>
      <c r="G151" s="223">
        <v>162</v>
      </c>
      <c r="H151" s="10">
        <f t="shared" si="42"/>
        <v>0.98780487804878048</v>
      </c>
      <c r="I151" s="223">
        <v>176</v>
      </c>
      <c r="J151" s="223">
        <v>174</v>
      </c>
      <c r="K151" s="10">
        <f t="shared" si="35"/>
        <v>0.98863636363636365</v>
      </c>
      <c r="L151" s="223">
        <v>208</v>
      </c>
      <c r="M151" s="223">
        <v>206</v>
      </c>
      <c r="N151" s="10">
        <f t="shared" si="43"/>
        <v>0.99038461538461542</v>
      </c>
      <c r="O151" s="189">
        <f t="shared" si="40"/>
        <v>-8.3148558758316948E-4</v>
      </c>
      <c r="P151" s="189">
        <f t="shared" si="41"/>
        <v>-2.5797373358349418E-3</v>
      </c>
      <c r="Q151" s="204"/>
    </row>
    <row r="152" spans="1:17" ht="15.75" customHeight="1" x14ac:dyDescent="0.25">
      <c r="A152" s="98">
        <v>2048</v>
      </c>
      <c r="B152" s="7" t="s">
        <v>43</v>
      </c>
      <c r="C152" s="8" t="s">
        <v>66</v>
      </c>
      <c r="D152" s="99" t="s">
        <v>270</v>
      </c>
      <c r="E152" s="9" t="s">
        <v>269</v>
      </c>
      <c r="F152" s="223">
        <v>538</v>
      </c>
      <c r="G152" s="223">
        <v>515</v>
      </c>
      <c r="H152" s="10">
        <f t="shared" si="42"/>
        <v>0.95724907063197029</v>
      </c>
      <c r="I152" s="223">
        <v>365</v>
      </c>
      <c r="J152" s="223">
        <v>349</v>
      </c>
      <c r="K152" s="10">
        <f t="shared" si="35"/>
        <v>0.95616438356164379</v>
      </c>
      <c r="L152" s="223">
        <v>390</v>
      </c>
      <c r="M152" s="223">
        <v>382</v>
      </c>
      <c r="N152" s="10">
        <f t="shared" si="43"/>
        <v>0.97948717948717945</v>
      </c>
      <c r="O152" s="189">
        <f t="shared" si="40"/>
        <v>1.0846870703264955E-3</v>
      </c>
      <c r="P152" s="189">
        <f t="shared" si="41"/>
        <v>-2.223810885520916E-2</v>
      </c>
      <c r="Q152" s="204"/>
    </row>
    <row r="153" spans="1:17" ht="15.75" customHeight="1" x14ac:dyDescent="0.25">
      <c r="A153" s="98">
        <v>2149</v>
      </c>
      <c r="B153" s="130" t="s">
        <v>43</v>
      </c>
      <c r="C153" s="102" t="s">
        <v>66</v>
      </c>
      <c r="D153" s="103" t="s">
        <v>271</v>
      </c>
      <c r="E153" s="9" t="s">
        <v>269</v>
      </c>
      <c r="F153" s="223">
        <v>147</v>
      </c>
      <c r="G153" s="223">
        <v>147</v>
      </c>
      <c r="H153" s="10">
        <f t="shared" si="42"/>
        <v>1</v>
      </c>
      <c r="I153" s="223">
        <v>122</v>
      </c>
      <c r="J153" s="223">
        <v>122</v>
      </c>
      <c r="K153" s="10">
        <f t="shared" si="35"/>
        <v>1</v>
      </c>
      <c r="L153" s="223">
        <v>224</v>
      </c>
      <c r="M153" s="223">
        <v>224</v>
      </c>
      <c r="N153" s="10">
        <f t="shared" si="43"/>
        <v>1</v>
      </c>
      <c r="O153" s="189">
        <f t="shared" si="40"/>
        <v>0</v>
      </c>
      <c r="P153" s="189">
        <f t="shared" si="41"/>
        <v>0</v>
      </c>
      <c r="Q153" s="204"/>
    </row>
    <row r="154" spans="1:17" x14ac:dyDescent="0.25">
      <c r="A154" s="98">
        <v>2144</v>
      </c>
      <c r="B154" s="7" t="s">
        <v>43</v>
      </c>
      <c r="C154" s="8" t="s">
        <v>66</v>
      </c>
      <c r="D154" s="99" t="s">
        <v>323</v>
      </c>
      <c r="E154" s="9" t="s">
        <v>273</v>
      </c>
      <c r="F154" s="223">
        <v>593</v>
      </c>
      <c r="G154" s="223">
        <v>387</v>
      </c>
      <c r="H154" s="10">
        <f t="shared" si="42"/>
        <v>0.65261382799325462</v>
      </c>
      <c r="I154" s="223">
        <v>493</v>
      </c>
      <c r="J154" s="223">
        <v>312</v>
      </c>
      <c r="K154" s="10">
        <f t="shared" si="35"/>
        <v>0.63286004056795131</v>
      </c>
      <c r="L154" s="223">
        <v>606</v>
      </c>
      <c r="M154" s="223">
        <v>397</v>
      </c>
      <c r="N154" s="10">
        <f t="shared" si="43"/>
        <v>0.65511551155115511</v>
      </c>
      <c r="O154" s="189">
        <f t="shared" si="40"/>
        <v>1.9753787425303315E-2</v>
      </c>
      <c r="P154" s="189">
        <f t="shared" si="41"/>
        <v>-2.5016835579004804E-3</v>
      </c>
      <c r="Q154" s="204"/>
    </row>
    <row r="155" spans="1:17" x14ac:dyDescent="0.25">
      <c r="A155" s="98">
        <v>2145</v>
      </c>
      <c r="B155" s="7" t="s">
        <v>43</v>
      </c>
      <c r="C155" s="8" t="s">
        <v>66</v>
      </c>
      <c r="D155" s="99" t="s">
        <v>323</v>
      </c>
      <c r="E155" s="9" t="s">
        <v>274</v>
      </c>
      <c r="F155" s="223">
        <v>152</v>
      </c>
      <c r="G155" s="223">
        <v>104</v>
      </c>
      <c r="H155" s="10">
        <f t="shared" si="42"/>
        <v>0.68421052631578949</v>
      </c>
      <c r="I155" s="223">
        <v>149</v>
      </c>
      <c r="J155" s="223">
        <v>105</v>
      </c>
      <c r="K155" s="10">
        <f t="shared" si="35"/>
        <v>0.70469798657718119</v>
      </c>
      <c r="L155" s="223">
        <v>238</v>
      </c>
      <c r="M155" s="223">
        <v>147</v>
      </c>
      <c r="N155" s="10">
        <f t="shared" si="43"/>
        <v>0.61764705882352944</v>
      </c>
      <c r="O155" s="189">
        <f t="shared" si="40"/>
        <v>-2.0487460261391699E-2</v>
      </c>
      <c r="P155" s="189">
        <f t="shared" si="41"/>
        <v>6.6563467492260053E-2</v>
      </c>
      <c r="Q155" s="204"/>
    </row>
    <row r="156" spans="1:17" x14ac:dyDescent="0.25">
      <c r="A156" s="98">
        <v>2067</v>
      </c>
      <c r="B156" s="7" t="s">
        <v>43</v>
      </c>
      <c r="C156" s="8" t="s">
        <v>66</v>
      </c>
      <c r="D156" s="99" t="s">
        <v>275</v>
      </c>
      <c r="E156" s="9" t="s">
        <v>276</v>
      </c>
      <c r="F156" s="223">
        <v>448</v>
      </c>
      <c r="G156" s="223">
        <v>433</v>
      </c>
      <c r="H156" s="10">
        <f t="shared" si="42"/>
        <v>0.9665178571428571</v>
      </c>
      <c r="I156" s="223">
        <v>486</v>
      </c>
      <c r="J156" s="223">
        <v>481</v>
      </c>
      <c r="K156" s="10">
        <f t="shared" si="35"/>
        <v>0.98971193415637859</v>
      </c>
      <c r="L156" s="223">
        <v>366</v>
      </c>
      <c r="M156" s="223">
        <v>366</v>
      </c>
      <c r="N156" s="10">
        <f t="shared" si="43"/>
        <v>1</v>
      </c>
      <c r="O156" s="189">
        <f t="shared" si="40"/>
        <v>-2.3194077013521497E-2</v>
      </c>
      <c r="P156" s="189">
        <f t="shared" si="41"/>
        <v>-3.3482142857142905E-2</v>
      </c>
      <c r="Q156" s="204"/>
    </row>
    <row r="157" spans="1:17" x14ac:dyDescent="0.25">
      <c r="A157" s="98">
        <v>2183</v>
      </c>
      <c r="B157" s="7" t="s">
        <v>43</v>
      </c>
      <c r="C157" s="8" t="s">
        <v>71</v>
      </c>
      <c r="D157" s="99" t="s">
        <v>277</v>
      </c>
      <c r="E157" s="9" t="s">
        <v>278</v>
      </c>
      <c r="F157" s="223">
        <v>1676</v>
      </c>
      <c r="G157" s="223">
        <v>1643</v>
      </c>
      <c r="H157" s="10">
        <f t="shared" si="42"/>
        <v>0.98031026252983289</v>
      </c>
      <c r="I157" s="223">
        <v>1811</v>
      </c>
      <c r="J157" s="223">
        <v>1764</v>
      </c>
      <c r="K157" s="10">
        <f t="shared" si="35"/>
        <v>0.97404748757592485</v>
      </c>
      <c r="L157" s="223">
        <v>2044</v>
      </c>
      <c r="M157" s="223">
        <v>2002</v>
      </c>
      <c r="N157" s="10">
        <f t="shared" si="43"/>
        <v>0.97945205479452058</v>
      </c>
      <c r="O157" s="189">
        <f t="shared" si="40"/>
        <v>6.2627749539080346E-3</v>
      </c>
      <c r="P157" s="189">
        <f t="shared" si="41"/>
        <v>8.5820773531231076E-4</v>
      </c>
      <c r="Q157" s="204"/>
    </row>
    <row r="158" spans="1:17" x14ac:dyDescent="0.25">
      <c r="A158" s="140">
        <v>2263</v>
      </c>
      <c r="B158" s="7" t="s">
        <v>43</v>
      </c>
      <c r="C158" s="8" t="s">
        <v>71</v>
      </c>
      <c r="D158" s="99" t="s">
        <v>277</v>
      </c>
      <c r="E158" s="9" t="s">
        <v>278</v>
      </c>
      <c r="F158" s="223">
        <v>69</v>
      </c>
      <c r="G158" s="223">
        <v>69</v>
      </c>
      <c r="H158" s="10">
        <f>IF(F158=0,"-",G158/F158)</f>
        <v>1</v>
      </c>
      <c r="I158" s="223">
        <v>0</v>
      </c>
      <c r="J158" s="223">
        <v>0</v>
      </c>
      <c r="K158" s="10" t="str">
        <f t="shared" si="35"/>
        <v>-</v>
      </c>
      <c r="L158" s="223">
        <v>0</v>
      </c>
      <c r="M158" s="223">
        <v>0</v>
      </c>
      <c r="N158" s="10" t="s">
        <v>333</v>
      </c>
      <c r="O158" s="189" t="str">
        <f t="shared" si="40"/>
        <v>-</v>
      </c>
      <c r="P158" s="189" t="str">
        <f t="shared" si="41"/>
        <v>-</v>
      </c>
      <c r="Q158" s="129" t="s">
        <v>58</v>
      </c>
    </row>
    <row r="159" spans="1:17" x14ac:dyDescent="0.25">
      <c r="A159" s="98">
        <v>2199</v>
      </c>
      <c r="B159" s="7" t="s">
        <v>39</v>
      </c>
      <c r="C159" s="8" t="s">
        <v>55</v>
      </c>
      <c r="D159" s="99" t="s">
        <v>324</v>
      </c>
      <c r="E159" s="9" t="s">
        <v>280</v>
      </c>
      <c r="F159" s="223">
        <v>615</v>
      </c>
      <c r="G159" s="223">
        <v>515</v>
      </c>
      <c r="H159" s="10">
        <f>IF(F159=0,"-",G159/F159)</f>
        <v>0.83739837398373984</v>
      </c>
      <c r="I159" s="223">
        <v>537</v>
      </c>
      <c r="J159" s="223">
        <v>485</v>
      </c>
      <c r="K159" s="10">
        <f t="shared" si="35"/>
        <v>0.9031657355679702</v>
      </c>
      <c r="L159" s="223">
        <v>615</v>
      </c>
      <c r="M159" s="223">
        <v>574</v>
      </c>
      <c r="N159" s="10">
        <f>IF(L159=0,"",M159/L159)</f>
        <v>0.93333333333333335</v>
      </c>
      <c r="O159" s="189">
        <f t="shared" si="40"/>
        <v>-6.5767361584230355E-2</v>
      </c>
      <c r="P159" s="189">
        <f t="shared" si="41"/>
        <v>-9.5934959349593507E-2</v>
      </c>
      <c r="Q159" s="204"/>
    </row>
    <row r="160" spans="1:17" x14ac:dyDescent="0.25">
      <c r="A160" s="98">
        <v>2099</v>
      </c>
      <c r="B160" s="7" t="s">
        <v>39</v>
      </c>
      <c r="C160" s="8" t="s">
        <v>55</v>
      </c>
      <c r="D160" s="99" t="s">
        <v>281</v>
      </c>
      <c r="E160" s="9" t="s">
        <v>282</v>
      </c>
      <c r="F160" s="223">
        <v>589</v>
      </c>
      <c r="G160" s="223">
        <v>577</v>
      </c>
      <c r="H160" s="10">
        <f t="shared" ref="H160:H173" si="44">IF(F160=0,"-",G160/F160)</f>
        <v>0.97962648556876064</v>
      </c>
      <c r="I160" s="223">
        <v>565</v>
      </c>
      <c r="J160" s="223">
        <v>552</v>
      </c>
      <c r="K160" s="10">
        <f t="shared" si="35"/>
        <v>0.97699115044247786</v>
      </c>
      <c r="L160" s="223">
        <v>729</v>
      </c>
      <c r="M160" s="223">
        <v>702</v>
      </c>
      <c r="N160" s="10">
        <f>IF(L160=0,"",M160/L160)</f>
        <v>0.96296296296296291</v>
      </c>
      <c r="O160" s="189">
        <f t="shared" si="40"/>
        <v>2.6353351262827784E-3</v>
      </c>
      <c r="P160" s="189">
        <f t="shared" si="41"/>
        <v>1.6663522605797731E-2</v>
      </c>
      <c r="Q160" s="204"/>
    </row>
    <row r="161" spans="1:17" x14ac:dyDescent="0.25">
      <c r="A161" s="98">
        <v>2197</v>
      </c>
      <c r="B161" s="7" t="s">
        <v>39</v>
      </c>
      <c r="C161" s="8" t="s">
        <v>55</v>
      </c>
      <c r="D161" s="99" t="s">
        <v>283</v>
      </c>
      <c r="E161" s="9" t="s">
        <v>284</v>
      </c>
      <c r="F161" s="223">
        <v>603</v>
      </c>
      <c r="G161" s="223">
        <v>603</v>
      </c>
      <c r="H161" s="10">
        <f t="shared" si="44"/>
        <v>1</v>
      </c>
      <c r="I161" s="223">
        <v>304</v>
      </c>
      <c r="J161" s="223">
        <v>304</v>
      </c>
      <c r="K161" s="10">
        <f t="shared" si="35"/>
        <v>1</v>
      </c>
      <c r="L161" s="223">
        <v>304</v>
      </c>
      <c r="M161" s="223">
        <v>304</v>
      </c>
      <c r="N161" s="10">
        <f>IF(L161=0,"",M161/L161)</f>
        <v>1</v>
      </c>
      <c r="O161" s="189">
        <f t="shared" si="40"/>
        <v>0</v>
      </c>
      <c r="P161" s="189">
        <f t="shared" si="41"/>
        <v>0</v>
      </c>
      <c r="Q161" s="204"/>
    </row>
    <row r="162" spans="1:17" x14ac:dyDescent="0.25">
      <c r="A162" s="98">
        <v>2198</v>
      </c>
      <c r="B162" s="7" t="s">
        <v>39</v>
      </c>
      <c r="C162" s="8" t="s">
        <v>55</v>
      </c>
      <c r="D162" s="99" t="s">
        <v>283</v>
      </c>
      <c r="E162" s="9" t="s">
        <v>285</v>
      </c>
      <c r="F162" s="223">
        <v>573</v>
      </c>
      <c r="G162" s="223">
        <v>573</v>
      </c>
      <c r="H162" s="10">
        <f t="shared" si="44"/>
        <v>1</v>
      </c>
      <c r="I162" s="223">
        <v>395</v>
      </c>
      <c r="J162" s="223">
        <v>395</v>
      </c>
      <c r="K162" s="10">
        <f t="shared" si="35"/>
        <v>1</v>
      </c>
      <c r="L162" s="223">
        <v>391</v>
      </c>
      <c r="M162" s="223">
        <v>391</v>
      </c>
      <c r="N162" s="10">
        <f>IF(L162=0,"",M162/L162)</f>
        <v>1</v>
      </c>
      <c r="O162" s="189">
        <f t="shared" si="40"/>
        <v>0</v>
      </c>
      <c r="P162" s="189">
        <f t="shared" si="41"/>
        <v>0</v>
      </c>
      <c r="Q162" s="204"/>
    </row>
    <row r="163" spans="1:17" x14ac:dyDescent="0.25">
      <c r="A163" s="211">
        <v>2239</v>
      </c>
      <c r="B163" s="201" t="s">
        <v>39</v>
      </c>
      <c r="C163" s="202" t="s">
        <v>55</v>
      </c>
      <c r="D163" s="201" t="s">
        <v>286</v>
      </c>
      <c r="E163" s="9" t="s">
        <v>284</v>
      </c>
      <c r="F163" s="223">
        <v>17</v>
      </c>
      <c r="G163" s="223">
        <v>17</v>
      </c>
      <c r="H163" s="10">
        <f t="shared" si="44"/>
        <v>1</v>
      </c>
      <c r="I163" s="223">
        <v>2</v>
      </c>
      <c r="J163" s="223">
        <v>2</v>
      </c>
      <c r="K163" s="10">
        <f t="shared" si="35"/>
        <v>1</v>
      </c>
      <c r="L163" s="223">
        <v>0</v>
      </c>
      <c r="M163" s="223">
        <v>0</v>
      </c>
      <c r="N163" s="10" t="s">
        <v>333</v>
      </c>
      <c r="O163" s="189">
        <f t="shared" si="40"/>
        <v>0</v>
      </c>
      <c r="P163" s="189" t="str">
        <f t="shared" si="41"/>
        <v>-</v>
      </c>
      <c r="Q163" s="129" t="s">
        <v>59</v>
      </c>
    </row>
    <row r="164" spans="1:17" x14ac:dyDescent="0.25">
      <c r="A164" s="211">
        <v>2240</v>
      </c>
      <c r="B164" s="201" t="s">
        <v>39</v>
      </c>
      <c r="C164" s="202" t="s">
        <v>55</v>
      </c>
      <c r="D164" s="201" t="s">
        <v>286</v>
      </c>
      <c r="E164" s="9" t="s">
        <v>285</v>
      </c>
      <c r="F164" s="223">
        <v>5</v>
      </c>
      <c r="G164" s="223">
        <v>5</v>
      </c>
      <c r="H164" s="10">
        <f t="shared" si="44"/>
        <v>1</v>
      </c>
      <c r="I164" s="223">
        <v>4</v>
      </c>
      <c r="J164" s="223">
        <v>4</v>
      </c>
      <c r="K164" s="10">
        <f t="shared" si="35"/>
        <v>1</v>
      </c>
      <c r="L164" s="223">
        <v>0</v>
      </c>
      <c r="M164" s="223">
        <v>0</v>
      </c>
      <c r="N164" s="10" t="s">
        <v>333</v>
      </c>
      <c r="O164" s="189">
        <f t="shared" si="40"/>
        <v>0</v>
      </c>
      <c r="P164" s="189" t="str">
        <f t="shared" si="41"/>
        <v>-</v>
      </c>
      <c r="Q164" s="129" t="s">
        <v>59</v>
      </c>
    </row>
    <row r="165" spans="1:17" x14ac:dyDescent="0.25">
      <c r="A165" s="98">
        <v>2184</v>
      </c>
      <c r="B165" s="7" t="s">
        <v>39</v>
      </c>
      <c r="C165" s="8" t="s">
        <v>55</v>
      </c>
      <c r="D165" s="99" t="s">
        <v>287</v>
      </c>
      <c r="E165" s="9" t="s">
        <v>288</v>
      </c>
      <c r="F165" s="223">
        <v>838</v>
      </c>
      <c r="G165" s="223">
        <v>838</v>
      </c>
      <c r="H165" s="10">
        <f t="shared" si="44"/>
        <v>1</v>
      </c>
      <c r="I165" s="223">
        <v>744</v>
      </c>
      <c r="J165" s="223">
        <v>744</v>
      </c>
      <c r="K165" s="10">
        <f t="shared" si="35"/>
        <v>1</v>
      </c>
      <c r="L165" s="223">
        <v>922</v>
      </c>
      <c r="M165" s="223">
        <v>922</v>
      </c>
      <c r="N165" s="10">
        <f t="shared" ref="N165:N172" si="45">IF(L165=0,"",M165/L165)</f>
        <v>1</v>
      </c>
      <c r="O165" s="189">
        <f t="shared" si="40"/>
        <v>0</v>
      </c>
      <c r="P165" s="189">
        <f t="shared" si="41"/>
        <v>0</v>
      </c>
      <c r="Q165" s="204"/>
    </row>
    <row r="166" spans="1:17" x14ac:dyDescent="0.25">
      <c r="A166" s="98">
        <v>2206</v>
      </c>
      <c r="B166" s="7" t="s">
        <v>39</v>
      </c>
      <c r="C166" s="8" t="s">
        <v>66</v>
      </c>
      <c r="D166" s="99" t="s">
        <v>289</v>
      </c>
      <c r="E166" s="9" t="s">
        <v>290</v>
      </c>
      <c r="F166" s="223">
        <v>170</v>
      </c>
      <c r="G166" s="223">
        <v>170</v>
      </c>
      <c r="H166" s="10">
        <f t="shared" si="44"/>
        <v>1</v>
      </c>
      <c r="I166" s="223">
        <v>90</v>
      </c>
      <c r="J166" s="223">
        <v>90</v>
      </c>
      <c r="K166" s="10">
        <f t="shared" si="35"/>
        <v>1</v>
      </c>
      <c r="L166" s="223">
        <v>148</v>
      </c>
      <c r="M166" s="223">
        <v>148</v>
      </c>
      <c r="N166" s="10">
        <f t="shared" si="45"/>
        <v>1</v>
      </c>
      <c r="O166" s="189">
        <f t="shared" si="40"/>
        <v>0</v>
      </c>
      <c r="P166" s="189">
        <f t="shared" si="41"/>
        <v>0</v>
      </c>
      <c r="Q166" s="204"/>
    </row>
    <row r="167" spans="1:17" x14ac:dyDescent="0.25">
      <c r="A167" s="98">
        <v>2213</v>
      </c>
      <c r="B167" s="7" t="s">
        <v>39</v>
      </c>
      <c r="C167" s="8" t="s">
        <v>66</v>
      </c>
      <c r="D167" s="99" t="s">
        <v>291</v>
      </c>
      <c r="E167" s="9" t="s">
        <v>292</v>
      </c>
      <c r="F167" s="223">
        <v>77</v>
      </c>
      <c r="G167" s="223">
        <v>77</v>
      </c>
      <c r="H167" s="10">
        <f t="shared" si="44"/>
        <v>1</v>
      </c>
      <c r="I167" s="223">
        <v>66</v>
      </c>
      <c r="J167" s="223">
        <v>66</v>
      </c>
      <c r="K167" s="10">
        <f t="shared" si="35"/>
        <v>1</v>
      </c>
      <c r="L167" s="223">
        <v>93</v>
      </c>
      <c r="M167" s="223">
        <v>92</v>
      </c>
      <c r="N167" s="10">
        <f t="shared" si="45"/>
        <v>0.989247311827957</v>
      </c>
      <c r="O167" s="189">
        <f t="shared" si="40"/>
        <v>0</v>
      </c>
      <c r="P167" s="189">
        <f t="shared" si="41"/>
        <v>1.0752688172043001E-2</v>
      </c>
      <c r="Q167" s="204"/>
    </row>
    <row r="168" spans="1:17" x14ac:dyDescent="0.25">
      <c r="A168" s="98">
        <v>2214</v>
      </c>
      <c r="B168" s="7" t="s">
        <v>39</v>
      </c>
      <c r="C168" s="8" t="s">
        <v>66</v>
      </c>
      <c r="D168" s="99" t="s">
        <v>291</v>
      </c>
      <c r="E168" s="9" t="s">
        <v>293</v>
      </c>
      <c r="F168" s="223">
        <v>94</v>
      </c>
      <c r="G168" s="223">
        <v>92</v>
      </c>
      <c r="H168" s="10">
        <f t="shared" si="44"/>
        <v>0.97872340425531912</v>
      </c>
      <c r="I168" s="223">
        <v>76</v>
      </c>
      <c r="J168" s="223">
        <v>74</v>
      </c>
      <c r="K168" s="10">
        <f t="shared" si="35"/>
        <v>0.97368421052631582</v>
      </c>
      <c r="L168" s="223">
        <v>103</v>
      </c>
      <c r="M168" s="223">
        <v>97</v>
      </c>
      <c r="N168" s="10">
        <f t="shared" si="45"/>
        <v>0.94174757281553401</v>
      </c>
      <c r="O168" s="189">
        <f t="shared" si="40"/>
        <v>5.0391937290032995E-3</v>
      </c>
      <c r="P168" s="189">
        <f t="shared" si="41"/>
        <v>3.6975831439785112E-2</v>
      </c>
      <c r="Q168" s="204"/>
    </row>
    <row r="169" spans="1:17" x14ac:dyDescent="0.25">
      <c r="A169" s="98">
        <v>2039</v>
      </c>
      <c r="B169" s="7" t="s">
        <v>39</v>
      </c>
      <c r="C169" s="8" t="s">
        <v>66</v>
      </c>
      <c r="D169" s="99" t="s">
        <v>325</v>
      </c>
      <c r="E169" s="9" t="s">
        <v>295</v>
      </c>
      <c r="F169" s="223">
        <v>148</v>
      </c>
      <c r="G169" s="223">
        <v>148</v>
      </c>
      <c r="H169" s="10">
        <f t="shared" si="44"/>
        <v>1</v>
      </c>
      <c r="I169" s="223">
        <v>97</v>
      </c>
      <c r="J169" s="223">
        <v>97</v>
      </c>
      <c r="K169" s="10">
        <f t="shared" si="35"/>
        <v>1</v>
      </c>
      <c r="L169" s="223">
        <v>90</v>
      </c>
      <c r="M169" s="223">
        <v>90</v>
      </c>
      <c r="N169" s="10">
        <f t="shared" si="45"/>
        <v>1</v>
      </c>
      <c r="O169" s="189">
        <f t="shared" si="40"/>
        <v>0</v>
      </c>
      <c r="P169" s="189">
        <f t="shared" si="41"/>
        <v>0</v>
      </c>
      <c r="Q169" s="204"/>
    </row>
    <row r="170" spans="1:17" x14ac:dyDescent="0.25">
      <c r="A170" s="98">
        <v>2191</v>
      </c>
      <c r="B170" s="7" t="s">
        <v>39</v>
      </c>
      <c r="C170" s="8" t="s">
        <v>66</v>
      </c>
      <c r="D170" s="99" t="s">
        <v>296</v>
      </c>
      <c r="E170" s="9" t="s">
        <v>297</v>
      </c>
      <c r="F170" s="223">
        <v>65</v>
      </c>
      <c r="G170" s="223">
        <v>62</v>
      </c>
      <c r="H170" s="10">
        <f t="shared" si="44"/>
        <v>0.9538461538461539</v>
      </c>
      <c r="I170" s="223">
        <v>45</v>
      </c>
      <c r="J170" s="223">
        <v>45</v>
      </c>
      <c r="K170" s="10">
        <f t="shared" si="35"/>
        <v>1</v>
      </c>
      <c r="L170" s="223">
        <v>15</v>
      </c>
      <c r="M170" s="223">
        <v>15</v>
      </c>
      <c r="N170" s="10">
        <f t="shared" si="45"/>
        <v>1</v>
      </c>
      <c r="O170" s="189">
        <f t="shared" si="40"/>
        <v>-4.6153846153846101E-2</v>
      </c>
      <c r="P170" s="189">
        <f t="shared" si="41"/>
        <v>-4.6153846153846101E-2</v>
      </c>
      <c r="Q170" s="204"/>
    </row>
    <row r="171" spans="1:17" x14ac:dyDescent="0.25">
      <c r="A171" s="100">
        <v>2192</v>
      </c>
      <c r="B171" s="7" t="s">
        <v>39</v>
      </c>
      <c r="C171" s="8" t="s">
        <v>66</v>
      </c>
      <c r="D171" s="99" t="s">
        <v>296</v>
      </c>
      <c r="E171" s="9" t="s">
        <v>298</v>
      </c>
      <c r="F171" s="223">
        <v>59</v>
      </c>
      <c r="G171" s="223">
        <v>57</v>
      </c>
      <c r="H171" s="10">
        <f t="shared" si="44"/>
        <v>0.96610169491525422</v>
      </c>
      <c r="I171" s="223">
        <v>12</v>
      </c>
      <c r="J171" s="223">
        <v>12</v>
      </c>
      <c r="K171" s="10">
        <f t="shared" si="35"/>
        <v>1</v>
      </c>
      <c r="L171" s="223">
        <v>4</v>
      </c>
      <c r="M171" s="223">
        <v>4</v>
      </c>
      <c r="N171" s="10">
        <f t="shared" si="45"/>
        <v>1</v>
      </c>
      <c r="O171" s="189">
        <f t="shared" si="40"/>
        <v>-3.3898305084745783E-2</v>
      </c>
      <c r="P171" s="189">
        <f t="shared" si="41"/>
        <v>-3.3898305084745783E-2</v>
      </c>
      <c r="Q171" s="204"/>
    </row>
    <row r="172" spans="1:17" x14ac:dyDescent="0.25">
      <c r="A172" s="120">
        <v>2207</v>
      </c>
      <c r="B172" s="7" t="s">
        <v>39</v>
      </c>
      <c r="C172" s="8" t="s">
        <v>66</v>
      </c>
      <c r="D172" s="99" t="s">
        <v>299</v>
      </c>
      <c r="E172" s="9" t="s">
        <v>300</v>
      </c>
      <c r="F172" s="223">
        <v>89</v>
      </c>
      <c r="G172" s="223">
        <v>89</v>
      </c>
      <c r="H172" s="10">
        <f t="shared" si="44"/>
        <v>1</v>
      </c>
      <c r="I172" s="223">
        <v>78</v>
      </c>
      <c r="J172" s="223">
        <v>78</v>
      </c>
      <c r="K172" s="10">
        <f t="shared" si="35"/>
        <v>1</v>
      </c>
      <c r="L172" s="223">
        <v>102</v>
      </c>
      <c r="M172" s="223">
        <v>102</v>
      </c>
      <c r="N172" s="10">
        <f t="shared" si="45"/>
        <v>1</v>
      </c>
      <c r="O172" s="189">
        <f t="shared" si="40"/>
        <v>0</v>
      </c>
      <c r="P172" s="189">
        <f t="shared" si="41"/>
        <v>0</v>
      </c>
      <c r="Q172" s="205"/>
    </row>
    <row r="173" spans="1:17" x14ac:dyDescent="0.25">
      <c r="A173" s="120">
        <v>2230</v>
      </c>
      <c r="B173" s="7" t="s">
        <v>39</v>
      </c>
      <c r="C173" s="8" t="s">
        <v>66</v>
      </c>
      <c r="D173" s="99" t="s">
        <v>301</v>
      </c>
      <c r="E173" s="9" t="s">
        <v>292</v>
      </c>
      <c r="F173" s="223">
        <v>0</v>
      </c>
      <c r="G173" s="223">
        <v>0</v>
      </c>
      <c r="H173" s="10" t="str">
        <f t="shared" si="44"/>
        <v>-</v>
      </c>
      <c r="I173" s="223">
        <v>0</v>
      </c>
      <c r="J173" s="223">
        <v>0</v>
      </c>
      <c r="K173" s="10" t="str">
        <f t="shared" si="35"/>
        <v>-</v>
      </c>
      <c r="L173" s="223">
        <v>0</v>
      </c>
      <c r="M173" s="223">
        <v>0</v>
      </c>
      <c r="N173" s="10" t="s">
        <v>333</v>
      </c>
      <c r="O173" s="189" t="str">
        <f t="shared" si="40"/>
        <v>-</v>
      </c>
      <c r="P173" s="189" t="str">
        <f t="shared" si="41"/>
        <v>-</v>
      </c>
      <c r="Q173" s="205"/>
    </row>
    <row r="174" spans="1:17" ht="15.75" customHeight="1" x14ac:dyDescent="0.25">
      <c r="A174" s="214"/>
      <c r="B174" s="293" t="s">
        <v>334</v>
      </c>
      <c r="C174" s="293"/>
      <c r="D174" s="293"/>
      <c r="E174" s="112"/>
      <c r="F174" s="224">
        <f>SUM(F3:F173)</f>
        <v>39255</v>
      </c>
      <c r="G174" s="224">
        <f>SUM(G3:G173)</f>
        <v>36305</v>
      </c>
      <c r="H174" s="28">
        <f t="shared" ref="H174" si="46">G174/F174</f>
        <v>0.92485033753661949</v>
      </c>
      <c r="I174" s="224">
        <f>SUM(I3:I173)</f>
        <v>36404</v>
      </c>
      <c r="J174" s="224">
        <f>SUM(J3:J173)</f>
        <v>33211</v>
      </c>
      <c r="K174" s="28">
        <f t="shared" ref="K174" si="47">IF(I174=0,"",J174/I174)</f>
        <v>0.91228985825733433</v>
      </c>
      <c r="L174" s="224">
        <f>SUM(L3:L173)</f>
        <v>41434</v>
      </c>
      <c r="M174" s="224">
        <f>SUM(M3:M173)</f>
        <v>37593</v>
      </c>
      <c r="N174" s="28">
        <f t="shared" ref="N174" si="48">IF(L174=0,"",M174/L174)</f>
        <v>0.907298354008785</v>
      </c>
      <c r="O174" s="190">
        <f>IF(K174="-","",(H174-K174))</f>
        <v>1.2560479279285164E-2</v>
      </c>
      <c r="P174" s="190">
        <f t="shared" si="41"/>
        <v>1.7551983527834492E-2</v>
      </c>
      <c r="Q174" s="7"/>
    </row>
    <row r="175" spans="1:17" ht="15.75" customHeight="1" x14ac:dyDescent="0.25">
      <c r="C175" s="6"/>
      <c r="E175" s="6"/>
      <c r="L175" s="6"/>
      <c r="M175" s="6"/>
      <c r="N175" s="6"/>
    </row>
    <row r="176" spans="1:17" ht="15.75" customHeight="1" x14ac:dyDescent="0.25">
      <c r="A176" s="146"/>
      <c r="B176" s="145" t="s">
        <v>398</v>
      </c>
      <c r="C176" s="6"/>
      <c r="E176" s="6"/>
      <c r="L176" s="6"/>
      <c r="M176" s="6"/>
      <c r="N176" s="6"/>
    </row>
    <row r="177" spans="1:14" ht="15.75" customHeight="1" x14ac:dyDescent="0.25">
      <c r="C177" s="6"/>
      <c r="E177" s="6"/>
      <c r="L177" s="6"/>
      <c r="M177" s="6"/>
      <c r="N177" s="6"/>
    </row>
    <row r="178" spans="1:14" ht="15.75" customHeight="1" x14ac:dyDescent="0.25">
      <c r="A178" s="210"/>
      <c r="B178" s="145" t="s">
        <v>335</v>
      </c>
      <c r="C178" s="6"/>
      <c r="E178" s="6"/>
      <c r="L178" s="6"/>
      <c r="M178" s="6"/>
      <c r="N178" s="6"/>
    </row>
    <row r="179" spans="1:14" ht="15.75" customHeight="1" x14ac:dyDescent="0.25">
      <c r="C179" s="6"/>
      <c r="E179" s="6"/>
      <c r="L179" s="6"/>
      <c r="M179" s="6"/>
      <c r="N179" s="6"/>
    </row>
    <row r="180" spans="1:14" ht="15.75" customHeight="1" x14ac:dyDescent="0.25">
      <c r="C180" s="6"/>
      <c r="E180" s="6"/>
      <c r="L180" s="6"/>
      <c r="M180" s="6"/>
      <c r="N180" s="6"/>
    </row>
    <row r="181" spans="1:14" ht="15.75" customHeight="1" x14ac:dyDescent="0.25">
      <c r="C181" s="6"/>
      <c r="E181" s="6"/>
      <c r="L181" s="6"/>
      <c r="M181" s="6"/>
      <c r="N181" s="6"/>
    </row>
    <row r="182" spans="1:14" ht="15.75" customHeight="1" x14ac:dyDescent="0.25">
      <c r="C182" s="6"/>
      <c r="E182" s="6"/>
      <c r="L182" s="6"/>
      <c r="M182" s="6"/>
      <c r="N182" s="6"/>
    </row>
    <row r="183" spans="1:14" ht="15.75" customHeight="1" x14ac:dyDescent="0.25">
      <c r="C183" s="6"/>
      <c r="E183" s="6"/>
      <c r="L183" s="6"/>
      <c r="M183" s="6"/>
      <c r="N183" s="6"/>
    </row>
    <row r="184" spans="1:14" ht="15.75" customHeight="1" x14ac:dyDescent="0.25">
      <c r="C184" s="6"/>
      <c r="E184" s="6"/>
      <c r="L184" s="6"/>
      <c r="M184" s="6"/>
      <c r="N184" s="6"/>
    </row>
    <row r="185" spans="1:14" ht="15.75" customHeight="1" x14ac:dyDescent="0.25">
      <c r="C185" s="6"/>
      <c r="E185" s="6"/>
      <c r="L185" s="6"/>
      <c r="M185" s="6"/>
      <c r="N185" s="6"/>
    </row>
    <row r="186" spans="1:14" ht="15.75" customHeight="1" x14ac:dyDescent="0.25">
      <c r="C186" s="6"/>
      <c r="E186" s="6"/>
      <c r="L186" s="6"/>
      <c r="M186" s="6"/>
      <c r="N186" s="6"/>
    </row>
    <row r="187" spans="1:14" ht="15.75" customHeight="1" x14ac:dyDescent="0.25">
      <c r="C187" s="6"/>
      <c r="E187" s="6"/>
      <c r="L187" s="6"/>
      <c r="M187" s="6"/>
      <c r="N187" s="6"/>
    </row>
    <row r="188" spans="1:14" ht="15.75" customHeight="1" x14ac:dyDescent="0.25">
      <c r="C188" s="6"/>
      <c r="E188" s="6"/>
      <c r="L188" s="6"/>
      <c r="M188" s="6"/>
      <c r="N188" s="6"/>
    </row>
    <row r="189" spans="1:14" ht="15.75" customHeight="1" x14ac:dyDescent="0.25">
      <c r="C189" s="6"/>
      <c r="E189" s="6"/>
      <c r="L189" s="6"/>
      <c r="M189" s="6"/>
      <c r="N189" s="6"/>
    </row>
    <row r="190" spans="1:14" ht="15.75" customHeight="1" x14ac:dyDescent="0.25">
      <c r="C190" s="6"/>
      <c r="E190" s="6"/>
      <c r="L190" s="6"/>
      <c r="M190" s="6"/>
      <c r="N190" s="6"/>
    </row>
    <row r="191" spans="1:14" ht="15.75" customHeight="1" x14ac:dyDescent="0.25">
      <c r="C191" s="6"/>
      <c r="E191" s="6"/>
      <c r="L191" s="6"/>
      <c r="M191" s="6"/>
      <c r="N191" s="6"/>
    </row>
    <row r="192" spans="1:14" ht="15.75" customHeight="1" x14ac:dyDescent="0.25">
      <c r="C192" s="6"/>
      <c r="E192" s="6"/>
      <c r="L192" s="6"/>
      <c r="M192" s="6"/>
      <c r="N192" s="6"/>
    </row>
    <row r="193" spans="3:14" ht="15.75" customHeight="1" x14ac:dyDescent="0.25">
      <c r="C193" s="6"/>
      <c r="E193" s="6"/>
      <c r="L193" s="6"/>
      <c r="M193" s="6"/>
      <c r="N193" s="6"/>
    </row>
    <row r="194" spans="3:14" ht="15.75" customHeight="1" x14ac:dyDescent="0.25">
      <c r="C194" s="6"/>
      <c r="E194" s="6"/>
      <c r="L194" s="6"/>
      <c r="M194" s="6"/>
      <c r="N194" s="6"/>
    </row>
    <row r="195" spans="3:14" ht="15.75" customHeight="1" x14ac:dyDescent="0.25">
      <c r="C195" s="6"/>
      <c r="E195" s="6"/>
      <c r="L195" s="6"/>
      <c r="M195" s="6"/>
      <c r="N195" s="6"/>
    </row>
    <row r="196" spans="3:14" ht="15.75" customHeight="1" x14ac:dyDescent="0.25">
      <c r="C196" s="6"/>
      <c r="E196" s="6"/>
      <c r="L196" s="6"/>
      <c r="M196" s="6"/>
      <c r="N196" s="6"/>
    </row>
    <row r="197" spans="3:14" ht="15.75" customHeight="1" x14ac:dyDescent="0.25">
      <c r="C197" s="6"/>
      <c r="E197" s="6"/>
      <c r="L197" s="6"/>
      <c r="M197" s="6"/>
      <c r="N197" s="6"/>
    </row>
    <row r="198" spans="3:14" ht="15.75" customHeight="1" x14ac:dyDescent="0.25">
      <c r="C198" s="6"/>
      <c r="E198" s="6"/>
      <c r="L198" s="6"/>
      <c r="M198" s="6"/>
      <c r="N198" s="6"/>
    </row>
    <row r="199" spans="3:14" ht="15.75" customHeight="1" x14ac:dyDescent="0.25">
      <c r="C199" s="6"/>
      <c r="E199" s="6"/>
      <c r="L199" s="6"/>
      <c r="M199" s="6"/>
      <c r="N199" s="6"/>
    </row>
    <row r="200" spans="3:14" ht="15.75" customHeight="1" x14ac:dyDescent="0.25">
      <c r="C200" s="6"/>
      <c r="E200" s="6"/>
      <c r="L200" s="6"/>
      <c r="M200" s="6"/>
      <c r="N200" s="6"/>
    </row>
    <row r="201" spans="3:14" ht="15.75" customHeight="1" x14ac:dyDescent="0.25">
      <c r="C201" s="6"/>
      <c r="E201" s="6"/>
      <c r="L201" s="6"/>
      <c r="M201" s="6"/>
      <c r="N201" s="6"/>
    </row>
    <row r="202" spans="3:14" ht="15.75" customHeight="1" x14ac:dyDescent="0.25">
      <c r="C202" s="6"/>
      <c r="E202" s="6"/>
      <c r="L202" s="6"/>
      <c r="M202" s="6"/>
      <c r="N202" s="6"/>
    </row>
    <row r="203" spans="3:14" ht="15.75" customHeight="1" x14ac:dyDescent="0.25">
      <c r="C203" s="6"/>
      <c r="E203" s="6"/>
      <c r="L203" s="6"/>
      <c r="M203" s="6"/>
      <c r="N203" s="6"/>
    </row>
    <row r="204" spans="3:14" ht="15.75" customHeight="1" x14ac:dyDescent="0.25">
      <c r="C204" s="6"/>
      <c r="E204" s="6"/>
      <c r="L204" s="6"/>
      <c r="M204" s="6"/>
      <c r="N204" s="6"/>
    </row>
    <row r="205" spans="3:14" ht="15.75" customHeight="1" x14ac:dyDescent="0.25">
      <c r="C205" s="6"/>
      <c r="E205" s="6"/>
      <c r="L205" s="6"/>
      <c r="M205" s="6"/>
      <c r="N205" s="6"/>
    </row>
    <row r="206" spans="3:14" ht="15.75" customHeight="1" x14ac:dyDescent="0.25">
      <c r="C206" s="6"/>
      <c r="E206" s="6"/>
      <c r="L206" s="6"/>
      <c r="M206" s="6"/>
      <c r="N206" s="6"/>
    </row>
    <row r="207" spans="3:14" ht="15.75" customHeight="1" x14ac:dyDescent="0.25">
      <c r="C207" s="6"/>
      <c r="E207" s="6"/>
      <c r="L207" s="6"/>
      <c r="M207" s="6"/>
      <c r="N207" s="6"/>
    </row>
    <row r="208" spans="3:14" ht="15.75" customHeight="1" x14ac:dyDescent="0.25">
      <c r="C208" s="6"/>
      <c r="E208" s="6"/>
      <c r="L208" s="6"/>
      <c r="M208" s="6"/>
      <c r="N208" s="6"/>
    </row>
    <row r="209" spans="3:14" ht="15.75" customHeight="1" x14ac:dyDescent="0.25">
      <c r="C209" s="6"/>
      <c r="E209" s="6"/>
      <c r="L209" s="6"/>
      <c r="M209" s="6"/>
      <c r="N209" s="6"/>
    </row>
    <row r="210" spans="3:14" ht="15.75" customHeight="1" x14ac:dyDescent="0.25">
      <c r="C210" s="6"/>
      <c r="E210" s="6"/>
      <c r="L210" s="6"/>
      <c r="M210" s="6"/>
      <c r="N210" s="6"/>
    </row>
    <row r="211" spans="3:14" ht="15.75" customHeight="1" x14ac:dyDescent="0.25">
      <c r="C211" s="6"/>
      <c r="E211" s="6"/>
      <c r="L211" s="6"/>
      <c r="M211" s="6"/>
      <c r="N211" s="6"/>
    </row>
    <row r="212" spans="3:14" ht="15.75" customHeight="1" x14ac:dyDescent="0.25">
      <c r="C212" s="6"/>
      <c r="E212" s="6"/>
      <c r="L212" s="6"/>
      <c r="M212" s="6"/>
      <c r="N212" s="6"/>
    </row>
    <row r="213" spans="3:14" ht="15.75" customHeight="1" x14ac:dyDescent="0.25">
      <c r="C213" s="6"/>
      <c r="E213" s="6"/>
      <c r="L213" s="6"/>
      <c r="M213" s="6"/>
      <c r="N213" s="6"/>
    </row>
    <row r="214" spans="3:14" ht="15.75" customHeight="1" x14ac:dyDescent="0.25">
      <c r="C214" s="6"/>
      <c r="E214" s="6"/>
      <c r="L214" s="6"/>
      <c r="M214" s="6"/>
      <c r="N214" s="6"/>
    </row>
    <row r="215" spans="3:14" ht="15.75" customHeight="1" x14ac:dyDescent="0.25">
      <c r="C215" s="6"/>
      <c r="E215" s="6"/>
      <c r="L215" s="6"/>
      <c r="M215" s="6"/>
      <c r="N215" s="6"/>
    </row>
    <row r="216" spans="3:14" ht="15.75" customHeight="1" x14ac:dyDescent="0.25">
      <c r="C216" s="6"/>
      <c r="E216" s="6"/>
      <c r="L216" s="6"/>
      <c r="M216" s="6"/>
      <c r="N216" s="6"/>
    </row>
    <row r="217" spans="3:14" ht="15.75" customHeight="1" x14ac:dyDescent="0.25">
      <c r="C217" s="6"/>
      <c r="E217" s="6"/>
      <c r="L217" s="6"/>
      <c r="M217" s="6"/>
      <c r="N217" s="6"/>
    </row>
    <row r="218" spans="3:14" ht="15.75" customHeight="1" x14ac:dyDescent="0.25">
      <c r="C218" s="6"/>
      <c r="E218" s="6"/>
      <c r="L218" s="6"/>
      <c r="M218" s="6"/>
      <c r="N218" s="6"/>
    </row>
    <row r="219" spans="3:14" ht="15.75" customHeight="1" x14ac:dyDescent="0.25">
      <c r="C219" s="6"/>
      <c r="E219" s="6"/>
      <c r="L219" s="6"/>
      <c r="M219" s="6"/>
      <c r="N219" s="6"/>
    </row>
    <row r="220" spans="3:14" ht="15.75" customHeight="1" x14ac:dyDescent="0.25">
      <c r="C220" s="6"/>
      <c r="E220" s="6"/>
      <c r="L220" s="6"/>
      <c r="M220" s="6"/>
      <c r="N220" s="6"/>
    </row>
    <row r="221" spans="3:14" ht="15.75" customHeight="1" x14ac:dyDescent="0.25">
      <c r="C221" s="6"/>
      <c r="E221" s="6"/>
      <c r="L221" s="6"/>
      <c r="M221" s="6"/>
      <c r="N221" s="6"/>
    </row>
    <row r="222" spans="3:14" ht="15.75" customHeight="1" x14ac:dyDescent="0.25">
      <c r="C222" s="6"/>
      <c r="E222" s="6"/>
      <c r="L222" s="6"/>
      <c r="M222" s="6"/>
      <c r="N222" s="6"/>
    </row>
    <row r="223" spans="3:14" ht="15.75" customHeight="1" x14ac:dyDescent="0.25">
      <c r="C223" s="6"/>
      <c r="E223" s="6"/>
      <c r="L223" s="6"/>
      <c r="M223" s="6"/>
      <c r="N223" s="6"/>
    </row>
    <row r="224" spans="3:14" ht="15.75" customHeight="1" x14ac:dyDescent="0.25">
      <c r="C224" s="6"/>
      <c r="E224" s="6"/>
      <c r="L224" s="6"/>
      <c r="M224" s="6"/>
      <c r="N224" s="6"/>
    </row>
    <row r="225" spans="3:14" ht="15.75" customHeight="1" x14ac:dyDescent="0.25">
      <c r="C225" s="6"/>
      <c r="E225" s="6"/>
      <c r="L225" s="6"/>
      <c r="M225" s="6"/>
      <c r="N225" s="6"/>
    </row>
    <row r="226" spans="3:14" ht="15.75" customHeight="1" x14ac:dyDescent="0.25">
      <c r="C226" s="6"/>
      <c r="E226" s="6"/>
      <c r="L226" s="6"/>
      <c r="M226" s="6"/>
      <c r="N226" s="6"/>
    </row>
    <row r="227" spans="3:14" ht="15.75" customHeight="1" x14ac:dyDescent="0.25">
      <c r="C227" s="6"/>
      <c r="E227" s="6"/>
      <c r="L227" s="6"/>
      <c r="M227" s="6"/>
      <c r="N227" s="6"/>
    </row>
    <row r="228" spans="3:14" ht="15.75" customHeight="1" x14ac:dyDescent="0.25">
      <c r="C228" s="6"/>
      <c r="E228" s="6"/>
      <c r="L228" s="6"/>
      <c r="M228" s="6"/>
      <c r="N228" s="6"/>
    </row>
    <row r="229" spans="3:14" ht="15.75" customHeight="1" x14ac:dyDescent="0.25">
      <c r="C229" s="6"/>
      <c r="E229" s="6"/>
      <c r="L229" s="6"/>
      <c r="M229" s="6"/>
      <c r="N229" s="6"/>
    </row>
    <row r="230" spans="3:14" ht="15.75" customHeight="1" x14ac:dyDescent="0.25">
      <c r="C230" s="6"/>
      <c r="E230" s="6"/>
      <c r="L230" s="6"/>
      <c r="M230" s="6"/>
      <c r="N230" s="6"/>
    </row>
    <row r="231" spans="3:14" ht="15.75" customHeight="1" x14ac:dyDescent="0.25">
      <c r="C231" s="6"/>
      <c r="E231" s="6"/>
      <c r="L231" s="6"/>
      <c r="M231" s="6"/>
      <c r="N231" s="6"/>
    </row>
    <row r="232" spans="3:14" ht="15.75" customHeight="1" x14ac:dyDescent="0.25">
      <c r="C232" s="6"/>
      <c r="E232" s="6"/>
      <c r="L232" s="6"/>
      <c r="M232" s="6"/>
      <c r="N232" s="6"/>
    </row>
    <row r="233" spans="3:14" ht="15.75" customHeight="1" x14ac:dyDescent="0.25">
      <c r="C233" s="6"/>
      <c r="E233" s="6"/>
      <c r="L233" s="6"/>
      <c r="M233" s="6"/>
      <c r="N233" s="6"/>
    </row>
    <row r="234" spans="3:14" ht="15.75" customHeight="1" x14ac:dyDescent="0.25">
      <c r="C234" s="6"/>
      <c r="E234" s="6"/>
      <c r="L234" s="6"/>
      <c r="M234" s="6"/>
      <c r="N234" s="6"/>
    </row>
    <row r="235" spans="3:14" ht="15.75" customHeight="1" x14ac:dyDescent="0.25">
      <c r="C235" s="6"/>
      <c r="E235" s="6"/>
      <c r="L235" s="6"/>
      <c r="M235" s="6"/>
      <c r="N235" s="6"/>
    </row>
    <row r="236" spans="3:14" ht="15.75" customHeight="1" x14ac:dyDescent="0.25">
      <c r="C236" s="6"/>
      <c r="E236" s="6"/>
      <c r="L236" s="6"/>
      <c r="M236" s="6"/>
      <c r="N236" s="6"/>
    </row>
    <row r="237" spans="3:14" ht="15.75" customHeight="1" x14ac:dyDescent="0.25">
      <c r="C237" s="6"/>
      <c r="E237" s="6"/>
      <c r="L237" s="6"/>
      <c r="M237" s="6"/>
      <c r="N237" s="6"/>
    </row>
    <row r="238" spans="3:14" ht="15.75" customHeight="1" x14ac:dyDescent="0.25">
      <c r="C238" s="6"/>
      <c r="E238" s="6"/>
      <c r="L238" s="6"/>
      <c r="M238" s="6"/>
      <c r="N238" s="6"/>
    </row>
    <row r="239" spans="3:14" ht="15.75" customHeight="1" x14ac:dyDescent="0.25">
      <c r="C239" s="6"/>
      <c r="E239" s="6"/>
      <c r="L239" s="6"/>
      <c r="M239" s="6"/>
      <c r="N239" s="6"/>
    </row>
    <row r="240" spans="3:14" ht="15.75" customHeight="1" x14ac:dyDescent="0.25">
      <c r="C240" s="6"/>
      <c r="E240" s="6"/>
      <c r="L240" s="6"/>
      <c r="M240" s="6"/>
      <c r="N240" s="6"/>
    </row>
    <row r="241" spans="3:14" ht="15.75" customHeight="1" x14ac:dyDescent="0.25">
      <c r="C241" s="6"/>
      <c r="E241" s="6"/>
      <c r="L241" s="6"/>
      <c r="M241" s="6"/>
      <c r="N241" s="6"/>
    </row>
    <row r="242" spans="3:14" ht="15.75" customHeight="1" x14ac:dyDescent="0.25">
      <c r="C242" s="6"/>
      <c r="E242" s="6"/>
      <c r="L242" s="6"/>
      <c r="M242" s="6"/>
      <c r="N242" s="6"/>
    </row>
    <row r="243" spans="3:14" ht="15.75" customHeight="1" x14ac:dyDescent="0.25">
      <c r="C243" s="6"/>
      <c r="E243" s="6"/>
      <c r="L243" s="6"/>
      <c r="M243" s="6"/>
      <c r="N243" s="6"/>
    </row>
    <row r="244" spans="3:14" ht="15.75" customHeight="1" x14ac:dyDescent="0.25">
      <c r="C244" s="6"/>
      <c r="E244" s="6"/>
      <c r="L244" s="6"/>
      <c r="M244" s="6"/>
      <c r="N244" s="6"/>
    </row>
    <row r="245" spans="3:14" ht="15.75" customHeight="1" x14ac:dyDescent="0.25">
      <c r="C245" s="6"/>
      <c r="E245" s="6"/>
      <c r="L245" s="6"/>
      <c r="M245" s="6"/>
      <c r="N245" s="6"/>
    </row>
    <row r="246" spans="3:14" ht="15.75" customHeight="1" x14ac:dyDescent="0.25">
      <c r="C246" s="6"/>
      <c r="E246" s="6"/>
      <c r="L246" s="6"/>
      <c r="M246" s="6"/>
      <c r="N246" s="6"/>
    </row>
    <row r="247" spans="3:14" ht="15.75" customHeight="1" x14ac:dyDescent="0.25">
      <c r="C247" s="6"/>
      <c r="E247" s="6"/>
      <c r="L247" s="6"/>
      <c r="M247" s="6"/>
      <c r="N247" s="6"/>
    </row>
    <row r="248" spans="3:14" ht="15.75" customHeight="1" x14ac:dyDescent="0.25">
      <c r="C248" s="6"/>
      <c r="E248" s="6"/>
      <c r="L248" s="6"/>
      <c r="M248" s="6"/>
      <c r="N248" s="6"/>
    </row>
    <row r="249" spans="3:14" ht="15.75" customHeight="1" x14ac:dyDescent="0.25">
      <c r="C249" s="6"/>
      <c r="E249" s="6"/>
      <c r="L249" s="6"/>
      <c r="M249" s="6"/>
      <c r="N249" s="6"/>
    </row>
    <row r="250" spans="3:14" ht="15.75" customHeight="1" x14ac:dyDescent="0.25">
      <c r="C250" s="6"/>
      <c r="E250" s="6"/>
      <c r="L250" s="6"/>
      <c r="M250" s="6"/>
      <c r="N250" s="6"/>
    </row>
    <row r="251" spans="3:14" ht="15.75" customHeight="1" x14ac:dyDescent="0.25">
      <c r="C251" s="6"/>
      <c r="E251" s="6"/>
      <c r="L251" s="6"/>
      <c r="M251" s="6"/>
      <c r="N251" s="6"/>
    </row>
    <row r="252" spans="3:14" ht="15.75" customHeight="1" x14ac:dyDescent="0.25">
      <c r="C252" s="6"/>
      <c r="E252" s="6"/>
      <c r="L252" s="6"/>
      <c r="M252" s="6"/>
      <c r="N252" s="6"/>
    </row>
    <row r="253" spans="3:14" ht="15.75" customHeight="1" x14ac:dyDescent="0.25">
      <c r="C253" s="6"/>
      <c r="E253" s="6"/>
      <c r="L253" s="6"/>
      <c r="M253" s="6"/>
      <c r="N253" s="6"/>
    </row>
    <row r="254" spans="3:14" ht="15.75" customHeight="1" x14ac:dyDescent="0.25">
      <c r="C254" s="6"/>
      <c r="E254" s="6"/>
      <c r="L254" s="6"/>
      <c r="M254" s="6"/>
      <c r="N254" s="6"/>
    </row>
    <row r="255" spans="3:14" ht="15.75" customHeight="1" x14ac:dyDescent="0.25">
      <c r="C255" s="6"/>
      <c r="E255" s="6"/>
      <c r="L255" s="6"/>
      <c r="M255" s="6"/>
      <c r="N255" s="6"/>
    </row>
    <row r="256" spans="3:14" ht="15.75" customHeight="1" x14ac:dyDescent="0.25">
      <c r="C256" s="6"/>
      <c r="E256" s="6"/>
      <c r="L256" s="6"/>
      <c r="M256" s="6"/>
      <c r="N256" s="6"/>
    </row>
    <row r="257" spans="3:14" ht="15.75" customHeight="1" x14ac:dyDescent="0.25">
      <c r="C257" s="6"/>
      <c r="E257" s="6"/>
      <c r="L257" s="6"/>
      <c r="M257" s="6"/>
      <c r="N257" s="6"/>
    </row>
    <row r="258" spans="3:14" ht="15.75" customHeight="1" x14ac:dyDescent="0.25">
      <c r="C258" s="6"/>
      <c r="E258" s="6"/>
      <c r="L258" s="6"/>
      <c r="M258" s="6"/>
      <c r="N258" s="6"/>
    </row>
    <row r="259" spans="3:14" ht="15.75" customHeight="1" x14ac:dyDescent="0.25">
      <c r="C259" s="6"/>
      <c r="E259" s="6"/>
      <c r="L259" s="6"/>
      <c r="M259" s="6"/>
      <c r="N259" s="6"/>
    </row>
    <row r="260" spans="3:14" ht="15.75" customHeight="1" x14ac:dyDescent="0.25">
      <c r="C260" s="6"/>
      <c r="E260" s="6"/>
      <c r="L260" s="6"/>
      <c r="M260" s="6"/>
      <c r="N260" s="6"/>
    </row>
    <row r="261" spans="3:14" ht="15.75" customHeight="1" x14ac:dyDescent="0.25">
      <c r="C261" s="6"/>
      <c r="E261" s="6"/>
      <c r="L261" s="6"/>
      <c r="M261" s="6"/>
      <c r="N261" s="6"/>
    </row>
    <row r="262" spans="3:14" ht="15.75" customHeight="1" x14ac:dyDescent="0.25">
      <c r="C262" s="6"/>
      <c r="E262" s="6"/>
      <c r="L262" s="6"/>
      <c r="M262" s="6"/>
      <c r="N262" s="6"/>
    </row>
    <row r="263" spans="3:14" ht="15.75" customHeight="1" x14ac:dyDescent="0.25">
      <c r="C263" s="6"/>
      <c r="E263" s="6"/>
      <c r="L263" s="6"/>
      <c r="M263" s="6"/>
      <c r="N263" s="6"/>
    </row>
    <row r="264" spans="3:14" ht="15.75" customHeight="1" x14ac:dyDescent="0.25">
      <c r="C264" s="6"/>
      <c r="E264" s="6"/>
      <c r="L264" s="6"/>
      <c r="M264" s="6"/>
      <c r="N264" s="6"/>
    </row>
    <row r="265" spans="3:14" ht="15.75" customHeight="1" x14ac:dyDescent="0.25">
      <c r="C265" s="6"/>
      <c r="E265" s="6"/>
      <c r="L265" s="6"/>
      <c r="M265" s="6"/>
      <c r="N265" s="6"/>
    </row>
    <row r="266" spans="3:14" ht="15.75" customHeight="1" x14ac:dyDescent="0.25">
      <c r="C266" s="6"/>
      <c r="E266" s="6"/>
      <c r="L266" s="6"/>
      <c r="M266" s="6"/>
      <c r="N266" s="6"/>
    </row>
    <row r="267" spans="3:14" ht="15.75" customHeight="1" x14ac:dyDescent="0.25">
      <c r="C267" s="6"/>
      <c r="E267" s="6"/>
      <c r="L267" s="6"/>
      <c r="M267" s="6"/>
      <c r="N267" s="6"/>
    </row>
    <row r="268" spans="3:14" ht="15.75" customHeight="1" x14ac:dyDescent="0.25">
      <c r="C268" s="6"/>
      <c r="E268" s="6"/>
      <c r="L268" s="6"/>
      <c r="M268" s="6"/>
      <c r="N268" s="6"/>
    </row>
    <row r="269" spans="3:14" ht="15.75" customHeight="1" x14ac:dyDescent="0.25">
      <c r="C269" s="6"/>
      <c r="E269" s="6"/>
      <c r="L269" s="6"/>
      <c r="M269" s="6"/>
      <c r="N269" s="6"/>
    </row>
    <row r="270" spans="3:14" ht="15.75" customHeight="1" x14ac:dyDescent="0.25">
      <c r="C270" s="6"/>
      <c r="E270" s="6"/>
      <c r="L270" s="6"/>
      <c r="M270" s="6"/>
      <c r="N270" s="6"/>
    </row>
    <row r="271" spans="3:14" ht="15.75" customHeight="1" x14ac:dyDescent="0.25">
      <c r="C271" s="6"/>
      <c r="E271" s="6"/>
      <c r="L271" s="6"/>
      <c r="M271" s="6"/>
      <c r="N271" s="6"/>
    </row>
    <row r="272" spans="3:14" ht="15.75" customHeight="1" x14ac:dyDescent="0.25">
      <c r="C272" s="6"/>
      <c r="E272" s="6"/>
      <c r="L272" s="6"/>
      <c r="M272" s="6"/>
      <c r="N272" s="6"/>
    </row>
    <row r="273" spans="3:14" ht="15.75" customHeight="1" x14ac:dyDescent="0.25">
      <c r="C273" s="6"/>
      <c r="E273" s="6"/>
      <c r="L273" s="6"/>
      <c r="M273" s="6"/>
      <c r="N273" s="6"/>
    </row>
    <row r="274" spans="3:14" ht="15.75" customHeight="1" x14ac:dyDescent="0.25">
      <c r="C274" s="6"/>
      <c r="E274" s="6"/>
      <c r="L274" s="6"/>
      <c r="M274" s="6"/>
      <c r="N274" s="6"/>
    </row>
    <row r="275" spans="3:14" ht="15.75" customHeight="1" x14ac:dyDescent="0.25">
      <c r="C275" s="6"/>
      <c r="E275" s="6"/>
      <c r="L275" s="6"/>
      <c r="M275" s="6"/>
      <c r="N275" s="6"/>
    </row>
    <row r="276" spans="3:14" ht="15.75" customHeight="1" x14ac:dyDescent="0.25">
      <c r="C276" s="6"/>
      <c r="E276" s="6"/>
      <c r="L276" s="6"/>
      <c r="M276" s="6"/>
      <c r="N276" s="6"/>
    </row>
    <row r="277" spans="3:14" ht="15.75" customHeight="1" x14ac:dyDescent="0.25">
      <c r="C277" s="6"/>
      <c r="E277" s="6"/>
      <c r="L277" s="6"/>
      <c r="M277" s="6"/>
      <c r="N277" s="6"/>
    </row>
    <row r="278" spans="3:14" ht="15.75" customHeight="1" x14ac:dyDescent="0.25">
      <c r="C278" s="6"/>
      <c r="E278" s="6"/>
      <c r="L278" s="6"/>
      <c r="M278" s="6"/>
      <c r="N278" s="6"/>
    </row>
    <row r="279" spans="3:14" ht="15.75" customHeight="1" x14ac:dyDescent="0.25">
      <c r="C279" s="6"/>
      <c r="E279" s="6"/>
      <c r="L279" s="6"/>
      <c r="M279" s="6"/>
      <c r="N279" s="6"/>
    </row>
    <row r="280" spans="3:14" ht="15.75" customHeight="1" x14ac:dyDescent="0.25">
      <c r="C280" s="6"/>
      <c r="E280" s="6"/>
      <c r="L280" s="6"/>
      <c r="M280" s="6"/>
      <c r="N280" s="6"/>
    </row>
    <row r="281" spans="3:14" ht="15.75" customHeight="1" x14ac:dyDescent="0.25">
      <c r="C281" s="6"/>
      <c r="E281" s="6"/>
      <c r="L281" s="6"/>
      <c r="M281" s="6"/>
      <c r="N281" s="6"/>
    </row>
    <row r="282" spans="3:14" ht="15.75" customHeight="1" x14ac:dyDescent="0.25">
      <c r="C282" s="6"/>
      <c r="E282" s="6"/>
      <c r="L282" s="6"/>
      <c r="M282" s="6"/>
      <c r="N282" s="6"/>
    </row>
    <row r="283" spans="3:14" ht="15.75" customHeight="1" x14ac:dyDescent="0.25">
      <c r="C283" s="6"/>
      <c r="E283" s="6"/>
      <c r="L283" s="6"/>
      <c r="M283" s="6"/>
      <c r="N283" s="6"/>
    </row>
    <row r="284" spans="3:14" ht="15.75" customHeight="1" x14ac:dyDescent="0.25">
      <c r="C284" s="6"/>
      <c r="E284" s="6"/>
      <c r="L284" s="6"/>
      <c r="M284" s="6"/>
      <c r="N284" s="6"/>
    </row>
    <row r="285" spans="3:14" ht="15.75" customHeight="1" x14ac:dyDescent="0.25">
      <c r="C285" s="6"/>
      <c r="E285" s="6"/>
      <c r="L285" s="6"/>
      <c r="M285" s="6"/>
      <c r="N285" s="6"/>
    </row>
    <row r="286" spans="3:14" ht="15.75" customHeight="1" x14ac:dyDescent="0.25">
      <c r="C286" s="6"/>
      <c r="E286" s="6"/>
      <c r="L286" s="6"/>
      <c r="M286" s="6"/>
      <c r="N286" s="6"/>
    </row>
    <row r="287" spans="3:14" ht="15.75" customHeight="1" x14ac:dyDescent="0.25">
      <c r="C287" s="6"/>
      <c r="E287" s="6"/>
      <c r="L287" s="6"/>
      <c r="M287" s="6"/>
      <c r="N287" s="6"/>
    </row>
    <row r="288" spans="3:14" ht="15.75" customHeight="1" x14ac:dyDescent="0.25">
      <c r="C288" s="6"/>
      <c r="E288" s="6"/>
      <c r="L288" s="6"/>
      <c r="M288" s="6"/>
      <c r="N288" s="6"/>
    </row>
    <row r="289" spans="3:14" ht="15.75" customHeight="1" x14ac:dyDescent="0.25">
      <c r="C289" s="6"/>
      <c r="E289" s="6"/>
      <c r="L289" s="6"/>
      <c r="M289" s="6"/>
      <c r="N289" s="6"/>
    </row>
    <row r="290" spans="3:14" ht="15.75" customHeight="1" x14ac:dyDescent="0.25">
      <c r="C290" s="6"/>
      <c r="E290" s="6"/>
      <c r="L290" s="6"/>
      <c r="M290" s="6"/>
      <c r="N290" s="6"/>
    </row>
    <row r="291" spans="3:14" ht="15.75" customHeight="1" x14ac:dyDescent="0.25">
      <c r="C291" s="6"/>
      <c r="E291" s="6"/>
      <c r="L291" s="6"/>
      <c r="M291" s="6"/>
      <c r="N291" s="6"/>
    </row>
    <row r="292" spans="3:14" ht="15.75" customHeight="1" x14ac:dyDescent="0.25">
      <c r="C292" s="6"/>
      <c r="E292" s="6"/>
      <c r="L292" s="6"/>
      <c r="M292" s="6"/>
      <c r="N292" s="6"/>
    </row>
    <row r="293" spans="3:14" ht="15.75" customHeight="1" x14ac:dyDescent="0.25">
      <c r="C293" s="6"/>
      <c r="E293" s="6"/>
      <c r="L293" s="6"/>
      <c r="M293" s="6"/>
      <c r="N293" s="6"/>
    </row>
    <row r="294" spans="3:14" ht="15.75" customHeight="1" x14ac:dyDescent="0.25">
      <c r="C294" s="6"/>
      <c r="E294" s="6"/>
      <c r="L294" s="6"/>
      <c r="M294" s="6"/>
      <c r="N294" s="6"/>
    </row>
    <row r="295" spans="3:14" ht="15.75" customHeight="1" x14ac:dyDescent="0.25">
      <c r="C295" s="6"/>
      <c r="E295" s="6"/>
      <c r="L295" s="6"/>
      <c r="M295" s="6"/>
      <c r="N295" s="6"/>
    </row>
    <row r="296" spans="3:14" ht="15.75" customHeight="1" x14ac:dyDescent="0.25">
      <c r="C296" s="6"/>
      <c r="E296" s="6"/>
      <c r="L296" s="6"/>
      <c r="M296" s="6"/>
      <c r="N296" s="6"/>
    </row>
    <row r="297" spans="3:14" ht="15.75" customHeight="1" x14ac:dyDescent="0.25">
      <c r="C297" s="6"/>
      <c r="E297" s="6"/>
      <c r="L297" s="6"/>
      <c r="M297" s="6"/>
      <c r="N297" s="6"/>
    </row>
    <row r="298" spans="3:14" ht="15.75" customHeight="1" x14ac:dyDescent="0.25">
      <c r="C298" s="6"/>
      <c r="E298" s="6"/>
      <c r="L298" s="6"/>
      <c r="M298" s="6"/>
      <c r="N298" s="6"/>
    </row>
    <row r="299" spans="3:14" ht="15.75" customHeight="1" x14ac:dyDescent="0.25">
      <c r="C299" s="6"/>
      <c r="E299" s="6"/>
      <c r="L299" s="6"/>
      <c r="M299" s="6"/>
      <c r="N299" s="6"/>
    </row>
    <row r="300" spans="3:14" ht="15.75" customHeight="1" x14ac:dyDescent="0.25">
      <c r="C300" s="6"/>
      <c r="E300" s="6"/>
      <c r="L300" s="6"/>
      <c r="M300" s="6"/>
      <c r="N300" s="6"/>
    </row>
    <row r="301" spans="3:14" ht="15.75" customHeight="1" x14ac:dyDescent="0.25">
      <c r="C301" s="6"/>
      <c r="E301" s="6"/>
      <c r="L301" s="6"/>
      <c r="M301" s="6"/>
      <c r="N301" s="6"/>
    </row>
    <row r="302" spans="3:14" ht="15.75" customHeight="1" x14ac:dyDescent="0.25">
      <c r="C302" s="6"/>
      <c r="E302" s="6"/>
      <c r="L302" s="6"/>
      <c r="M302" s="6"/>
      <c r="N302" s="6"/>
    </row>
    <row r="303" spans="3:14" ht="15.75" customHeight="1" x14ac:dyDescent="0.25">
      <c r="C303" s="6"/>
      <c r="E303" s="6"/>
      <c r="L303" s="6"/>
      <c r="M303" s="6"/>
      <c r="N303" s="6"/>
    </row>
    <row r="304" spans="3:14" ht="15.75" customHeight="1" x14ac:dyDescent="0.25">
      <c r="C304" s="6"/>
      <c r="E304" s="6"/>
      <c r="L304" s="6"/>
      <c r="M304" s="6"/>
      <c r="N304" s="6"/>
    </row>
    <row r="305" spans="3:14" ht="15.75" customHeight="1" x14ac:dyDescent="0.25">
      <c r="C305" s="6"/>
      <c r="E305" s="6"/>
      <c r="L305" s="6"/>
      <c r="M305" s="6"/>
      <c r="N305" s="6"/>
    </row>
    <row r="306" spans="3:14" ht="15.75" customHeight="1" x14ac:dyDescent="0.25">
      <c r="C306" s="6"/>
      <c r="E306" s="6"/>
      <c r="L306" s="6"/>
      <c r="M306" s="6"/>
      <c r="N306" s="6"/>
    </row>
    <row r="307" spans="3:14" ht="15.75" customHeight="1" x14ac:dyDescent="0.25">
      <c r="C307" s="6"/>
      <c r="E307" s="6"/>
      <c r="L307" s="6"/>
      <c r="M307" s="6"/>
      <c r="N307" s="6"/>
    </row>
    <row r="308" spans="3:14" ht="15.75" customHeight="1" x14ac:dyDescent="0.25">
      <c r="C308" s="6"/>
      <c r="E308" s="6"/>
      <c r="L308" s="6"/>
      <c r="M308" s="6"/>
      <c r="N308" s="6"/>
    </row>
    <row r="309" spans="3:14" ht="15.75" customHeight="1" x14ac:dyDescent="0.25">
      <c r="C309" s="6"/>
      <c r="E309" s="6"/>
      <c r="L309" s="6"/>
      <c r="M309" s="6"/>
      <c r="N309" s="6"/>
    </row>
    <row r="310" spans="3:14" ht="15.75" customHeight="1" x14ac:dyDescent="0.25">
      <c r="C310" s="6"/>
      <c r="E310" s="6"/>
      <c r="L310" s="6"/>
      <c r="M310" s="6"/>
      <c r="N310" s="6"/>
    </row>
    <row r="311" spans="3:14" ht="15.75" customHeight="1" x14ac:dyDescent="0.25">
      <c r="C311" s="6"/>
      <c r="E311" s="6"/>
      <c r="L311" s="6"/>
      <c r="M311" s="6"/>
      <c r="N311" s="6"/>
    </row>
    <row r="312" spans="3:14" ht="15.75" customHeight="1" x14ac:dyDescent="0.25">
      <c r="C312" s="6"/>
      <c r="E312" s="6"/>
      <c r="L312" s="6"/>
      <c r="M312" s="6"/>
      <c r="N312" s="6"/>
    </row>
    <row r="313" spans="3:14" ht="15.75" customHeight="1" x14ac:dyDescent="0.25">
      <c r="C313" s="6"/>
      <c r="E313" s="6"/>
      <c r="L313" s="6"/>
      <c r="M313" s="6"/>
      <c r="N313" s="6"/>
    </row>
    <row r="314" spans="3:14" ht="15.75" customHeight="1" x14ac:dyDescent="0.25">
      <c r="C314" s="6"/>
      <c r="E314" s="6"/>
      <c r="L314" s="6"/>
      <c r="M314" s="6"/>
      <c r="N314" s="6"/>
    </row>
    <row r="315" spans="3:14" ht="15.75" customHeight="1" x14ac:dyDescent="0.25">
      <c r="C315" s="6"/>
      <c r="E315" s="6"/>
      <c r="L315" s="6"/>
      <c r="M315" s="6"/>
      <c r="N315" s="6"/>
    </row>
    <row r="316" spans="3:14" ht="15.75" customHeight="1" x14ac:dyDescent="0.25">
      <c r="C316" s="6"/>
      <c r="E316" s="6"/>
      <c r="L316" s="6"/>
      <c r="M316" s="6"/>
      <c r="N316" s="6"/>
    </row>
    <row r="317" spans="3:14" ht="15.75" customHeight="1" x14ac:dyDescent="0.25">
      <c r="C317" s="6"/>
      <c r="E317" s="6"/>
      <c r="L317" s="6"/>
      <c r="M317" s="6"/>
      <c r="N317" s="6"/>
    </row>
    <row r="318" spans="3:14" ht="15.75" customHeight="1" x14ac:dyDescent="0.25">
      <c r="C318" s="6"/>
      <c r="E318" s="6"/>
      <c r="L318" s="6"/>
      <c r="M318" s="6"/>
      <c r="N318" s="6"/>
    </row>
    <row r="319" spans="3:14" ht="15.75" customHeight="1" x14ac:dyDescent="0.25">
      <c r="C319" s="6"/>
      <c r="E319" s="6"/>
      <c r="L319" s="6"/>
      <c r="M319" s="6"/>
      <c r="N319" s="6"/>
    </row>
    <row r="320" spans="3:14" ht="15.75" customHeight="1" x14ac:dyDescent="0.25">
      <c r="C320" s="6"/>
      <c r="E320" s="6"/>
      <c r="L320" s="6"/>
      <c r="M320" s="6"/>
      <c r="N320" s="6"/>
    </row>
    <row r="321" spans="3:14" ht="15.75" customHeight="1" x14ac:dyDescent="0.25">
      <c r="C321" s="6"/>
      <c r="E321" s="6"/>
      <c r="L321" s="6"/>
      <c r="M321" s="6"/>
      <c r="N321" s="6"/>
    </row>
    <row r="322" spans="3:14" ht="15.75" customHeight="1" x14ac:dyDescent="0.25">
      <c r="C322" s="6"/>
      <c r="E322" s="6"/>
      <c r="L322" s="6"/>
      <c r="M322" s="6"/>
      <c r="N322" s="6"/>
    </row>
    <row r="323" spans="3:14" ht="15.75" customHeight="1" x14ac:dyDescent="0.25">
      <c r="C323" s="6"/>
      <c r="E323" s="6"/>
      <c r="L323" s="6"/>
      <c r="M323" s="6"/>
      <c r="N323" s="6"/>
    </row>
    <row r="324" spans="3:14" ht="15.75" customHeight="1" x14ac:dyDescent="0.25">
      <c r="C324" s="6"/>
      <c r="E324" s="6"/>
      <c r="L324" s="6"/>
      <c r="M324" s="6"/>
      <c r="N324" s="6"/>
    </row>
    <row r="325" spans="3:14" ht="15.75" customHeight="1" x14ac:dyDescent="0.25">
      <c r="C325" s="6"/>
      <c r="E325" s="6"/>
      <c r="L325" s="6"/>
      <c r="M325" s="6"/>
      <c r="N325" s="6"/>
    </row>
    <row r="326" spans="3:14" ht="15.75" customHeight="1" x14ac:dyDescent="0.25">
      <c r="C326" s="6"/>
      <c r="E326" s="6"/>
      <c r="L326" s="6"/>
      <c r="M326" s="6"/>
      <c r="N326" s="6"/>
    </row>
    <row r="327" spans="3:14" ht="15.75" customHeight="1" x14ac:dyDescent="0.25">
      <c r="C327" s="6"/>
      <c r="E327" s="6"/>
      <c r="L327" s="6"/>
      <c r="M327" s="6"/>
      <c r="N327" s="6"/>
    </row>
    <row r="328" spans="3:14" ht="15.75" customHeight="1" x14ac:dyDescent="0.25">
      <c r="C328" s="6"/>
      <c r="E328" s="6"/>
      <c r="L328" s="6"/>
      <c r="M328" s="6"/>
      <c r="N328" s="6"/>
    </row>
    <row r="329" spans="3:14" ht="15.75" customHeight="1" x14ac:dyDescent="0.25">
      <c r="C329" s="6"/>
      <c r="E329" s="6"/>
      <c r="L329" s="6"/>
      <c r="M329" s="6"/>
      <c r="N329" s="6"/>
    </row>
    <row r="330" spans="3:14" ht="15.75" customHeight="1" x14ac:dyDescent="0.25">
      <c r="C330" s="6"/>
      <c r="E330" s="6"/>
      <c r="L330" s="6"/>
      <c r="M330" s="6"/>
      <c r="N330" s="6"/>
    </row>
    <row r="331" spans="3:14" ht="15.75" customHeight="1" x14ac:dyDescent="0.25">
      <c r="C331" s="6"/>
      <c r="E331" s="6"/>
      <c r="L331" s="6"/>
      <c r="M331" s="6"/>
      <c r="N331" s="6"/>
    </row>
    <row r="332" spans="3:14" ht="15.75" customHeight="1" x14ac:dyDescent="0.25">
      <c r="C332" s="6"/>
      <c r="E332" s="6"/>
      <c r="L332" s="6"/>
      <c r="M332" s="6"/>
      <c r="N332" s="6"/>
    </row>
    <row r="333" spans="3:14" ht="15.75" customHeight="1" x14ac:dyDescent="0.25">
      <c r="C333" s="6"/>
      <c r="E333" s="6"/>
      <c r="L333" s="6"/>
      <c r="M333" s="6"/>
      <c r="N333" s="6"/>
    </row>
    <row r="334" spans="3:14" ht="15.75" customHeight="1" x14ac:dyDescent="0.25">
      <c r="C334" s="6"/>
      <c r="E334" s="6"/>
      <c r="L334" s="6"/>
      <c r="M334" s="6"/>
      <c r="N334" s="6"/>
    </row>
    <row r="335" spans="3:14" ht="15.75" customHeight="1" x14ac:dyDescent="0.25">
      <c r="C335" s="6"/>
      <c r="E335" s="6"/>
      <c r="L335" s="6"/>
      <c r="M335" s="6"/>
      <c r="N335" s="6"/>
    </row>
    <row r="336" spans="3:14" ht="15.75" customHeight="1" x14ac:dyDescent="0.25">
      <c r="C336" s="6"/>
      <c r="E336" s="6"/>
      <c r="L336" s="6"/>
      <c r="M336" s="6"/>
      <c r="N336" s="6"/>
    </row>
    <row r="337" spans="3:14" ht="15.75" customHeight="1" x14ac:dyDescent="0.25">
      <c r="C337" s="6"/>
      <c r="E337" s="6"/>
      <c r="L337" s="6"/>
      <c r="M337" s="6"/>
      <c r="N337" s="6"/>
    </row>
    <row r="338" spans="3:14" ht="15.75" customHeight="1" x14ac:dyDescent="0.25">
      <c r="C338" s="6"/>
      <c r="E338" s="6"/>
      <c r="L338" s="6"/>
      <c r="M338" s="6"/>
      <c r="N338" s="6"/>
    </row>
    <row r="339" spans="3:14" ht="15.75" customHeight="1" x14ac:dyDescent="0.25">
      <c r="C339" s="6"/>
      <c r="E339" s="6"/>
      <c r="L339" s="6"/>
      <c r="M339" s="6"/>
      <c r="N339" s="6"/>
    </row>
    <row r="340" spans="3:14" ht="15.75" customHeight="1" x14ac:dyDescent="0.25">
      <c r="C340" s="6"/>
      <c r="E340" s="6"/>
      <c r="L340" s="6"/>
      <c r="M340" s="6"/>
      <c r="N340" s="6"/>
    </row>
    <row r="341" spans="3:14" ht="15.75" customHeight="1" x14ac:dyDescent="0.25">
      <c r="C341" s="6"/>
      <c r="E341" s="6"/>
      <c r="L341" s="6"/>
      <c r="M341" s="6"/>
      <c r="N341" s="6"/>
    </row>
    <row r="342" spans="3:14" ht="15.75" customHeight="1" x14ac:dyDescent="0.25">
      <c r="C342" s="6"/>
      <c r="E342" s="6"/>
      <c r="L342" s="6"/>
      <c r="M342" s="6"/>
      <c r="N342" s="6"/>
    </row>
    <row r="343" spans="3:14" ht="15.75" customHeight="1" x14ac:dyDescent="0.25">
      <c r="C343" s="6"/>
      <c r="E343" s="6"/>
      <c r="L343" s="6"/>
      <c r="M343" s="6"/>
      <c r="N343" s="6"/>
    </row>
    <row r="344" spans="3:14" ht="15.75" customHeight="1" x14ac:dyDescent="0.25">
      <c r="C344" s="6"/>
      <c r="E344" s="6"/>
      <c r="L344" s="6"/>
      <c r="M344" s="6"/>
      <c r="N344" s="6"/>
    </row>
    <row r="345" spans="3:14" ht="15.75" customHeight="1" x14ac:dyDescent="0.25">
      <c r="C345" s="6"/>
      <c r="E345" s="6"/>
      <c r="L345" s="6"/>
      <c r="M345" s="6"/>
      <c r="N345" s="6"/>
    </row>
    <row r="346" spans="3:14" ht="15.75" customHeight="1" x14ac:dyDescent="0.25">
      <c r="C346" s="6"/>
      <c r="E346" s="6"/>
      <c r="L346" s="6"/>
      <c r="M346" s="6"/>
      <c r="N346" s="6"/>
    </row>
    <row r="347" spans="3:14" ht="15.75" customHeight="1" x14ac:dyDescent="0.25">
      <c r="C347" s="6"/>
      <c r="E347" s="6"/>
      <c r="L347" s="6"/>
      <c r="M347" s="6"/>
      <c r="N347" s="6"/>
    </row>
    <row r="348" spans="3:14" ht="15.75" customHeight="1" x14ac:dyDescent="0.25">
      <c r="C348" s="6"/>
      <c r="E348" s="6"/>
      <c r="L348" s="6"/>
      <c r="M348" s="6"/>
      <c r="N348" s="6"/>
    </row>
    <row r="349" spans="3:14" ht="15.75" customHeight="1" x14ac:dyDescent="0.25">
      <c r="C349" s="6"/>
      <c r="E349" s="6"/>
      <c r="L349" s="6"/>
      <c r="M349" s="6"/>
      <c r="N349" s="6"/>
    </row>
    <row r="350" spans="3:14" ht="15.75" customHeight="1" x14ac:dyDescent="0.25">
      <c r="C350" s="6"/>
      <c r="E350" s="6"/>
      <c r="L350" s="6"/>
      <c r="M350" s="6"/>
      <c r="N350" s="6"/>
    </row>
    <row r="351" spans="3:14" ht="15.75" customHeight="1" x14ac:dyDescent="0.25">
      <c r="C351" s="6"/>
      <c r="E351" s="6"/>
      <c r="L351" s="6"/>
      <c r="M351" s="6"/>
      <c r="N351" s="6"/>
    </row>
    <row r="352" spans="3:14" ht="15.75" customHeight="1" x14ac:dyDescent="0.25">
      <c r="C352" s="6"/>
      <c r="E352" s="6"/>
      <c r="L352" s="6"/>
      <c r="M352" s="6"/>
      <c r="N352" s="6"/>
    </row>
    <row r="353" spans="3:14" ht="15.75" customHeight="1" x14ac:dyDescent="0.25">
      <c r="C353" s="6"/>
      <c r="E353" s="6"/>
      <c r="L353" s="6"/>
      <c r="M353" s="6"/>
      <c r="N353" s="6"/>
    </row>
    <row r="354" spans="3:14" ht="15.75" customHeight="1" x14ac:dyDescent="0.25">
      <c r="C354" s="6"/>
      <c r="E354" s="6"/>
      <c r="L354" s="6"/>
      <c r="M354" s="6"/>
      <c r="N354" s="6"/>
    </row>
    <row r="355" spans="3:14" ht="15.75" customHeight="1" x14ac:dyDescent="0.25">
      <c r="C355" s="6"/>
      <c r="E355" s="6"/>
      <c r="L355" s="6"/>
      <c r="M355" s="6"/>
      <c r="N355" s="6"/>
    </row>
    <row r="356" spans="3:14" ht="15.75" customHeight="1" x14ac:dyDescent="0.25">
      <c r="C356" s="6"/>
      <c r="E356" s="6"/>
      <c r="L356" s="6"/>
      <c r="M356" s="6"/>
      <c r="N356" s="6"/>
    </row>
    <row r="357" spans="3:14" ht="15.75" customHeight="1" x14ac:dyDescent="0.25">
      <c r="C357" s="6"/>
      <c r="E357" s="6"/>
      <c r="L357" s="6"/>
      <c r="M357" s="6"/>
      <c r="N357" s="6"/>
    </row>
    <row r="358" spans="3:14" ht="15.75" customHeight="1" x14ac:dyDescent="0.25">
      <c r="C358" s="6"/>
      <c r="E358" s="6"/>
      <c r="L358" s="6"/>
      <c r="M358" s="6"/>
      <c r="N358" s="6"/>
    </row>
    <row r="359" spans="3:14" ht="15.75" customHeight="1" x14ac:dyDescent="0.25">
      <c r="C359" s="6"/>
      <c r="E359" s="6"/>
      <c r="L359" s="6"/>
      <c r="M359" s="6"/>
      <c r="N359" s="6"/>
    </row>
    <row r="360" spans="3:14" ht="15.75" customHeight="1" x14ac:dyDescent="0.25">
      <c r="C360" s="6"/>
      <c r="E360" s="6"/>
      <c r="L360" s="6"/>
      <c r="M360" s="6"/>
      <c r="N360" s="6"/>
    </row>
    <row r="361" spans="3:14" ht="15.75" customHeight="1" x14ac:dyDescent="0.25">
      <c r="C361" s="6"/>
      <c r="E361" s="6"/>
      <c r="L361" s="6"/>
      <c r="M361" s="6"/>
      <c r="N361" s="6"/>
    </row>
    <row r="362" spans="3:14" ht="15.75" customHeight="1" x14ac:dyDescent="0.25">
      <c r="C362" s="6"/>
      <c r="E362" s="6"/>
      <c r="L362" s="6"/>
      <c r="M362" s="6"/>
      <c r="N362" s="6"/>
    </row>
    <row r="363" spans="3:14" ht="15.75" customHeight="1" x14ac:dyDescent="0.25">
      <c r="C363" s="6"/>
      <c r="E363" s="6"/>
      <c r="L363" s="6"/>
      <c r="M363" s="6"/>
      <c r="N363" s="6"/>
    </row>
    <row r="364" spans="3:14" ht="15.75" customHeight="1" x14ac:dyDescent="0.25">
      <c r="C364" s="6"/>
      <c r="E364" s="6"/>
      <c r="L364" s="6"/>
      <c r="M364" s="6"/>
      <c r="N364" s="6"/>
    </row>
    <row r="365" spans="3:14" ht="15.75" customHeight="1" x14ac:dyDescent="0.25">
      <c r="C365" s="6"/>
      <c r="E365" s="6"/>
      <c r="L365" s="6"/>
      <c r="M365" s="6"/>
      <c r="N365" s="6"/>
    </row>
    <row r="366" spans="3:14" ht="15.75" customHeight="1" x14ac:dyDescent="0.25">
      <c r="C366" s="6"/>
      <c r="E366" s="6"/>
      <c r="L366" s="6"/>
      <c r="M366" s="6"/>
      <c r="N366" s="6"/>
    </row>
    <row r="367" spans="3:14" ht="15.75" customHeight="1" x14ac:dyDescent="0.25">
      <c r="C367" s="6"/>
      <c r="E367" s="6"/>
      <c r="L367" s="6"/>
      <c r="M367" s="6"/>
      <c r="N367" s="6"/>
    </row>
    <row r="368" spans="3:14" ht="15.75" customHeight="1" x14ac:dyDescent="0.25">
      <c r="C368" s="6"/>
      <c r="E368" s="6"/>
      <c r="L368" s="6"/>
      <c r="M368" s="6"/>
      <c r="N368" s="6"/>
    </row>
    <row r="369" spans="3:14" ht="15.75" customHeight="1" x14ac:dyDescent="0.25">
      <c r="C369" s="6"/>
      <c r="E369" s="6"/>
      <c r="L369" s="6"/>
      <c r="M369" s="6"/>
      <c r="N369" s="6"/>
    </row>
    <row r="370" spans="3:14" ht="15.75" customHeight="1" x14ac:dyDescent="0.25">
      <c r="C370" s="6"/>
      <c r="E370" s="6"/>
      <c r="L370" s="6"/>
      <c r="M370" s="6"/>
      <c r="N370" s="6"/>
    </row>
    <row r="371" spans="3:14" ht="15.75" customHeight="1" x14ac:dyDescent="0.25">
      <c r="C371" s="6"/>
      <c r="E371" s="6"/>
      <c r="L371" s="6"/>
      <c r="M371" s="6"/>
      <c r="N371" s="6"/>
    </row>
    <row r="372" spans="3:14" ht="15.75" customHeight="1" x14ac:dyDescent="0.25">
      <c r="C372" s="6"/>
      <c r="E372" s="6"/>
      <c r="L372" s="6"/>
      <c r="M372" s="6"/>
      <c r="N372" s="6"/>
    </row>
    <row r="373" spans="3:14" ht="15.75" customHeight="1" x14ac:dyDescent="0.25">
      <c r="C373" s="6"/>
      <c r="E373" s="6"/>
      <c r="L373" s="6"/>
      <c r="M373" s="6"/>
      <c r="N373" s="6"/>
    </row>
    <row r="374" spans="3:14" ht="15.75" customHeight="1" x14ac:dyDescent="0.25">
      <c r="C374" s="6"/>
      <c r="E374" s="6"/>
      <c r="L374" s="6"/>
      <c r="M374" s="6"/>
      <c r="N374" s="6"/>
    </row>
    <row r="375" spans="3:14" ht="15.75" customHeight="1" x14ac:dyDescent="0.25">
      <c r="C375" s="6"/>
      <c r="E375" s="6"/>
      <c r="L375" s="6"/>
      <c r="M375" s="6"/>
      <c r="N375" s="6"/>
    </row>
    <row r="376" spans="3:14" ht="15.75" customHeight="1" x14ac:dyDescent="0.25">
      <c r="C376" s="6"/>
      <c r="E376" s="6"/>
      <c r="L376" s="6"/>
      <c r="M376" s="6"/>
      <c r="N376" s="6"/>
    </row>
    <row r="377" spans="3:14" ht="15.75" customHeight="1" x14ac:dyDescent="0.25">
      <c r="C377" s="6"/>
      <c r="E377" s="6"/>
      <c r="L377" s="6"/>
      <c r="M377" s="6"/>
      <c r="N377" s="6"/>
    </row>
    <row r="378" spans="3:14" ht="15.75" customHeight="1" x14ac:dyDescent="0.25">
      <c r="C378" s="6"/>
      <c r="E378" s="6"/>
      <c r="L378" s="6"/>
      <c r="M378" s="6"/>
      <c r="N378" s="6"/>
    </row>
    <row r="379" spans="3:14" ht="15.75" customHeight="1" x14ac:dyDescent="0.25">
      <c r="C379" s="6"/>
      <c r="E379" s="6"/>
      <c r="L379" s="6"/>
      <c r="M379" s="6"/>
      <c r="N379" s="6"/>
    </row>
    <row r="380" spans="3:14" ht="15.75" customHeight="1" x14ac:dyDescent="0.25">
      <c r="C380" s="6"/>
      <c r="E380" s="6"/>
      <c r="L380" s="6"/>
      <c r="M380" s="6"/>
      <c r="N380" s="6"/>
    </row>
    <row r="381" spans="3:14" ht="15.75" customHeight="1" x14ac:dyDescent="0.25">
      <c r="C381" s="6"/>
      <c r="E381" s="6"/>
      <c r="L381" s="6"/>
      <c r="M381" s="6"/>
      <c r="N381" s="6"/>
    </row>
    <row r="382" spans="3:14" ht="15.75" customHeight="1" x14ac:dyDescent="0.25">
      <c r="C382" s="6"/>
      <c r="E382" s="6"/>
      <c r="L382" s="6"/>
      <c r="M382" s="6"/>
      <c r="N382" s="6"/>
    </row>
    <row r="383" spans="3:14" ht="15.75" customHeight="1" x14ac:dyDescent="0.25">
      <c r="C383" s="6"/>
      <c r="E383" s="6"/>
      <c r="L383" s="6"/>
      <c r="M383" s="6"/>
      <c r="N383" s="6"/>
    </row>
    <row r="384" spans="3:14" ht="15.75" customHeight="1" x14ac:dyDescent="0.25">
      <c r="C384" s="6"/>
      <c r="E384" s="6"/>
      <c r="L384" s="6"/>
      <c r="M384" s="6"/>
      <c r="N384" s="6"/>
    </row>
    <row r="385" spans="3:14" ht="15.75" customHeight="1" x14ac:dyDescent="0.25">
      <c r="C385" s="6"/>
      <c r="E385" s="6"/>
      <c r="L385" s="6"/>
      <c r="M385" s="6"/>
      <c r="N385" s="6"/>
    </row>
    <row r="386" spans="3:14" ht="15.75" customHeight="1" x14ac:dyDescent="0.25">
      <c r="C386" s="6"/>
      <c r="E386" s="6"/>
      <c r="L386" s="6"/>
      <c r="M386" s="6"/>
      <c r="N386" s="6"/>
    </row>
    <row r="387" spans="3:14" ht="15.75" customHeight="1" x14ac:dyDescent="0.25">
      <c r="C387" s="6"/>
      <c r="E387" s="6"/>
      <c r="L387" s="6"/>
      <c r="M387" s="6"/>
      <c r="N387" s="6"/>
    </row>
    <row r="388" spans="3:14" ht="15.75" customHeight="1" x14ac:dyDescent="0.25">
      <c r="C388" s="6"/>
      <c r="E388" s="6"/>
      <c r="L388" s="6"/>
      <c r="M388" s="6"/>
      <c r="N388" s="6"/>
    </row>
    <row r="389" spans="3:14" ht="15.75" customHeight="1" x14ac:dyDescent="0.25">
      <c r="C389" s="6"/>
      <c r="E389" s="6"/>
      <c r="L389" s="6"/>
      <c r="M389" s="6"/>
      <c r="N389" s="6"/>
    </row>
    <row r="390" spans="3:14" ht="15.75" customHeight="1" x14ac:dyDescent="0.25">
      <c r="C390" s="6"/>
      <c r="E390" s="6"/>
      <c r="L390" s="6"/>
      <c r="M390" s="6"/>
      <c r="N390" s="6"/>
    </row>
    <row r="391" spans="3:14" ht="15.75" customHeight="1" x14ac:dyDescent="0.25">
      <c r="C391" s="6"/>
      <c r="E391" s="6"/>
      <c r="L391" s="6"/>
      <c r="M391" s="6"/>
      <c r="N391" s="6"/>
    </row>
    <row r="392" spans="3:14" ht="15.75" customHeight="1" x14ac:dyDescent="0.25">
      <c r="C392" s="6"/>
      <c r="E392" s="6"/>
      <c r="L392" s="6"/>
      <c r="M392" s="6"/>
      <c r="N392" s="6"/>
    </row>
    <row r="393" spans="3:14" ht="15.75" customHeight="1" x14ac:dyDescent="0.25">
      <c r="C393" s="6"/>
      <c r="E393" s="6"/>
      <c r="L393" s="6"/>
      <c r="M393" s="6"/>
      <c r="N393" s="6"/>
    </row>
    <row r="394" spans="3:14" ht="15.75" customHeight="1" x14ac:dyDescent="0.25">
      <c r="C394" s="6"/>
      <c r="E394" s="6"/>
      <c r="L394" s="6"/>
      <c r="M394" s="6"/>
      <c r="N394" s="6"/>
    </row>
    <row r="395" spans="3:14" ht="15.75" customHeight="1" x14ac:dyDescent="0.25">
      <c r="C395" s="6"/>
      <c r="E395" s="6"/>
      <c r="L395" s="6"/>
      <c r="M395" s="6"/>
      <c r="N395" s="6"/>
    </row>
    <row r="396" spans="3:14" ht="15.75" customHeight="1" x14ac:dyDescent="0.25">
      <c r="C396" s="6"/>
      <c r="E396" s="6"/>
      <c r="L396" s="6"/>
      <c r="M396" s="6"/>
      <c r="N396" s="6"/>
    </row>
    <row r="397" spans="3:14" ht="15.75" customHeight="1" x14ac:dyDescent="0.25">
      <c r="C397" s="6"/>
      <c r="E397" s="6"/>
      <c r="L397" s="6"/>
      <c r="M397" s="6"/>
      <c r="N397" s="6"/>
    </row>
    <row r="398" spans="3:14" ht="15.75" customHeight="1" x14ac:dyDescent="0.25">
      <c r="C398" s="6"/>
      <c r="E398" s="6"/>
      <c r="L398" s="6"/>
      <c r="M398" s="6"/>
      <c r="N398" s="6"/>
    </row>
    <row r="399" spans="3:14" ht="15.75" customHeight="1" x14ac:dyDescent="0.25">
      <c r="C399" s="6"/>
      <c r="E399" s="6"/>
      <c r="L399" s="6"/>
      <c r="M399" s="6"/>
      <c r="N399" s="6"/>
    </row>
    <row r="400" spans="3:14" ht="15.75" customHeight="1" x14ac:dyDescent="0.25">
      <c r="C400" s="6"/>
      <c r="E400" s="6"/>
      <c r="L400" s="6"/>
      <c r="M400" s="6"/>
      <c r="N400" s="6"/>
    </row>
    <row r="401" spans="3:14" ht="15.75" customHeight="1" x14ac:dyDescent="0.25">
      <c r="C401" s="6"/>
      <c r="E401" s="6"/>
      <c r="L401" s="6"/>
      <c r="M401" s="6"/>
      <c r="N401" s="6"/>
    </row>
    <row r="402" spans="3:14" ht="15.75" customHeight="1" x14ac:dyDescent="0.25">
      <c r="C402" s="6"/>
      <c r="E402" s="6"/>
      <c r="L402" s="6"/>
      <c r="M402" s="6"/>
      <c r="N402" s="6"/>
    </row>
    <row r="403" spans="3:14" ht="15.75" customHeight="1" x14ac:dyDescent="0.25">
      <c r="C403" s="6"/>
      <c r="E403" s="6"/>
      <c r="L403" s="6"/>
      <c r="M403" s="6"/>
      <c r="N403" s="6"/>
    </row>
    <row r="404" spans="3:14" ht="15.75" customHeight="1" x14ac:dyDescent="0.25">
      <c r="C404" s="6"/>
      <c r="E404" s="6"/>
      <c r="L404" s="6"/>
      <c r="M404" s="6"/>
      <c r="N404" s="6"/>
    </row>
    <row r="405" spans="3:14" ht="15.75" customHeight="1" x14ac:dyDescent="0.25">
      <c r="C405" s="6"/>
      <c r="E405" s="6"/>
      <c r="L405" s="6"/>
      <c r="M405" s="6"/>
      <c r="N405" s="6"/>
    </row>
    <row r="406" spans="3:14" ht="15.75" customHeight="1" x14ac:dyDescent="0.25">
      <c r="C406" s="6"/>
      <c r="E406" s="6"/>
      <c r="L406" s="6"/>
      <c r="M406" s="6"/>
      <c r="N406" s="6"/>
    </row>
    <row r="407" spans="3:14" ht="15.75" customHeight="1" x14ac:dyDescent="0.25">
      <c r="C407" s="6"/>
      <c r="E407" s="6"/>
      <c r="L407" s="6"/>
      <c r="M407" s="6"/>
      <c r="N407" s="6"/>
    </row>
    <row r="408" spans="3:14" ht="15.75" customHeight="1" x14ac:dyDescent="0.25">
      <c r="C408" s="6"/>
      <c r="E408" s="6"/>
      <c r="L408" s="6"/>
      <c r="M408" s="6"/>
      <c r="N408" s="6"/>
    </row>
    <row r="409" spans="3:14" ht="15.75" customHeight="1" x14ac:dyDescent="0.25">
      <c r="C409" s="6"/>
      <c r="E409" s="6"/>
      <c r="L409" s="6"/>
      <c r="M409" s="6"/>
      <c r="N409" s="6"/>
    </row>
    <row r="410" spans="3:14" ht="15.75" customHeight="1" x14ac:dyDescent="0.25">
      <c r="C410" s="6"/>
      <c r="E410" s="6"/>
      <c r="L410" s="6"/>
      <c r="M410" s="6"/>
      <c r="N410" s="6"/>
    </row>
    <row r="411" spans="3:14" ht="15.75" customHeight="1" x14ac:dyDescent="0.25">
      <c r="C411" s="6"/>
      <c r="E411" s="6"/>
      <c r="L411" s="6"/>
      <c r="M411" s="6"/>
      <c r="N411" s="6"/>
    </row>
    <row r="412" spans="3:14" ht="15.75" customHeight="1" x14ac:dyDescent="0.25">
      <c r="C412" s="6"/>
      <c r="E412" s="6"/>
      <c r="L412" s="6"/>
      <c r="M412" s="6"/>
      <c r="N412" s="6"/>
    </row>
    <row r="413" spans="3:14" ht="15.75" customHeight="1" x14ac:dyDescent="0.25">
      <c r="C413" s="6"/>
      <c r="E413" s="6"/>
      <c r="L413" s="6"/>
      <c r="M413" s="6"/>
      <c r="N413" s="6"/>
    </row>
    <row r="414" spans="3:14" ht="15.75" customHeight="1" x14ac:dyDescent="0.25">
      <c r="C414" s="6"/>
      <c r="E414" s="6"/>
      <c r="L414" s="6"/>
      <c r="M414" s="6"/>
      <c r="N414" s="6"/>
    </row>
    <row r="415" spans="3:14" ht="15.75" customHeight="1" x14ac:dyDescent="0.25">
      <c r="C415" s="6"/>
      <c r="E415" s="6"/>
      <c r="L415" s="6"/>
      <c r="M415" s="6"/>
      <c r="N415" s="6"/>
    </row>
    <row r="416" spans="3:14" ht="15.75" customHeight="1" x14ac:dyDescent="0.25">
      <c r="C416" s="6"/>
      <c r="E416" s="6"/>
      <c r="L416" s="6"/>
      <c r="M416" s="6"/>
      <c r="N416" s="6"/>
    </row>
    <row r="417" spans="3:14" ht="15.75" customHeight="1" x14ac:dyDescent="0.25">
      <c r="C417" s="6"/>
      <c r="E417" s="6"/>
      <c r="L417" s="6"/>
      <c r="M417" s="6"/>
      <c r="N417" s="6"/>
    </row>
    <row r="418" spans="3:14" ht="15.75" customHeight="1" x14ac:dyDescent="0.25">
      <c r="C418" s="6"/>
      <c r="E418" s="6"/>
      <c r="L418" s="6"/>
      <c r="M418" s="6"/>
      <c r="N418" s="6"/>
    </row>
    <row r="419" spans="3:14" ht="15.75" customHeight="1" x14ac:dyDescent="0.25">
      <c r="C419" s="6"/>
      <c r="E419" s="6"/>
      <c r="L419" s="6"/>
      <c r="M419" s="6"/>
      <c r="N419" s="6"/>
    </row>
    <row r="420" spans="3:14" ht="15.75" customHeight="1" x14ac:dyDescent="0.25">
      <c r="C420" s="6"/>
      <c r="E420" s="6"/>
      <c r="L420" s="6"/>
      <c r="M420" s="6"/>
      <c r="N420" s="6"/>
    </row>
    <row r="421" spans="3:14" ht="15.75" customHeight="1" x14ac:dyDescent="0.25">
      <c r="C421" s="6"/>
      <c r="E421" s="6"/>
      <c r="L421" s="6"/>
      <c r="M421" s="6"/>
      <c r="N421" s="6"/>
    </row>
    <row r="422" spans="3:14" ht="15.75" customHeight="1" x14ac:dyDescent="0.25">
      <c r="C422" s="6"/>
      <c r="E422" s="6"/>
      <c r="L422" s="6"/>
      <c r="M422" s="6"/>
      <c r="N422" s="6"/>
    </row>
    <row r="423" spans="3:14" ht="15.75" customHeight="1" x14ac:dyDescent="0.25">
      <c r="C423" s="6"/>
      <c r="E423" s="6"/>
      <c r="L423" s="6"/>
      <c r="M423" s="6"/>
      <c r="N423" s="6"/>
    </row>
    <row r="424" spans="3:14" ht="15.75" customHeight="1" x14ac:dyDescent="0.25">
      <c r="C424" s="6"/>
      <c r="E424" s="6"/>
      <c r="L424" s="6"/>
      <c r="M424" s="6"/>
      <c r="N424" s="6"/>
    </row>
    <row r="425" spans="3:14" ht="15.75" customHeight="1" x14ac:dyDescent="0.25">
      <c r="C425" s="6"/>
      <c r="E425" s="6"/>
      <c r="L425" s="6"/>
      <c r="M425" s="6"/>
      <c r="N425" s="6"/>
    </row>
    <row r="426" spans="3:14" ht="15.75" customHeight="1" x14ac:dyDescent="0.25">
      <c r="C426" s="6"/>
      <c r="E426" s="6"/>
      <c r="L426" s="6"/>
      <c r="M426" s="6"/>
      <c r="N426" s="6"/>
    </row>
    <row r="427" spans="3:14" ht="15.75" customHeight="1" x14ac:dyDescent="0.25">
      <c r="C427" s="6"/>
      <c r="E427" s="6"/>
      <c r="L427" s="6"/>
      <c r="M427" s="6"/>
      <c r="N427" s="6"/>
    </row>
    <row r="428" spans="3:14" ht="15.75" customHeight="1" x14ac:dyDescent="0.25">
      <c r="C428" s="6"/>
      <c r="E428" s="6"/>
      <c r="L428" s="6"/>
      <c r="M428" s="6"/>
      <c r="N428" s="6"/>
    </row>
    <row r="429" spans="3:14" ht="15.75" customHeight="1" x14ac:dyDescent="0.25">
      <c r="C429" s="6"/>
      <c r="E429" s="6"/>
      <c r="L429" s="6"/>
      <c r="M429" s="6"/>
      <c r="N429" s="6"/>
    </row>
    <row r="430" spans="3:14" ht="15.75" customHeight="1" x14ac:dyDescent="0.25">
      <c r="C430" s="6"/>
      <c r="E430" s="6"/>
      <c r="L430" s="6"/>
      <c r="M430" s="6"/>
      <c r="N430" s="6"/>
    </row>
    <row r="431" spans="3:14" ht="15.75" customHeight="1" x14ac:dyDescent="0.25">
      <c r="C431" s="6"/>
      <c r="E431" s="6"/>
      <c r="L431" s="6"/>
      <c r="M431" s="6"/>
      <c r="N431" s="6"/>
    </row>
    <row r="432" spans="3:14" ht="15.75" customHeight="1" x14ac:dyDescent="0.25">
      <c r="C432" s="6"/>
      <c r="E432" s="6"/>
      <c r="L432" s="6"/>
      <c r="M432" s="6"/>
      <c r="N432" s="6"/>
    </row>
    <row r="433" spans="3:14" ht="15.75" customHeight="1" x14ac:dyDescent="0.25">
      <c r="C433" s="6"/>
      <c r="E433" s="6"/>
      <c r="L433" s="6"/>
      <c r="M433" s="6"/>
      <c r="N433" s="6"/>
    </row>
    <row r="434" spans="3:14" ht="15.75" customHeight="1" x14ac:dyDescent="0.25">
      <c r="C434" s="6"/>
      <c r="E434" s="6"/>
      <c r="L434" s="6"/>
      <c r="M434" s="6"/>
      <c r="N434" s="6"/>
    </row>
    <row r="435" spans="3:14" ht="15.75" customHeight="1" x14ac:dyDescent="0.25">
      <c r="C435" s="6"/>
      <c r="E435" s="6"/>
      <c r="L435" s="6"/>
      <c r="M435" s="6"/>
      <c r="N435" s="6"/>
    </row>
    <row r="436" spans="3:14" ht="15.75" customHeight="1" x14ac:dyDescent="0.25">
      <c r="C436" s="6"/>
      <c r="E436" s="6"/>
      <c r="L436" s="6"/>
      <c r="M436" s="6"/>
      <c r="N436" s="6"/>
    </row>
    <row r="437" spans="3:14" ht="15.75" customHeight="1" x14ac:dyDescent="0.25">
      <c r="C437" s="6"/>
      <c r="E437" s="6"/>
      <c r="L437" s="6"/>
      <c r="M437" s="6"/>
      <c r="N437" s="6"/>
    </row>
    <row r="438" spans="3:14" ht="15.75" customHeight="1" x14ac:dyDescent="0.25">
      <c r="C438" s="6"/>
      <c r="E438" s="6"/>
      <c r="L438" s="6"/>
      <c r="M438" s="6"/>
      <c r="N438" s="6"/>
    </row>
    <row r="439" spans="3:14" ht="15.75" customHeight="1" x14ac:dyDescent="0.25">
      <c r="C439" s="6"/>
      <c r="E439" s="6"/>
      <c r="L439" s="6"/>
      <c r="M439" s="6"/>
      <c r="N439" s="6"/>
    </row>
    <row r="440" spans="3:14" ht="15.75" customHeight="1" x14ac:dyDescent="0.25">
      <c r="C440" s="6"/>
      <c r="E440" s="6"/>
      <c r="L440" s="6"/>
      <c r="M440" s="6"/>
      <c r="N440" s="6"/>
    </row>
    <row r="441" spans="3:14" ht="15.75" customHeight="1" x14ac:dyDescent="0.25">
      <c r="C441" s="6"/>
      <c r="E441" s="6"/>
      <c r="L441" s="6"/>
      <c r="M441" s="6"/>
      <c r="N441" s="6"/>
    </row>
    <row r="442" spans="3:14" ht="15.75" customHeight="1" x14ac:dyDescent="0.25">
      <c r="C442" s="6"/>
      <c r="E442" s="6"/>
      <c r="L442" s="6"/>
      <c r="M442" s="6"/>
      <c r="N442" s="6"/>
    </row>
    <row r="443" spans="3:14" ht="15.75" customHeight="1" x14ac:dyDescent="0.25">
      <c r="C443" s="6"/>
      <c r="E443" s="6"/>
      <c r="L443" s="6"/>
      <c r="M443" s="6"/>
      <c r="N443" s="6"/>
    </row>
    <row r="444" spans="3:14" ht="15.75" customHeight="1" x14ac:dyDescent="0.25">
      <c r="C444" s="6"/>
      <c r="E444" s="6"/>
      <c r="L444" s="6"/>
      <c r="M444" s="6"/>
      <c r="N444" s="6"/>
    </row>
    <row r="445" spans="3:14" ht="15.75" customHeight="1" x14ac:dyDescent="0.25">
      <c r="C445" s="6"/>
      <c r="E445" s="6"/>
      <c r="L445" s="6"/>
      <c r="M445" s="6"/>
      <c r="N445" s="6"/>
    </row>
    <row r="446" spans="3:14" ht="15.75" customHeight="1" x14ac:dyDescent="0.25">
      <c r="C446" s="6"/>
      <c r="E446" s="6"/>
      <c r="L446" s="6"/>
      <c r="M446" s="6"/>
      <c r="N446" s="6"/>
    </row>
    <row r="447" spans="3:14" ht="15.75" customHeight="1" x14ac:dyDescent="0.25">
      <c r="C447" s="6"/>
      <c r="E447" s="6"/>
      <c r="L447" s="6"/>
      <c r="M447" s="6"/>
      <c r="N447" s="6"/>
    </row>
    <row r="448" spans="3:14" ht="15.75" customHeight="1" x14ac:dyDescent="0.25">
      <c r="C448" s="6"/>
      <c r="E448" s="6"/>
      <c r="L448" s="6"/>
      <c r="M448" s="6"/>
      <c r="N448" s="6"/>
    </row>
    <row r="449" spans="3:14" ht="15.75" customHeight="1" x14ac:dyDescent="0.25">
      <c r="C449" s="6"/>
      <c r="E449" s="6"/>
      <c r="L449" s="6"/>
      <c r="M449" s="6"/>
      <c r="N449" s="6"/>
    </row>
    <row r="450" spans="3:14" ht="15.75" customHeight="1" x14ac:dyDescent="0.25">
      <c r="C450" s="6"/>
      <c r="E450" s="6"/>
      <c r="L450" s="6"/>
      <c r="M450" s="6"/>
      <c r="N450" s="6"/>
    </row>
    <row r="451" spans="3:14" ht="15.75" customHeight="1" x14ac:dyDescent="0.25">
      <c r="C451" s="6"/>
      <c r="E451" s="6"/>
      <c r="L451" s="6"/>
      <c r="M451" s="6"/>
      <c r="N451" s="6"/>
    </row>
    <row r="452" spans="3:14" ht="15.75" customHeight="1" x14ac:dyDescent="0.25">
      <c r="C452" s="6"/>
      <c r="E452" s="6"/>
      <c r="L452" s="6"/>
      <c r="M452" s="6"/>
      <c r="N452" s="6"/>
    </row>
    <row r="453" spans="3:14" ht="15.75" customHeight="1" x14ac:dyDescent="0.25">
      <c r="C453" s="6"/>
      <c r="E453" s="6"/>
      <c r="L453" s="6"/>
      <c r="M453" s="6"/>
      <c r="N453" s="6"/>
    </row>
    <row r="454" spans="3:14" ht="15.75" customHeight="1" x14ac:dyDescent="0.25">
      <c r="C454" s="6"/>
      <c r="E454" s="6"/>
      <c r="L454" s="6"/>
      <c r="M454" s="6"/>
      <c r="N454" s="6"/>
    </row>
    <row r="455" spans="3:14" ht="15.75" customHeight="1" x14ac:dyDescent="0.25">
      <c r="C455" s="6"/>
      <c r="E455" s="6"/>
      <c r="L455" s="6"/>
      <c r="M455" s="6"/>
      <c r="N455" s="6"/>
    </row>
    <row r="456" spans="3:14" ht="15.75" customHeight="1" x14ac:dyDescent="0.25">
      <c r="C456" s="6"/>
      <c r="E456" s="6"/>
      <c r="L456" s="6"/>
      <c r="M456" s="6"/>
      <c r="N456" s="6"/>
    </row>
    <row r="457" spans="3:14" ht="15.75" customHeight="1" x14ac:dyDescent="0.25">
      <c r="C457" s="6"/>
      <c r="E457" s="6"/>
      <c r="L457" s="6"/>
      <c r="M457" s="6"/>
      <c r="N457" s="6"/>
    </row>
    <row r="458" spans="3:14" ht="15.75" customHeight="1" x14ac:dyDescent="0.25">
      <c r="C458" s="6"/>
      <c r="E458" s="6"/>
      <c r="L458" s="6"/>
      <c r="M458" s="6"/>
      <c r="N458" s="6"/>
    </row>
    <row r="459" spans="3:14" ht="15.75" customHeight="1" x14ac:dyDescent="0.25">
      <c r="C459" s="6"/>
      <c r="E459" s="6"/>
      <c r="L459" s="6"/>
      <c r="M459" s="6"/>
      <c r="N459" s="6"/>
    </row>
    <row r="460" spans="3:14" ht="15.75" customHeight="1" x14ac:dyDescent="0.25">
      <c r="C460" s="6"/>
      <c r="E460" s="6"/>
      <c r="L460" s="6"/>
      <c r="M460" s="6"/>
      <c r="N460" s="6"/>
    </row>
    <row r="461" spans="3:14" ht="15.75" customHeight="1" x14ac:dyDescent="0.25">
      <c r="C461" s="6"/>
      <c r="E461" s="6"/>
      <c r="L461" s="6"/>
      <c r="M461" s="6"/>
      <c r="N461" s="6"/>
    </row>
    <row r="462" spans="3:14" ht="15.75" customHeight="1" x14ac:dyDescent="0.25">
      <c r="C462" s="6"/>
      <c r="E462" s="6"/>
      <c r="L462" s="6"/>
      <c r="M462" s="6"/>
      <c r="N462" s="6"/>
    </row>
    <row r="463" spans="3:14" ht="15.75" customHeight="1" x14ac:dyDescent="0.25">
      <c r="C463" s="6"/>
      <c r="E463" s="6"/>
      <c r="L463" s="6"/>
      <c r="M463" s="6"/>
      <c r="N463" s="6"/>
    </row>
    <row r="464" spans="3:14" ht="15.75" customHeight="1" x14ac:dyDescent="0.25">
      <c r="C464" s="6"/>
      <c r="E464" s="6"/>
      <c r="L464" s="6"/>
      <c r="M464" s="6"/>
      <c r="N464" s="6"/>
    </row>
    <row r="465" spans="3:14" ht="15.75" customHeight="1" x14ac:dyDescent="0.25">
      <c r="C465" s="6"/>
      <c r="E465" s="6"/>
      <c r="L465" s="6"/>
      <c r="M465" s="6"/>
      <c r="N465" s="6"/>
    </row>
    <row r="466" spans="3:14" ht="15.75" customHeight="1" x14ac:dyDescent="0.25">
      <c r="C466" s="6"/>
      <c r="E466" s="6"/>
      <c r="L466" s="6"/>
      <c r="M466" s="6"/>
      <c r="N466" s="6"/>
    </row>
    <row r="467" spans="3:14" ht="15.75" customHeight="1" x14ac:dyDescent="0.25">
      <c r="C467" s="6"/>
      <c r="E467" s="6"/>
      <c r="L467" s="6"/>
      <c r="M467" s="6"/>
      <c r="N467" s="6"/>
    </row>
    <row r="468" spans="3:14" ht="15.75" customHeight="1" x14ac:dyDescent="0.25">
      <c r="C468" s="6"/>
      <c r="E468" s="6"/>
      <c r="L468" s="6"/>
      <c r="M468" s="6"/>
      <c r="N468" s="6"/>
    </row>
    <row r="469" spans="3:14" ht="15.75" customHeight="1" x14ac:dyDescent="0.25">
      <c r="C469" s="6"/>
      <c r="E469" s="6"/>
      <c r="L469" s="6"/>
      <c r="M469" s="6"/>
      <c r="N469" s="6"/>
    </row>
    <row r="470" spans="3:14" ht="15.75" customHeight="1" x14ac:dyDescent="0.25">
      <c r="C470" s="6"/>
      <c r="E470" s="6"/>
      <c r="L470" s="6"/>
      <c r="M470" s="6"/>
      <c r="N470" s="6"/>
    </row>
    <row r="471" spans="3:14" ht="15.75" customHeight="1" x14ac:dyDescent="0.25">
      <c r="C471" s="6"/>
      <c r="E471" s="6"/>
      <c r="L471" s="6"/>
      <c r="M471" s="6"/>
      <c r="N471" s="6"/>
    </row>
    <row r="472" spans="3:14" ht="15.75" customHeight="1" x14ac:dyDescent="0.25">
      <c r="C472" s="6"/>
      <c r="E472" s="6"/>
      <c r="L472" s="6"/>
      <c r="M472" s="6"/>
      <c r="N472" s="6"/>
    </row>
    <row r="473" spans="3:14" ht="15.75" customHeight="1" x14ac:dyDescent="0.25">
      <c r="C473" s="6"/>
      <c r="E473" s="6"/>
      <c r="L473" s="6"/>
      <c r="M473" s="6"/>
      <c r="N473" s="6"/>
    </row>
    <row r="474" spans="3:14" ht="15.75" customHeight="1" x14ac:dyDescent="0.25">
      <c r="C474" s="6"/>
      <c r="E474" s="6"/>
      <c r="L474" s="6"/>
      <c r="M474" s="6"/>
      <c r="N474" s="6"/>
    </row>
    <row r="475" spans="3:14" ht="15.75" customHeight="1" x14ac:dyDescent="0.25">
      <c r="C475" s="6"/>
      <c r="E475" s="6"/>
      <c r="L475" s="6"/>
      <c r="M475" s="6"/>
      <c r="N475" s="6"/>
    </row>
    <row r="476" spans="3:14" ht="15.75" customHeight="1" x14ac:dyDescent="0.25">
      <c r="C476" s="6"/>
      <c r="E476" s="6"/>
      <c r="L476" s="6"/>
      <c r="M476" s="6"/>
      <c r="N476" s="6"/>
    </row>
    <row r="477" spans="3:14" ht="15.75" customHeight="1" x14ac:dyDescent="0.25">
      <c r="C477" s="6"/>
      <c r="E477" s="6"/>
      <c r="L477" s="6"/>
      <c r="M477" s="6"/>
      <c r="N477" s="6"/>
    </row>
    <row r="478" spans="3:14" ht="15.75" customHeight="1" x14ac:dyDescent="0.25">
      <c r="C478" s="6"/>
      <c r="E478" s="6"/>
      <c r="L478" s="6"/>
      <c r="M478" s="6"/>
      <c r="N478" s="6"/>
    </row>
    <row r="479" spans="3:14" ht="15.75" customHeight="1" x14ac:dyDescent="0.25">
      <c r="C479" s="6"/>
      <c r="E479" s="6"/>
      <c r="L479" s="6"/>
      <c r="M479" s="6"/>
      <c r="N479" s="6"/>
    </row>
    <row r="480" spans="3:14" ht="15.75" customHeight="1" x14ac:dyDescent="0.25">
      <c r="C480" s="6"/>
      <c r="E480" s="6"/>
      <c r="L480" s="6"/>
      <c r="M480" s="6"/>
      <c r="N480" s="6"/>
    </row>
    <row r="481" spans="3:14" ht="15.75" customHeight="1" x14ac:dyDescent="0.25">
      <c r="C481" s="6"/>
      <c r="E481" s="6"/>
      <c r="L481" s="6"/>
      <c r="M481" s="6"/>
      <c r="N481" s="6"/>
    </row>
    <row r="482" spans="3:14" ht="15.75" customHeight="1" x14ac:dyDescent="0.25">
      <c r="C482" s="6"/>
      <c r="E482" s="6"/>
      <c r="L482" s="6"/>
      <c r="M482" s="6"/>
      <c r="N482" s="6"/>
    </row>
    <row r="483" spans="3:14" ht="15.75" customHeight="1" x14ac:dyDescent="0.25">
      <c r="C483" s="6"/>
      <c r="E483" s="6"/>
      <c r="L483" s="6"/>
      <c r="M483" s="6"/>
      <c r="N483" s="6"/>
    </row>
    <row r="484" spans="3:14" ht="15.75" customHeight="1" x14ac:dyDescent="0.25">
      <c r="C484" s="6"/>
      <c r="E484" s="6"/>
      <c r="L484" s="6"/>
      <c r="M484" s="6"/>
      <c r="N484" s="6"/>
    </row>
    <row r="485" spans="3:14" ht="15.75" customHeight="1" x14ac:dyDescent="0.25">
      <c r="C485" s="6"/>
      <c r="E485" s="6"/>
      <c r="L485" s="6"/>
      <c r="M485" s="6"/>
      <c r="N485" s="6"/>
    </row>
    <row r="486" spans="3:14" ht="15.75" customHeight="1" x14ac:dyDescent="0.25">
      <c r="C486" s="6"/>
      <c r="E486" s="6"/>
      <c r="L486" s="6"/>
      <c r="M486" s="6"/>
      <c r="N486" s="6"/>
    </row>
    <row r="487" spans="3:14" ht="15.75" customHeight="1" x14ac:dyDescent="0.25">
      <c r="C487" s="6"/>
      <c r="E487" s="6"/>
      <c r="L487" s="6"/>
      <c r="M487" s="6"/>
      <c r="N487" s="6"/>
    </row>
    <row r="488" spans="3:14" ht="15.75" customHeight="1" x14ac:dyDescent="0.25">
      <c r="C488" s="6"/>
      <c r="E488" s="6"/>
      <c r="L488" s="6"/>
      <c r="M488" s="6"/>
      <c r="N488" s="6"/>
    </row>
    <row r="489" spans="3:14" ht="15.75" customHeight="1" x14ac:dyDescent="0.25">
      <c r="C489" s="6"/>
      <c r="E489" s="6"/>
      <c r="L489" s="6"/>
      <c r="M489" s="6"/>
      <c r="N489" s="6"/>
    </row>
    <row r="490" spans="3:14" ht="15.75" customHeight="1" x14ac:dyDescent="0.25">
      <c r="C490" s="6"/>
      <c r="E490" s="6"/>
      <c r="L490" s="6"/>
      <c r="M490" s="6"/>
      <c r="N490" s="6"/>
    </row>
    <row r="491" spans="3:14" ht="15.75" customHeight="1" x14ac:dyDescent="0.25">
      <c r="C491" s="6"/>
      <c r="E491" s="6"/>
      <c r="L491" s="6"/>
      <c r="M491" s="6"/>
      <c r="N491" s="6"/>
    </row>
    <row r="492" spans="3:14" ht="15.75" customHeight="1" x14ac:dyDescent="0.25">
      <c r="C492" s="6"/>
      <c r="E492" s="6"/>
      <c r="L492" s="6"/>
      <c r="M492" s="6"/>
      <c r="N492" s="6"/>
    </row>
    <row r="493" spans="3:14" ht="15.75" customHeight="1" x14ac:dyDescent="0.25">
      <c r="C493" s="6"/>
      <c r="E493" s="6"/>
      <c r="L493" s="6"/>
      <c r="M493" s="6"/>
      <c r="N493" s="6"/>
    </row>
    <row r="494" spans="3:14" ht="15.75" customHeight="1" x14ac:dyDescent="0.25">
      <c r="C494" s="6"/>
      <c r="E494" s="6"/>
      <c r="L494" s="6"/>
      <c r="M494" s="6"/>
      <c r="N494" s="6"/>
    </row>
    <row r="495" spans="3:14" ht="15.75" customHeight="1" x14ac:dyDescent="0.25">
      <c r="C495" s="6"/>
      <c r="E495" s="6"/>
      <c r="L495" s="6"/>
      <c r="M495" s="6"/>
      <c r="N495" s="6"/>
    </row>
    <row r="496" spans="3:14" ht="15.75" customHeight="1" x14ac:dyDescent="0.25">
      <c r="C496" s="6"/>
      <c r="E496" s="6"/>
      <c r="L496" s="6"/>
      <c r="M496" s="6"/>
      <c r="N496" s="6"/>
    </row>
    <row r="497" spans="3:14" ht="15.75" customHeight="1" x14ac:dyDescent="0.25">
      <c r="C497" s="6"/>
      <c r="E497" s="6"/>
      <c r="L497" s="6"/>
      <c r="M497" s="6"/>
      <c r="N497" s="6"/>
    </row>
    <row r="498" spans="3:14" ht="15.75" customHeight="1" x14ac:dyDescent="0.25">
      <c r="C498" s="6"/>
      <c r="E498" s="6"/>
      <c r="L498" s="6"/>
      <c r="M498" s="6"/>
      <c r="N498" s="6"/>
    </row>
    <row r="499" spans="3:14" ht="15.75" customHeight="1" x14ac:dyDescent="0.25">
      <c r="C499" s="6"/>
      <c r="E499" s="6"/>
      <c r="L499" s="6"/>
      <c r="M499" s="6"/>
      <c r="N499" s="6"/>
    </row>
    <row r="500" spans="3:14" ht="15.75" customHeight="1" x14ac:dyDescent="0.25">
      <c r="C500" s="6"/>
      <c r="E500" s="6"/>
      <c r="L500" s="6"/>
      <c r="M500" s="6"/>
      <c r="N500" s="6"/>
    </row>
    <row r="501" spans="3:14" ht="15.75" customHeight="1" x14ac:dyDescent="0.25">
      <c r="C501" s="6"/>
      <c r="E501" s="6"/>
      <c r="L501" s="6"/>
      <c r="M501" s="6"/>
      <c r="N501" s="6"/>
    </row>
    <row r="502" spans="3:14" ht="15.75" customHeight="1" x14ac:dyDescent="0.25">
      <c r="C502" s="6"/>
      <c r="E502" s="6"/>
      <c r="L502" s="6"/>
      <c r="M502" s="6"/>
      <c r="N502" s="6"/>
    </row>
    <row r="503" spans="3:14" ht="15.75" customHeight="1" x14ac:dyDescent="0.25">
      <c r="C503" s="6"/>
      <c r="E503" s="6"/>
      <c r="L503" s="6"/>
      <c r="M503" s="6"/>
      <c r="N503" s="6"/>
    </row>
    <row r="504" spans="3:14" ht="15.75" customHeight="1" x14ac:dyDescent="0.25">
      <c r="C504" s="6"/>
      <c r="E504" s="6"/>
      <c r="L504" s="6"/>
      <c r="M504" s="6"/>
      <c r="N504" s="6"/>
    </row>
    <row r="505" spans="3:14" ht="15.75" customHeight="1" x14ac:dyDescent="0.25">
      <c r="C505" s="6"/>
      <c r="E505" s="6"/>
      <c r="L505" s="6"/>
      <c r="M505" s="6"/>
      <c r="N505" s="6"/>
    </row>
    <row r="506" spans="3:14" ht="15.75" customHeight="1" x14ac:dyDescent="0.25">
      <c r="C506" s="6"/>
      <c r="E506" s="6"/>
      <c r="L506" s="6"/>
      <c r="M506" s="6"/>
      <c r="N506" s="6"/>
    </row>
    <row r="507" spans="3:14" ht="15.75" customHeight="1" x14ac:dyDescent="0.25">
      <c r="C507" s="6"/>
      <c r="E507" s="6"/>
      <c r="L507" s="6"/>
      <c r="M507" s="6"/>
      <c r="N507" s="6"/>
    </row>
    <row r="508" spans="3:14" ht="15.75" customHeight="1" x14ac:dyDescent="0.25">
      <c r="C508" s="6"/>
      <c r="E508" s="6"/>
      <c r="L508" s="6"/>
      <c r="M508" s="6"/>
      <c r="N508" s="6"/>
    </row>
    <row r="509" spans="3:14" ht="15.75" customHeight="1" x14ac:dyDescent="0.25">
      <c r="C509" s="6"/>
      <c r="E509" s="6"/>
      <c r="L509" s="6"/>
      <c r="M509" s="6"/>
      <c r="N509" s="6"/>
    </row>
    <row r="510" spans="3:14" ht="15.75" customHeight="1" x14ac:dyDescent="0.25">
      <c r="C510" s="6"/>
      <c r="E510" s="6"/>
      <c r="L510" s="6"/>
      <c r="M510" s="6"/>
      <c r="N510" s="6"/>
    </row>
    <row r="511" spans="3:14" ht="15.75" customHeight="1" x14ac:dyDescent="0.25">
      <c r="C511" s="6"/>
      <c r="E511" s="6"/>
      <c r="L511" s="6"/>
      <c r="M511" s="6"/>
      <c r="N511" s="6"/>
    </row>
    <row r="512" spans="3:14" ht="15.75" customHeight="1" x14ac:dyDescent="0.25">
      <c r="C512" s="6"/>
      <c r="E512" s="6"/>
      <c r="L512" s="6"/>
      <c r="M512" s="6"/>
      <c r="N512" s="6"/>
    </row>
    <row r="513" spans="3:14" ht="15.75" customHeight="1" x14ac:dyDescent="0.25">
      <c r="C513" s="6"/>
      <c r="E513" s="6"/>
      <c r="L513" s="6"/>
      <c r="M513" s="6"/>
      <c r="N513" s="6"/>
    </row>
    <row r="514" spans="3:14" ht="15.75" customHeight="1" x14ac:dyDescent="0.25">
      <c r="C514" s="6"/>
      <c r="E514" s="6"/>
      <c r="L514" s="6"/>
      <c r="M514" s="6"/>
      <c r="N514" s="6"/>
    </row>
    <row r="515" spans="3:14" ht="15.75" customHeight="1" x14ac:dyDescent="0.25">
      <c r="C515" s="6"/>
      <c r="E515" s="6"/>
      <c r="L515" s="6"/>
      <c r="M515" s="6"/>
      <c r="N515" s="6"/>
    </row>
    <row r="516" spans="3:14" ht="15.75" customHeight="1" x14ac:dyDescent="0.25">
      <c r="C516" s="6"/>
      <c r="E516" s="6"/>
      <c r="L516" s="6"/>
      <c r="M516" s="6"/>
      <c r="N516" s="6"/>
    </row>
    <row r="517" spans="3:14" ht="15.75" customHeight="1" x14ac:dyDescent="0.25">
      <c r="C517" s="6"/>
      <c r="E517" s="6"/>
      <c r="L517" s="6"/>
      <c r="M517" s="6"/>
      <c r="N517" s="6"/>
    </row>
    <row r="518" spans="3:14" ht="15.75" customHeight="1" x14ac:dyDescent="0.25">
      <c r="C518" s="6"/>
      <c r="E518" s="6"/>
      <c r="L518" s="6"/>
      <c r="M518" s="6"/>
      <c r="N518" s="6"/>
    </row>
    <row r="519" spans="3:14" ht="15.75" customHeight="1" x14ac:dyDescent="0.25">
      <c r="C519" s="6"/>
      <c r="E519" s="6"/>
      <c r="L519" s="6"/>
      <c r="M519" s="6"/>
      <c r="N519" s="6"/>
    </row>
    <row r="520" spans="3:14" ht="15.75" customHeight="1" x14ac:dyDescent="0.25">
      <c r="C520" s="6"/>
      <c r="E520" s="6"/>
      <c r="L520" s="6"/>
      <c r="M520" s="6"/>
      <c r="N520" s="6"/>
    </row>
    <row r="521" spans="3:14" ht="15.75" customHeight="1" x14ac:dyDescent="0.25">
      <c r="C521" s="6"/>
      <c r="E521" s="6"/>
      <c r="L521" s="6"/>
      <c r="M521" s="6"/>
      <c r="N521" s="6"/>
    </row>
    <row r="522" spans="3:14" ht="15.75" customHeight="1" x14ac:dyDescent="0.25">
      <c r="C522" s="6"/>
      <c r="E522" s="6"/>
      <c r="L522" s="6"/>
      <c r="M522" s="6"/>
      <c r="N522" s="6"/>
    </row>
    <row r="523" spans="3:14" ht="15.75" customHeight="1" x14ac:dyDescent="0.25">
      <c r="C523" s="6"/>
      <c r="E523" s="6"/>
      <c r="L523" s="6"/>
      <c r="M523" s="6"/>
      <c r="N523" s="6"/>
    </row>
    <row r="524" spans="3:14" ht="15.75" customHeight="1" x14ac:dyDescent="0.25">
      <c r="C524" s="6"/>
      <c r="E524" s="6"/>
      <c r="L524" s="6"/>
      <c r="M524" s="6"/>
      <c r="N524" s="6"/>
    </row>
    <row r="525" spans="3:14" ht="15.75" customHeight="1" x14ac:dyDescent="0.25">
      <c r="C525" s="6"/>
      <c r="E525" s="6"/>
      <c r="L525" s="6"/>
      <c r="M525" s="6"/>
      <c r="N525" s="6"/>
    </row>
    <row r="526" spans="3:14" ht="15.75" customHeight="1" x14ac:dyDescent="0.25">
      <c r="C526" s="6"/>
      <c r="E526" s="6"/>
      <c r="L526" s="6"/>
      <c r="M526" s="6"/>
      <c r="N526" s="6"/>
    </row>
    <row r="527" spans="3:14" ht="15.75" customHeight="1" x14ac:dyDescent="0.25">
      <c r="C527" s="6"/>
      <c r="E527" s="6"/>
      <c r="L527" s="6"/>
      <c r="M527" s="6"/>
      <c r="N527" s="6"/>
    </row>
    <row r="528" spans="3:14" ht="15.75" customHeight="1" x14ac:dyDescent="0.25">
      <c r="C528" s="6"/>
      <c r="E528" s="6"/>
      <c r="L528" s="6"/>
      <c r="M528" s="6"/>
      <c r="N528" s="6"/>
    </row>
    <row r="529" spans="3:14" ht="15.75" customHeight="1" x14ac:dyDescent="0.25">
      <c r="C529" s="6"/>
      <c r="E529" s="6"/>
      <c r="L529" s="6"/>
      <c r="M529" s="6"/>
      <c r="N529" s="6"/>
    </row>
    <row r="530" spans="3:14" ht="15.75" customHeight="1" x14ac:dyDescent="0.25">
      <c r="C530" s="6"/>
      <c r="E530" s="6"/>
      <c r="L530" s="6"/>
      <c r="M530" s="6"/>
      <c r="N530" s="6"/>
    </row>
    <row r="531" spans="3:14" ht="15.75" customHeight="1" x14ac:dyDescent="0.25">
      <c r="C531" s="6"/>
      <c r="E531" s="6"/>
      <c r="L531" s="6"/>
      <c r="M531" s="6"/>
      <c r="N531" s="6"/>
    </row>
    <row r="532" spans="3:14" ht="15.75" customHeight="1" x14ac:dyDescent="0.25">
      <c r="C532" s="6"/>
      <c r="E532" s="6"/>
      <c r="L532" s="6"/>
      <c r="M532" s="6"/>
      <c r="N532" s="6"/>
    </row>
    <row r="533" spans="3:14" ht="15.75" customHeight="1" x14ac:dyDescent="0.25">
      <c r="C533" s="6"/>
      <c r="E533" s="6"/>
      <c r="L533" s="6"/>
      <c r="M533" s="6"/>
      <c r="N533" s="6"/>
    </row>
    <row r="534" spans="3:14" ht="15.75" customHeight="1" x14ac:dyDescent="0.25">
      <c r="C534" s="6"/>
      <c r="E534" s="6"/>
      <c r="L534" s="6"/>
      <c r="M534" s="6"/>
      <c r="N534" s="6"/>
    </row>
    <row r="535" spans="3:14" ht="15.75" customHeight="1" x14ac:dyDescent="0.25">
      <c r="C535" s="6"/>
      <c r="E535" s="6"/>
      <c r="L535" s="6"/>
      <c r="M535" s="6"/>
      <c r="N535" s="6"/>
    </row>
    <row r="536" spans="3:14" ht="15.75" customHeight="1" x14ac:dyDescent="0.25">
      <c r="C536" s="6"/>
      <c r="E536" s="6"/>
      <c r="L536" s="6"/>
      <c r="M536" s="6"/>
      <c r="N536" s="6"/>
    </row>
    <row r="537" spans="3:14" ht="15.75" customHeight="1" x14ac:dyDescent="0.25">
      <c r="C537" s="6"/>
      <c r="E537" s="6"/>
      <c r="L537" s="6"/>
      <c r="M537" s="6"/>
      <c r="N537" s="6"/>
    </row>
    <row r="538" spans="3:14" ht="15.75" customHeight="1" x14ac:dyDescent="0.25">
      <c r="C538" s="6"/>
      <c r="E538" s="6"/>
      <c r="L538" s="6"/>
      <c r="M538" s="6"/>
      <c r="N538" s="6"/>
    </row>
    <row r="539" spans="3:14" ht="15.75" customHeight="1" x14ac:dyDescent="0.25">
      <c r="C539" s="6"/>
      <c r="E539" s="6"/>
      <c r="L539" s="6"/>
      <c r="M539" s="6"/>
      <c r="N539" s="6"/>
    </row>
    <row r="540" spans="3:14" ht="15.75" customHeight="1" x14ac:dyDescent="0.25">
      <c r="C540" s="6"/>
      <c r="E540" s="6"/>
      <c r="L540" s="6"/>
      <c r="M540" s="6"/>
      <c r="N540" s="6"/>
    </row>
    <row r="541" spans="3:14" ht="15.75" customHeight="1" x14ac:dyDescent="0.25">
      <c r="C541" s="6"/>
      <c r="E541" s="6"/>
      <c r="L541" s="6"/>
      <c r="M541" s="6"/>
      <c r="N541" s="6"/>
    </row>
    <row r="542" spans="3:14" ht="15.75" customHeight="1" x14ac:dyDescent="0.25">
      <c r="C542" s="6"/>
      <c r="E542" s="6"/>
      <c r="L542" s="6"/>
      <c r="M542" s="6"/>
      <c r="N542" s="6"/>
    </row>
    <row r="543" spans="3:14" ht="15.75" customHeight="1" x14ac:dyDescent="0.25">
      <c r="C543" s="6"/>
      <c r="E543" s="6"/>
      <c r="L543" s="6"/>
      <c r="M543" s="6"/>
      <c r="N543" s="6"/>
    </row>
    <row r="544" spans="3:14" ht="15.75" customHeight="1" x14ac:dyDescent="0.25">
      <c r="C544" s="6"/>
      <c r="E544" s="6"/>
      <c r="L544" s="6"/>
      <c r="M544" s="6"/>
      <c r="N544" s="6"/>
    </row>
    <row r="545" spans="3:14" ht="15.75" customHeight="1" x14ac:dyDescent="0.25">
      <c r="C545" s="6"/>
      <c r="E545" s="6"/>
      <c r="L545" s="6"/>
      <c r="M545" s="6"/>
      <c r="N545" s="6"/>
    </row>
    <row r="546" spans="3:14" ht="15.75" customHeight="1" x14ac:dyDescent="0.25">
      <c r="C546" s="6"/>
      <c r="E546" s="6"/>
      <c r="L546" s="6"/>
      <c r="M546" s="6"/>
      <c r="N546" s="6"/>
    </row>
    <row r="547" spans="3:14" ht="15.75" customHeight="1" x14ac:dyDescent="0.25">
      <c r="C547" s="6"/>
      <c r="E547" s="6"/>
      <c r="L547" s="6"/>
      <c r="M547" s="6"/>
      <c r="N547" s="6"/>
    </row>
    <row r="548" spans="3:14" ht="15.75" customHeight="1" x14ac:dyDescent="0.25">
      <c r="C548" s="6"/>
      <c r="E548" s="6"/>
      <c r="L548" s="6"/>
      <c r="M548" s="6"/>
      <c r="N548" s="6"/>
    </row>
    <row r="549" spans="3:14" ht="15.75" customHeight="1" x14ac:dyDescent="0.25">
      <c r="C549" s="6"/>
      <c r="E549" s="6"/>
      <c r="L549" s="6"/>
      <c r="M549" s="6"/>
      <c r="N549" s="6"/>
    </row>
    <row r="550" spans="3:14" ht="15.75" customHeight="1" x14ac:dyDescent="0.25">
      <c r="C550" s="6"/>
      <c r="E550" s="6"/>
      <c r="L550" s="6"/>
      <c r="M550" s="6"/>
      <c r="N550" s="6"/>
    </row>
    <row r="551" spans="3:14" ht="15.75" customHeight="1" x14ac:dyDescent="0.25">
      <c r="C551" s="6"/>
      <c r="E551" s="6"/>
      <c r="L551" s="6"/>
      <c r="M551" s="6"/>
      <c r="N551" s="6"/>
    </row>
    <row r="552" spans="3:14" ht="15.75" customHeight="1" x14ac:dyDescent="0.25">
      <c r="C552" s="6"/>
      <c r="E552" s="6"/>
      <c r="L552" s="6"/>
      <c r="M552" s="6"/>
      <c r="N552" s="6"/>
    </row>
    <row r="553" spans="3:14" ht="15.75" customHeight="1" x14ac:dyDescent="0.25">
      <c r="C553" s="6"/>
      <c r="E553" s="6"/>
      <c r="L553" s="6"/>
      <c r="M553" s="6"/>
      <c r="N553" s="6"/>
    </row>
    <row r="554" spans="3:14" ht="15.75" customHeight="1" x14ac:dyDescent="0.25">
      <c r="C554" s="6"/>
      <c r="E554" s="6"/>
      <c r="L554" s="6"/>
      <c r="M554" s="6"/>
      <c r="N554" s="6"/>
    </row>
    <row r="555" spans="3:14" ht="15.75" customHeight="1" x14ac:dyDescent="0.25">
      <c r="C555" s="6"/>
      <c r="E555" s="6"/>
      <c r="L555" s="6"/>
      <c r="M555" s="6"/>
      <c r="N555" s="6"/>
    </row>
    <row r="556" spans="3:14" ht="15.75" customHeight="1" x14ac:dyDescent="0.25">
      <c r="C556" s="6"/>
      <c r="E556" s="6"/>
      <c r="L556" s="6"/>
      <c r="M556" s="6"/>
      <c r="N556" s="6"/>
    </row>
    <row r="557" spans="3:14" ht="15.75" customHeight="1" x14ac:dyDescent="0.25">
      <c r="C557" s="6"/>
      <c r="E557" s="6"/>
      <c r="L557" s="6"/>
      <c r="M557" s="6"/>
      <c r="N557" s="6"/>
    </row>
    <row r="558" spans="3:14" ht="15.75" customHeight="1" x14ac:dyDescent="0.25">
      <c r="C558" s="6"/>
      <c r="E558" s="6"/>
      <c r="L558" s="6"/>
      <c r="M558" s="6"/>
      <c r="N558" s="6"/>
    </row>
    <row r="559" spans="3:14" ht="15.75" customHeight="1" x14ac:dyDescent="0.25">
      <c r="C559" s="6"/>
      <c r="E559" s="6"/>
      <c r="L559" s="6"/>
      <c r="M559" s="6"/>
      <c r="N559" s="6"/>
    </row>
    <row r="560" spans="3:14" ht="15.75" customHeight="1" x14ac:dyDescent="0.25">
      <c r="C560" s="6"/>
      <c r="E560" s="6"/>
      <c r="L560" s="6"/>
      <c r="M560" s="6"/>
      <c r="N560" s="6"/>
    </row>
    <row r="561" spans="3:14" ht="15.75" customHeight="1" x14ac:dyDescent="0.25">
      <c r="C561" s="6"/>
      <c r="E561" s="6"/>
      <c r="L561" s="6"/>
      <c r="M561" s="6"/>
      <c r="N561" s="6"/>
    </row>
    <row r="562" spans="3:14" ht="15.75" customHeight="1" x14ac:dyDescent="0.25">
      <c r="C562" s="6"/>
      <c r="E562" s="6"/>
      <c r="L562" s="6"/>
      <c r="M562" s="6"/>
      <c r="N562" s="6"/>
    </row>
    <row r="563" spans="3:14" ht="15.75" customHeight="1" x14ac:dyDescent="0.25">
      <c r="C563" s="6"/>
      <c r="E563" s="6"/>
      <c r="L563" s="6"/>
      <c r="M563" s="6"/>
      <c r="N563" s="6"/>
    </row>
    <row r="564" spans="3:14" ht="15.75" customHeight="1" x14ac:dyDescent="0.25">
      <c r="C564" s="6"/>
      <c r="E564" s="6"/>
      <c r="L564" s="6"/>
      <c r="M564" s="6"/>
      <c r="N564" s="6"/>
    </row>
    <row r="565" spans="3:14" ht="15.75" customHeight="1" x14ac:dyDescent="0.25">
      <c r="C565" s="6"/>
      <c r="E565" s="6"/>
      <c r="L565" s="6"/>
      <c r="M565" s="6"/>
      <c r="N565" s="6"/>
    </row>
    <row r="566" spans="3:14" ht="15.75" customHeight="1" x14ac:dyDescent="0.25">
      <c r="C566" s="6"/>
      <c r="E566" s="6"/>
      <c r="L566" s="6"/>
      <c r="M566" s="6"/>
      <c r="N566" s="6"/>
    </row>
    <row r="567" spans="3:14" ht="15.75" customHeight="1" x14ac:dyDescent="0.25">
      <c r="C567" s="6"/>
      <c r="E567" s="6"/>
      <c r="L567" s="6"/>
      <c r="M567" s="6"/>
      <c r="N567" s="6"/>
    </row>
    <row r="568" spans="3:14" ht="15.75" customHeight="1" x14ac:dyDescent="0.25">
      <c r="C568" s="6"/>
      <c r="E568" s="6"/>
      <c r="L568" s="6"/>
      <c r="M568" s="6"/>
      <c r="N568" s="6"/>
    </row>
    <row r="569" spans="3:14" ht="15.75" customHeight="1" x14ac:dyDescent="0.25">
      <c r="C569" s="6"/>
      <c r="E569" s="6"/>
      <c r="L569" s="6"/>
      <c r="M569" s="6"/>
      <c r="N569" s="6"/>
    </row>
    <row r="570" spans="3:14" ht="15.75" customHeight="1" x14ac:dyDescent="0.25">
      <c r="C570" s="6"/>
      <c r="E570" s="6"/>
      <c r="L570" s="6"/>
      <c r="M570" s="6"/>
      <c r="N570" s="6"/>
    </row>
    <row r="571" spans="3:14" ht="15.75" customHeight="1" x14ac:dyDescent="0.25">
      <c r="C571" s="6"/>
      <c r="E571" s="6"/>
      <c r="L571" s="6"/>
      <c r="M571" s="6"/>
      <c r="N571" s="6"/>
    </row>
    <row r="572" spans="3:14" ht="15.75" customHeight="1" x14ac:dyDescent="0.25">
      <c r="C572" s="6"/>
      <c r="E572" s="6"/>
      <c r="L572" s="6"/>
      <c r="M572" s="6"/>
      <c r="N572" s="6"/>
    </row>
    <row r="573" spans="3:14" ht="15.75" customHeight="1" x14ac:dyDescent="0.25">
      <c r="C573" s="6"/>
      <c r="E573" s="6"/>
      <c r="L573" s="6"/>
      <c r="M573" s="6"/>
      <c r="N573" s="6"/>
    </row>
    <row r="574" spans="3:14" ht="15.75" customHeight="1" x14ac:dyDescent="0.25">
      <c r="C574" s="6"/>
      <c r="E574" s="6"/>
      <c r="L574" s="6"/>
      <c r="M574" s="6"/>
      <c r="N574" s="6"/>
    </row>
    <row r="575" spans="3:14" ht="15.75" customHeight="1" x14ac:dyDescent="0.25">
      <c r="C575" s="6"/>
      <c r="E575" s="6"/>
      <c r="L575" s="6"/>
      <c r="M575" s="6"/>
      <c r="N575" s="6"/>
    </row>
    <row r="576" spans="3:14" ht="15.75" customHeight="1" x14ac:dyDescent="0.25">
      <c r="C576" s="6"/>
      <c r="E576" s="6"/>
      <c r="L576" s="6"/>
      <c r="M576" s="6"/>
      <c r="N576" s="6"/>
    </row>
    <row r="577" spans="3:14" ht="15.75" customHeight="1" x14ac:dyDescent="0.25">
      <c r="C577" s="6"/>
      <c r="E577" s="6"/>
      <c r="L577" s="6"/>
      <c r="M577" s="6"/>
      <c r="N577" s="6"/>
    </row>
    <row r="578" spans="3:14" ht="15.75" customHeight="1" x14ac:dyDescent="0.25">
      <c r="C578" s="6"/>
      <c r="E578" s="6"/>
      <c r="L578" s="6"/>
      <c r="M578" s="6"/>
      <c r="N578" s="6"/>
    </row>
    <row r="579" spans="3:14" ht="15.75" customHeight="1" x14ac:dyDescent="0.25">
      <c r="C579" s="6"/>
      <c r="E579" s="6"/>
      <c r="L579" s="6"/>
      <c r="M579" s="6"/>
      <c r="N579" s="6"/>
    </row>
    <row r="580" spans="3:14" ht="15.75" customHeight="1" x14ac:dyDescent="0.25">
      <c r="C580" s="6"/>
      <c r="E580" s="6"/>
      <c r="L580" s="6"/>
      <c r="M580" s="6"/>
      <c r="N580" s="6"/>
    </row>
    <row r="581" spans="3:14" ht="15.75" customHeight="1" x14ac:dyDescent="0.25">
      <c r="C581" s="6"/>
      <c r="E581" s="6"/>
      <c r="L581" s="6"/>
      <c r="M581" s="6"/>
      <c r="N581" s="6"/>
    </row>
    <row r="582" spans="3:14" ht="15.75" customHeight="1" x14ac:dyDescent="0.25">
      <c r="C582" s="6"/>
      <c r="E582" s="6"/>
      <c r="L582" s="6"/>
      <c r="M582" s="6"/>
      <c r="N582" s="6"/>
    </row>
    <row r="583" spans="3:14" ht="15.75" customHeight="1" x14ac:dyDescent="0.25">
      <c r="C583" s="6"/>
      <c r="E583" s="6"/>
      <c r="L583" s="6"/>
      <c r="M583" s="6"/>
      <c r="N583" s="6"/>
    </row>
    <row r="584" spans="3:14" ht="15.75" customHeight="1" x14ac:dyDescent="0.25">
      <c r="C584" s="6"/>
      <c r="E584" s="6"/>
      <c r="L584" s="6"/>
      <c r="M584" s="6"/>
      <c r="N584" s="6"/>
    </row>
    <row r="585" spans="3:14" ht="15.75" customHeight="1" x14ac:dyDescent="0.25">
      <c r="C585" s="6"/>
      <c r="E585" s="6"/>
      <c r="L585" s="6"/>
      <c r="M585" s="6"/>
      <c r="N585" s="6"/>
    </row>
    <row r="586" spans="3:14" ht="15.75" customHeight="1" x14ac:dyDescent="0.25">
      <c r="C586" s="6"/>
      <c r="E586" s="6"/>
      <c r="L586" s="6"/>
      <c r="M586" s="6"/>
      <c r="N586" s="6"/>
    </row>
    <row r="587" spans="3:14" ht="15.75" customHeight="1" x14ac:dyDescent="0.25">
      <c r="C587" s="6"/>
      <c r="E587" s="6"/>
      <c r="L587" s="6"/>
      <c r="M587" s="6"/>
      <c r="N587" s="6"/>
    </row>
    <row r="588" spans="3:14" ht="15.75" customHeight="1" x14ac:dyDescent="0.25">
      <c r="C588" s="6"/>
      <c r="E588" s="6"/>
      <c r="L588" s="6"/>
      <c r="M588" s="6"/>
      <c r="N588" s="6"/>
    </row>
    <row r="589" spans="3:14" ht="15.75" customHeight="1" x14ac:dyDescent="0.25">
      <c r="C589" s="6"/>
      <c r="E589" s="6"/>
      <c r="L589" s="6"/>
      <c r="M589" s="6"/>
      <c r="N589" s="6"/>
    </row>
    <row r="590" spans="3:14" ht="15.75" customHeight="1" x14ac:dyDescent="0.25">
      <c r="C590" s="6"/>
      <c r="E590" s="6"/>
      <c r="L590" s="6"/>
      <c r="M590" s="6"/>
      <c r="N590" s="6"/>
    </row>
    <row r="591" spans="3:14" ht="15.75" customHeight="1" x14ac:dyDescent="0.25">
      <c r="C591" s="6"/>
      <c r="E591" s="6"/>
      <c r="L591" s="6"/>
      <c r="M591" s="6"/>
      <c r="N591" s="6"/>
    </row>
    <row r="592" spans="3:14" ht="15.75" customHeight="1" x14ac:dyDescent="0.25">
      <c r="C592" s="6"/>
      <c r="E592" s="6"/>
      <c r="L592" s="6"/>
      <c r="M592" s="6"/>
      <c r="N592" s="6"/>
    </row>
    <row r="593" spans="3:14" ht="15.75" customHeight="1" x14ac:dyDescent="0.25">
      <c r="C593" s="6"/>
      <c r="E593" s="6"/>
      <c r="L593" s="6"/>
      <c r="M593" s="6"/>
      <c r="N593" s="6"/>
    </row>
    <row r="594" spans="3:14" ht="15.75" customHeight="1" x14ac:dyDescent="0.25">
      <c r="C594" s="6"/>
      <c r="E594" s="6"/>
      <c r="L594" s="6"/>
      <c r="M594" s="6"/>
      <c r="N594" s="6"/>
    </row>
    <row r="595" spans="3:14" ht="15.75" customHeight="1" x14ac:dyDescent="0.25">
      <c r="C595" s="6"/>
      <c r="E595" s="6"/>
      <c r="L595" s="6"/>
      <c r="M595" s="6"/>
      <c r="N595" s="6"/>
    </row>
    <row r="596" spans="3:14" ht="15.75" customHeight="1" x14ac:dyDescent="0.25">
      <c r="C596" s="6"/>
      <c r="E596" s="6"/>
      <c r="L596" s="6"/>
      <c r="M596" s="6"/>
      <c r="N596" s="6"/>
    </row>
    <row r="597" spans="3:14" ht="15.75" customHeight="1" x14ac:dyDescent="0.25">
      <c r="C597" s="6"/>
      <c r="E597" s="6"/>
      <c r="L597" s="6"/>
      <c r="M597" s="6"/>
      <c r="N597" s="6"/>
    </row>
    <row r="598" spans="3:14" ht="15.75" customHeight="1" x14ac:dyDescent="0.25">
      <c r="C598" s="6"/>
      <c r="E598" s="6"/>
      <c r="L598" s="6"/>
      <c r="M598" s="6"/>
      <c r="N598" s="6"/>
    </row>
    <row r="599" spans="3:14" ht="15.75" customHeight="1" x14ac:dyDescent="0.25">
      <c r="C599" s="6"/>
      <c r="E599" s="6"/>
      <c r="L599" s="6"/>
      <c r="M599" s="6"/>
      <c r="N599" s="6"/>
    </row>
    <row r="600" spans="3:14" ht="15.75" customHeight="1" x14ac:dyDescent="0.25">
      <c r="C600" s="6"/>
      <c r="E600" s="6"/>
      <c r="L600" s="6"/>
      <c r="M600" s="6"/>
      <c r="N600" s="6"/>
    </row>
    <row r="601" spans="3:14" ht="15.75" customHeight="1" x14ac:dyDescent="0.25">
      <c r="C601" s="6"/>
      <c r="E601" s="6"/>
      <c r="L601" s="6"/>
      <c r="M601" s="6"/>
      <c r="N601" s="6"/>
    </row>
    <row r="602" spans="3:14" ht="15.75" customHeight="1" x14ac:dyDescent="0.25">
      <c r="C602" s="6"/>
      <c r="E602" s="6"/>
      <c r="L602" s="6"/>
      <c r="M602" s="6"/>
      <c r="N602" s="6"/>
    </row>
    <row r="603" spans="3:14" ht="15.75" customHeight="1" x14ac:dyDescent="0.25">
      <c r="C603" s="6"/>
      <c r="E603" s="6"/>
      <c r="L603" s="6"/>
      <c r="M603" s="6"/>
      <c r="N603" s="6"/>
    </row>
    <row r="604" spans="3:14" ht="15.75" customHeight="1" x14ac:dyDescent="0.25">
      <c r="C604" s="6"/>
      <c r="E604" s="6"/>
      <c r="L604" s="6"/>
      <c r="M604" s="6"/>
      <c r="N604" s="6"/>
    </row>
    <row r="605" spans="3:14" ht="15.75" customHeight="1" x14ac:dyDescent="0.25">
      <c r="C605" s="6"/>
      <c r="E605" s="6"/>
      <c r="L605" s="6"/>
      <c r="M605" s="6"/>
      <c r="N605" s="6"/>
    </row>
    <row r="606" spans="3:14" ht="15.75" customHeight="1" x14ac:dyDescent="0.25">
      <c r="C606" s="6"/>
      <c r="E606" s="6"/>
      <c r="L606" s="6"/>
      <c r="M606" s="6"/>
      <c r="N606" s="6"/>
    </row>
    <row r="607" spans="3:14" ht="15.75" customHeight="1" x14ac:dyDescent="0.25">
      <c r="C607" s="6"/>
      <c r="E607" s="6"/>
      <c r="L607" s="6"/>
      <c r="M607" s="6"/>
      <c r="N607" s="6"/>
    </row>
    <row r="608" spans="3:14" ht="15.75" customHeight="1" x14ac:dyDescent="0.25">
      <c r="C608" s="6"/>
      <c r="E608" s="6"/>
      <c r="L608" s="6"/>
      <c r="M608" s="6"/>
      <c r="N608" s="6"/>
    </row>
    <row r="609" spans="3:14" ht="15.75" customHeight="1" x14ac:dyDescent="0.25">
      <c r="C609" s="6"/>
      <c r="E609" s="6"/>
      <c r="L609" s="6"/>
      <c r="M609" s="6"/>
      <c r="N609" s="6"/>
    </row>
    <row r="610" spans="3:14" ht="15.75" customHeight="1" x14ac:dyDescent="0.25">
      <c r="C610" s="6"/>
      <c r="E610" s="6"/>
      <c r="L610" s="6"/>
      <c r="M610" s="6"/>
      <c r="N610" s="6"/>
    </row>
    <row r="611" spans="3:14" ht="15.75" customHeight="1" x14ac:dyDescent="0.25">
      <c r="C611" s="6"/>
      <c r="E611" s="6"/>
      <c r="L611" s="6"/>
      <c r="M611" s="6"/>
      <c r="N611" s="6"/>
    </row>
    <row r="612" spans="3:14" ht="15.75" customHeight="1" x14ac:dyDescent="0.25">
      <c r="C612" s="6"/>
      <c r="E612" s="6"/>
      <c r="L612" s="6"/>
      <c r="M612" s="6"/>
      <c r="N612" s="6"/>
    </row>
    <row r="613" spans="3:14" ht="15.75" customHeight="1" x14ac:dyDescent="0.25">
      <c r="C613" s="6"/>
      <c r="E613" s="6"/>
      <c r="L613" s="6"/>
      <c r="M613" s="6"/>
      <c r="N613" s="6"/>
    </row>
    <row r="614" spans="3:14" ht="15.75" customHeight="1" x14ac:dyDescent="0.25">
      <c r="C614" s="6"/>
      <c r="E614" s="6"/>
      <c r="L614" s="6"/>
      <c r="M614" s="6"/>
      <c r="N614" s="6"/>
    </row>
    <row r="615" spans="3:14" ht="15.75" customHeight="1" x14ac:dyDescent="0.25">
      <c r="C615" s="6"/>
      <c r="E615" s="6"/>
      <c r="L615" s="6"/>
      <c r="M615" s="6"/>
      <c r="N615" s="6"/>
    </row>
    <row r="616" spans="3:14" ht="15.75" customHeight="1" x14ac:dyDescent="0.25">
      <c r="C616" s="6"/>
      <c r="E616" s="6"/>
      <c r="L616" s="6"/>
      <c r="M616" s="6"/>
      <c r="N616" s="6"/>
    </row>
    <row r="617" spans="3:14" ht="15.75" customHeight="1" x14ac:dyDescent="0.25">
      <c r="C617" s="6"/>
      <c r="E617" s="6"/>
      <c r="L617" s="6"/>
      <c r="M617" s="6"/>
      <c r="N617" s="6"/>
    </row>
    <row r="618" spans="3:14" ht="15.75" customHeight="1" x14ac:dyDescent="0.25">
      <c r="C618" s="6"/>
      <c r="E618" s="6"/>
      <c r="L618" s="6"/>
      <c r="M618" s="6"/>
      <c r="N618" s="6"/>
    </row>
    <row r="619" spans="3:14" ht="15.75" customHeight="1" x14ac:dyDescent="0.25">
      <c r="C619" s="6"/>
      <c r="E619" s="6"/>
      <c r="L619" s="6"/>
      <c r="M619" s="6"/>
      <c r="N619" s="6"/>
    </row>
    <row r="620" spans="3:14" ht="15.75" customHeight="1" x14ac:dyDescent="0.25">
      <c r="C620" s="6"/>
      <c r="E620" s="6"/>
      <c r="L620" s="6"/>
      <c r="M620" s="6"/>
      <c r="N620" s="6"/>
    </row>
    <row r="621" spans="3:14" ht="15.75" customHeight="1" x14ac:dyDescent="0.25">
      <c r="C621" s="6"/>
      <c r="E621" s="6"/>
      <c r="L621" s="6"/>
      <c r="M621" s="6"/>
      <c r="N621" s="6"/>
    </row>
    <row r="622" spans="3:14" ht="15.75" customHeight="1" x14ac:dyDescent="0.25">
      <c r="C622" s="6"/>
      <c r="E622" s="6"/>
      <c r="L622" s="6"/>
      <c r="M622" s="6"/>
      <c r="N622" s="6"/>
    </row>
    <row r="623" spans="3:14" ht="15.75" customHeight="1" x14ac:dyDescent="0.25">
      <c r="C623" s="6"/>
      <c r="E623" s="6"/>
      <c r="L623" s="6"/>
      <c r="M623" s="6"/>
      <c r="N623" s="6"/>
    </row>
    <row r="624" spans="3:14" ht="15.75" customHeight="1" x14ac:dyDescent="0.25">
      <c r="C624" s="6"/>
      <c r="E624" s="6"/>
      <c r="L624" s="6"/>
      <c r="M624" s="6"/>
      <c r="N624" s="6"/>
    </row>
    <row r="625" spans="3:14" ht="15.75" customHeight="1" x14ac:dyDescent="0.25">
      <c r="C625" s="6"/>
      <c r="E625" s="6"/>
      <c r="L625" s="6"/>
      <c r="M625" s="6"/>
      <c r="N625" s="6"/>
    </row>
    <row r="626" spans="3:14" ht="15.75" customHeight="1" x14ac:dyDescent="0.25">
      <c r="C626" s="6"/>
      <c r="E626" s="6"/>
      <c r="L626" s="6"/>
      <c r="M626" s="6"/>
      <c r="N626" s="6"/>
    </row>
    <row r="627" spans="3:14" ht="15.75" customHeight="1" x14ac:dyDescent="0.25">
      <c r="C627" s="6"/>
      <c r="E627" s="6"/>
      <c r="L627" s="6"/>
      <c r="M627" s="6"/>
      <c r="N627" s="6"/>
    </row>
    <row r="628" spans="3:14" ht="15.75" customHeight="1" x14ac:dyDescent="0.25">
      <c r="C628" s="6"/>
      <c r="E628" s="6"/>
      <c r="L628" s="6"/>
      <c r="M628" s="6"/>
      <c r="N628" s="6"/>
    </row>
    <row r="629" spans="3:14" ht="15.75" customHeight="1" x14ac:dyDescent="0.25">
      <c r="C629" s="6"/>
      <c r="E629" s="6"/>
      <c r="L629" s="6"/>
      <c r="M629" s="6"/>
      <c r="N629" s="6"/>
    </row>
    <row r="630" spans="3:14" ht="15.75" customHeight="1" x14ac:dyDescent="0.25">
      <c r="C630" s="6"/>
      <c r="E630" s="6"/>
      <c r="L630" s="6"/>
      <c r="M630" s="6"/>
      <c r="N630" s="6"/>
    </row>
    <row r="631" spans="3:14" ht="15.75" customHeight="1" x14ac:dyDescent="0.25">
      <c r="C631" s="6"/>
      <c r="E631" s="6"/>
      <c r="L631" s="6"/>
      <c r="M631" s="6"/>
      <c r="N631" s="6"/>
    </row>
    <row r="632" spans="3:14" ht="15.75" customHeight="1" x14ac:dyDescent="0.25">
      <c r="C632" s="6"/>
      <c r="E632" s="6"/>
      <c r="L632" s="6"/>
      <c r="M632" s="6"/>
      <c r="N632" s="6"/>
    </row>
    <row r="633" spans="3:14" ht="15.75" customHeight="1" x14ac:dyDescent="0.25">
      <c r="C633" s="6"/>
      <c r="E633" s="6"/>
      <c r="L633" s="6"/>
      <c r="M633" s="6"/>
      <c r="N633" s="6"/>
    </row>
    <row r="634" spans="3:14" ht="15.75" customHeight="1" x14ac:dyDescent="0.25">
      <c r="C634" s="6"/>
      <c r="E634" s="6"/>
      <c r="L634" s="6"/>
      <c r="M634" s="6"/>
      <c r="N634" s="6"/>
    </row>
    <row r="635" spans="3:14" ht="15.75" customHeight="1" x14ac:dyDescent="0.25">
      <c r="C635" s="6"/>
      <c r="E635" s="6"/>
      <c r="L635" s="6"/>
      <c r="M635" s="6"/>
      <c r="N635" s="6"/>
    </row>
    <row r="636" spans="3:14" ht="15.75" customHeight="1" x14ac:dyDescent="0.25">
      <c r="C636" s="6"/>
      <c r="E636" s="6"/>
      <c r="L636" s="6"/>
      <c r="M636" s="6"/>
      <c r="N636" s="6"/>
    </row>
    <row r="637" spans="3:14" ht="15.75" customHeight="1" x14ac:dyDescent="0.25">
      <c r="C637" s="6"/>
      <c r="E637" s="6"/>
      <c r="L637" s="6"/>
      <c r="M637" s="6"/>
      <c r="N637" s="6"/>
    </row>
    <row r="638" spans="3:14" ht="15.75" customHeight="1" x14ac:dyDescent="0.25">
      <c r="C638" s="6"/>
      <c r="E638" s="6"/>
      <c r="L638" s="6"/>
      <c r="M638" s="6"/>
      <c r="N638" s="6"/>
    </row>
    <row r="639" spans="3:14" ht="15.75" customHeight="1" x14ac:dyDescent="0.25">
      <c r="C639" s="6"/>
      <c r="E639" s="6"/>
      <c r="L639" s="6"/>
      <c r="M639" s="6"/>
      <c r="N639" s="6"/>
    </row>
    <row r="640" spans="3:14" ht="15.75" customHeight="1" x14ac:dyDescent="0.25">
      <c r="C640" s="6"/>
      <c r="E640" s="6"/>
      <c r="L640" s="6"/>
      <c r="M640" s="6"/>
      <c r="N640" s="6"/>
    </row>
    <row r="641" spans="3:14" ht="15.75" customHeight="1" x14ac:dyDescent="0.25">
      <c r="C641" s="6"/>
      <c r="E641" s="6"/>
      <c r="L641" s="6"/>
      <c r="M641" s="6"/>
      <c r="N641" s="6"/>
    </row>
    <row r="642" spans="3:14" ht="15.75" customHeight="1" x14ac:dyDescent="0.25">
      <c r="C642" s="6"/>
      <c r="E642" s="6"/>
      <c r="L642" s="6"/>
      <c r="M642" s="6"/>
      <c r="N642" s="6"/>
    </row>
    <row r="643" spans="3:14" ht="15.75" customHeight="1" x14ac:dyDescent="0.25">
      <c r="C643" s="6"/>
      <c r="E643" s="6"/>
      <c r="L643" s="6"/>
      <c r="M643" s="6"/>
      <c r="N643" s="6"/>
    </row>
    <row r="644" spans="3:14" ht="15.75" customHeight="1" x14ac:dyDescent="0.25">
      <c r="C644" s="6"/>
      <c r="E644" s="6"/>
      <c r="L644" s="6"/>
      <c r="M644" s="6"/>
      <c r="N644" s="6"/>
    </row>
    <row r="645" spans="3:14" ht="15.75" customHeight="1" x14ac:dyDescent="0.25">
      <c r="C645" s="6"/>
      <c r="E645" s="6"/>
      <c r="L645" s="6"/>
      <c r="M645" s="6"/>
      <c r="N645" s="6"/>
    </row>
    <row r="646" spans="3:14" ht="15.75" customHeight="1" x14ac:dyDescent="0.25">
      <c r="C646" s="6"/>
      <c r="E646" s="6"/>
      <c r="L646" s="6"/>
      <c r="M646" s="6"/>
      <c r="N646" s="6"/>
    </row>
    <row r="647" spans="3:14" ht="15.75" customHeight="1" x14ac:dyDescent="0.25">
      <c r="C647" s="6"/>
      <c r="E647" s="6"/>
      <c r="L647" s="6"/>
      <c r="M647" s="6"/>
      <c r="N647" s="6"/>
    </row>
    <row r="648" spans="3:14" ht="15.75" customHeight="1" x14ac:dyDescent="0.25">
      <c r="C648" s="6"/>
      <c r="E648" s="6"/>
      <c r="L648" s="6"/>
      <c r="M648" s="6"/>
      <c r="N648" s="6"/>
    </row>
    <row r="649" spans="3:14" ht="15.75" customHeight="1" x14ac:dyDescent="0.25">
      <c r="C649" s="6"/>
      <c r="E649" s="6"/>
      <c r="L649" s="6"/>
      <c r="M649" s="6"/>
      <c r="N649" s="6"/>
    </row>
    <row r="650" spans="3:14" ht="15.75" customHeight="1" x14ac:dyDescent="0.25">
      <c r="C650" s="6"/>
      <c r="E650" s="6"/>
      <c r="L650" s="6"/>
      <c r="M650" s="6"/>
      <c r="N650" s="6"/>
    </row>
    <row r="651" spans="3:14" ht="15.75" customHeight="1" x14ac:dyDescent="0.25">
      <c r="C651" s="6"/>
      <c r="E651" s="6"/>
      <c r="L651" s="6"/>
      <c r="M651" s="6"/>
      <c r="N651" s="6"/>
    </row>
    <row r="652" spans="3:14" ht="15.75" customHeight="1" x14ac:dyDescent="0.25">
      <c r="C652" s="6"/>
      <c r="E652" s="6"/>
      <c r="L652" s="6"/>
      <c r="M652" s="6"/>
      <c r="N652" s="6"/>
    </row>
    <row r="653" spans="3:14" ht="15.75" customHeight="1" x14ac:dyDescent="0.25">
      <c r="C653" s="6"/>
      <c r="E653" s="6"/>
      <c r="L653" s="6"/>
      <c r="M653" s="6"/>
      <c r="N653" s="6"/>
    </row>
    <row r="654" spans="3:14" ht="15.75" customHeight="1" x14ac:dyDescent="0.25">
      <c r="C654" s="6"/>
      <c r="E654" s="6"/>
      <c r="L654" s="6"/>
      <c r="M654" s="6"/>
      <c r="N654" s="6"/>
    </row>
    <row r="655" spans="3:14" ht="15.75" customHeight="1" x14ac:dyDescent="0.25">
      <c r="C655" s="6"/>
      <c r="E655" s="6"/>
      <c r="L655" s="6"/>
      <c r="M655" s="6"/>
      <c r="N655" s="6"/>
    </row>
    <row r="656" spans="3:14" ht="15.75" customHeight="1" x14ac:dyDescent="0.25">
      <c r="C656" s="6"/>
      <c r="E656" s="6"/>
      <c r="L656" s="6"/>
      <c r="M656" s="6"/>
      <c r="N656" s="6"/>
    </row>
    <row r="657" spans="3:14" ht="15.75" customHeight="1" x14ac:dyDescent="0.25">
      <c r="C657" s="6"/>
      <c r="E657" s="6"/>
      <c r="L657" s="6"/>
      <c r="M657" s="6"/>
      <c r="N657" s="6"/>
    </row>
    <row r="658" spans="3:14" ht="15.75" customHeight="1" x14ac:dyDescent="0.25">
      <c r="C658" s="6"/>
      <c r="E658" s="6"/>
      <c r="L658" s="6"/>
      <c r="M658" s="6"/>
      <c r="N658" s="6"/>
    </row>
    <row r="659" spans="3:14" ht="15.75" customHeight="1" x14ac:dyDescent="0.25">
      <c r="C659" s="6"/>
      <c r="E659" s="6"/>
      <c r="L659" s="6"/>
      <c r="M659" s="6"/>
      <c r="N659" s="6"/>
    </row>
    <row r="660" spans="3:14" ht="15.75" customHeight="1" x14ac:dyDescent="0.25">
      <c r="C660" s="6"/>
      <c r="E660" s="6"/>
      <c r="L660" s="6"/>
      <c r="M660" s="6"/>
      <c r="N660" s="6"/>
    </row>
    <row r="661" spans="3:14" ht="15.75" customHeight="1" x14ac:dyDescent="0.25">
      <c r="C661" s="6"/>
      <c r="E661" s="6"/>
      <c r="L661" s="6"/>
      <c r="M661" s="6"/>
      <c r="N661" s="6"/>
    </row>
    <row r="662" spans="3:14" ht="15.75" customHeight="1" x14ac:dyDescent="0.25">
      <c r="C662" s="6"/>
      <c r="E662" s="6"/>
      <c r="L662" s="6"/>
      <c r="M662" s="6"/>
      <c r="N662" s="6"/>
    </row>
    <row r="663" spans="3:14" ht="15.75" customHeight="1" x14ac:dyDescent="0.25">
      <c r="C663" s="6"/>
      <c r="E663" s="6"/>
      <c r="L663" s="6"/>
      <c r="M663" s="6"/>
      <c r="N663" s="6"/>
    </row>
    <row r="664" spans="3:14" ht="15.75" customHeight="1" x14ac:dyDescent="0.25">
      <c r="C664" s="6"/>
      <c r="E664" s="6"/>
      <c r="L664" s="6"/>
      <c r="M664" s="6"/>
      <c r="N664" s="6"/>
    </row>
    <row r="665" spans="3:14" ht="15.75" customHeight="1" x14ac:dyDescent="0.25">
      <c r="C665" s="6"/>
      <c r="E665" s="6"/>
      <c r="L665" s="6"/>
      <c r="M665" s="6"/>
      <c r="N665" s="6"/>
    </row>
    <row r="666" spans="3:14" ht="15.75" customHeight="1" x14ac:dyDescent="0.25">
      <c r="C666" s="6"/>
      <c r="E666" s="6"/>
      <c r="L666" s="6"/>
      <c r="M666" s="6"/>
      <c r="N666" s="6"/>
    </row>
    <row r="667" spans="3:14" ht="15.75" customHeight="1" x14ac:dyDescent="0.25">
      <c r="C667" s="6"/>
      <c r="E667" s="6"/>
      <c r="L667" s="6"/>
      <c r="M667" s="6"/>
      <c r="N667" s="6"/>
    </row>
    <row r="668" spans="3:14" ht="15.75" customHeight="1" x14ac:dyDescent="0.25">
      <c r="C668" s="6"/>
      <c r="E668" s="6"/>
      <c r="L668" s="6"/>
      <c r="M668" s="6"/>
      <c r="N668" s="6"/>
    </row>
    <row r="669" spans="3:14" ht="15.75" customHeight="1" x14ac:dyDescent="0.25">
      <c r="C669" s="6"/>
      <c r="E669" s="6"/>
      <c r="L669" s="6"/>
      <c r="M669" s="6"/>
      <c r="N669" s="6"/>
    </row>
    <row r="670" spans="3:14" ht="15.75" customHeight="1" x14ac:dyDescent="0.25">
      <c r="C670" s="6"/>
      <c r="E670" s="6"/>
      <c r="L670" s="6"/>
      <c r="M670" s="6"/>
      <c r="N670" s="6"/>
    </row>
    <row r="671" spans="3:14" ht="15.75" customHeight="1" x14ac:dyDescent="0.25">
      <c r="C671" s="6"/>
      <c r="E671" s="6"/>
      <c r="L671" s="6"/>
      <c r="M671" s="6"/>
      <c r="N671" s="6"/>
    </row>
    <row r="672" spans="3:14" ht="15.75" customHeight="1" x14ac:dyDescent="0.25">
      <c r="C672" s="6"/>
      <c r="E672" s="6"/>
      <c r="L672" s="6"/>
      <c r="M672" s="6"/>
      <c r="N672" s="6"/>
    </row>
    <row r="673" spans="3:14" ht="15.75" customHeight="1" x14ac:dyDescent="0.25">
      <c r="C673" s="6"/>
      <c r="E673" s="6"/>
      <c r="L673" s="6"/>
      <c r="M673" s="6"/>
      <c r="N673" s="6"/>
    </row>
    <row r="674" spans="3:14" ht="15.75" customHeight="1" x14ac:dyDescent="0.25">
      <c r="C674" s="6"/>
      <c r="E674" s="6"/>
      <c r="L674" s="6"/>
      <c r="M674" s="6"/>
      <c r="N674" s="6"/>
    </row>
    <row r="675" spans="3:14" ht="15.75" customHeight="1" x14ac:dyDescent="0.25">
      <c r="C675" s="6"/>
      <c r="E675" s="6"/>
      <c r="L675" s="6"/>
      <c r="M675" s="6"/>
      <c r="N675" s="6"/>
    </row>
    <row r="676" spans="3:14" ht="15.75" customHeight="1" x14ac:dyDescent="0.25">
      <c r="C676" s="6"/>
      <c r="E676" s="6"/>
      <c r="L676" s="6"/>
      <c r="M676" s="6"/>
      <c r="N676" s="6"/>
    </row>
    <row r="677" spans="3:14" ht="15.75" customHeight="1" x14ac:dyDescent="0.25">
      <c r="C677" s="6"/>
      <c r="E677" s="6"/>
      <c r="L677" s="6"/>
      <c r="M677" s="6"/>
      <c r="N677" s="6"/>
    </row>
    <row r="678" spans="3:14" ht="15.75" customHeight="1" x14ac:dyDescent="0.25">
      <c r="C678" s="6"/>
      <c r="E678" s="6"/>
      <c r="L678" s="6"/>
      <c r="M678" s="6"/>
      <c r="N678" s="6"/>
    </row>
    <row r="679" spans="3:14" ht="15.75" customHeight="1" x14ac:dyDescent="0.25">
      <c r="C679" s="6"/>
      <c r="E679" s="6"/>
      <c r="L679" s="6"/>
      <c r="M679" s="6"/>
      <c r="N679" s="6"/>
    </row>
    <row r="680" spans="3:14" ht="15.75" customHeight="1" x14ac:dyDescent="0.25">
      <c r="C680" s="6"/>
      <c r="E680" s="6"/>
      <c r="L680" s="6"/>
      <c r="M680" s="6"/>
      <c r="N680" s="6"/>
    </row>
    <row r="681" spans="3:14" ht="15.75" customHeight="1" x14ac:dyDescent="0.25">
      <c r="C681" s="6"/>
      <c r="E681" s="6"/>
      <c r="L681" s="6"/>
      <c r="M681" s="6"/>
      <c r="N681" s="6"/>
    </row>
    <row r="682" spans="3:14" ht="15.75" customHeight="1" x14ac:dyDescent="0.25">
      <c r="C682" s="6"/>
      <c r="E682" s="6"/>
      <c r="L682" s="6"/>
      <c r="M682" s="6"/>
      <c r="N682" s="6"/>
    </row>
    <row r="683" spans="3:14" ht="15.75" customHeight="1" x14ac:dyDescent="0.25">
      <c r="C683" s="6"/>
      <c r="E683" s="6"/>
      <c r="L683" s="6"/>
      <c r="M683" s="6"/>
      <c r="N683" s="6"/>
    </row>
    <row r="684" spans="3:14" ht="15.75" customHeight="1" x14ac:dyDescent="0.25">
      <c r="C684" s="6"/>
      <c r="E684" s="6"/>
      <c r="L684" s="6"/>
      <c r="M684" s="6"/>
      <c r="N684" s="6"/>
    </row>
    <row r="685" spans="3:14" ht="15.75" customHeight="1" x14ac:dyDescent="0.25">
      <c r="C685" s="6"/>
      <c r="E685" s="6"/>
      <c r="L685" s="6"/>
      <c r="M685" s="6"/>
      <c r="N685" s="6"/>
    </row>
    <row r="686" spans="3:14" ht="15.75" customHeight="1" x14ac:dyDescent="0.25">
      <c r="C686" s="6"/>
      <c r="E686" s="6"/>
      <c r="L686" s="6"/>
      <c r="M686" s="6"/>
      <c r="N686" s="6"/>
    </row>
    <row r="687" spans="3:14" ht="15.75" customHeight="1" x14ac:dyDescent="0.25">
      <c r="C687" s="6"/>
      <c r="E687" s="6"/>
      <c r="L687" s="6"/>
      <c r="M687" s="6"/>
      <c r="N687" s="6"/>
    </row>
    <row r="688" spans="3:14" ht="15.75" customHeight="1" x14ac:dyDescent="0.25">
      <c r="C688" s="6"/>
      <c r="E688" s="6"/>
      <c r="L688" s="6"/>
      <c r="M688" s="6"/>
      <c r="N688" s="6"/>
    </row>
    <row r="689" spans="3:14" ht="15.75" customHeight="1" x14ac:dyDescent="0.25">
      <c r="C689" s="6"/>
      <c r="E689" s="6"/>
      <c r="L689" s="6"/>
      <c r="M689" s="6"/>
      <c r="N689" s="6"/>
    </row>
    <row r="690" spans="3:14" ht="15.75" customHeight="1" x14ac:dyDescent="0.25">
      <c r="C690" s="6"/>
      <c r="E690" s="6"/>
      <c r="L690" s="6"/>
      <c r="M690" s="6"/>
      <c r="N690" s="6"/>
    </row>
    <row r="691" spans="3:14" ht="15.75" customHeight="1" x14ac:dyDescent="0.25">
      <c r="C691" s="6"/>
      <c r="E691" s="6"/>
      <c r="L691" s="6"/>
      <c r="M691" s="6"/>
      <c r="N691" s="6"/>
    </row>
    <row r="692" spans="3:14" ht="15.75" customHeight="1" x14ac:dyDescent="0.25">
      <c r="C692" s="6"/>
      <c r="E692" s="6"/>
      <c r="L692" s="6"/>
      <c r="M692" s="6"/>
      <c r="N692" s="6"/>
    </row>
    <row r="693" spans="3:14" ht="15.75" customHeight="1" x14ac:dyDescent="0.25">
      <c r="C693" s="6"/>
      <c r="E693" s="6"/>
      <c r="L693" s="6"/>
      <c r="M693" s="6"/>
      <c r="N693" s="6"/>
    </row>
    <row r="694" spans="3:14" ht="15.75" customHeight="1" x14ac:dyDescent="0.25">
      <c r="C694" s="6"/>
      <c r="E694" s="6"/>
      <c r="L694" s="6"/>
      <c r="M694" s="6"/>
      <c r="N694" s="6"/>
    </row>
    <row r="695" spans="3:14" ht="15.75" customHeight="1" x14ac:dyDescent="0.25">
      <c r="C695" s="6"/>
      <c r="E695" s="6"/>
      <c r="L695" s="6"/>
      <c r="M695" s="6"/>
      <c r="N695" s="6"/>
    </row>
    <row r="696" spans="3:14" ht="15.75" customHeight="1" x14ac:dyDescent="0.25">
      <c r="C696" s="6"/>
      <c r="E696" s="6"/>
      <c r="L696" s="6"/>
      <c r="M696" s="6"/>
      <c r="N696" s="6"/>
    </row>
    <row r="697" spans="3:14" ht="15.75" customHeight="1" x14ac:dyDescent="0.25">
      <c r="C697" s="6"/>
      <c r="E697" s="6"/>
      <c r="L697" s="6"/>
      <c r="M697" s="6"/>
      <c r="N697" s="6"/>
    </row>
    <row r="698" spans="3:14" ht="15.75" customHeight="1" x14ac:dyDescent="0.25">
      <c r="C698" s="6"/>
      <c r="E698" s="6"/>
      <c r="L698" s="6"/>
      <c r="M698" s="6"/>
      <c r="N698" s="6"/>
    </row>
    <row r="699" spans="3:14" ht="15.75" customHeight="1" x14ac:dyDescent="0.25">
      <c r="C699" s="6"/>
      <c r="E699" s="6"/>
      <c r="L699" s="6"/>
      <c r="M699" s="6"/>
      <c r="N699" s="6"/>
    </row>
    <row r="700" spans="3:14" ht="15.75" customHeight="1" x14ac:dyDescent="0.25">
      <c r="C700" s="6"/>
      <c r="E700" s="6"/>
      <c r="L700" s="6"/>
      <c r="M700" s="6"/>
      <c r="N700" s="6"/>
    </row>
    <row r="701" spans="3:14" ht="15.75" customHeight="1" x14ac:dyDescent="0.25">
      <c r="C701" s="6"/>
      <c r="E701" s="6"/>
      <c r="L701" s="6"/>
      <c r="M701" s="6"/>
      <c r="N701" s="6"/>
    </row>
    <row r="702" spans="3:14" ht="15.75" customHeight="1" x14ac:dyDescent="0.25">
      <c r="C702" s="6"/>
      <c r="E702" s="6"/>
      <c r="L702" s="6"/>
      <c r="M702" s="6"/>
      <c r="N702" s="6"/>
    </row>
    <row r="703" spans="3:14" ht="15.75" customHeight="1" x14ac:dyDescent="0.25">
      <c r="C703" s="6"/>
      <c r="E703" s="6"/>
      <c r="L703" s="6"/>
      <c r="M703" s="6"/>
      <c r="N703" s="6"/>
    </row>
    <row r="704" spans="3:14" ht="15.75" customHeight="1" x14ac:dyDescent="0.25">
      <c r="C704" s="6"/>
      <c r="E704" s="6"/>
      <c r="L704" s="6"/>
      <c r="M704" s="6"/>
      <c r="N704" s="6"/>
    </row>
    <row r="705" spans="3:14" ht="15.75" customHeight="1" x14ac:dyDescent="0.25">
      <c r="C705" s="6"/>
      <c r="E705" s="6"/>
      <c r="L705" s="6"/>
      <c r="M705" s="6"/>
      <c r="N705" s="6"/>
    </row>
    <row r="706" spans="3:14" ht="15.75" customHeight="1" x14ac:dyDescent="0.25">
      <c r="C706" s="6"/>
      <c r="E706" s="6"/>
      <c r="L706" s="6"/>
      <c r="M706" s="6"/>
      <c r="N706" s="6"/>
    </row>
    <row r="707" spans="3:14" ht="15.75" customHeight="1" x14ac:dyDescent="0.25">
      <c r="C707" s="6"/>
      <c r="E707" s="6"/>
      <c r="L707" s="6"/>
      <c r="M707" s="6"/>
      <c r="N707" s="6"/>
    </row>
    <row r="708" spans="3:14" ht="15.75" customHeight="1" x14ac:dyDescent="0.25">
      <c r="C708" s="6"/>
      <c r="E708" s="6"/>
      <c r="L708" s="6"/>
      <c r="M708" s="6"/>
      <c r="N708" s="6"/>
    </row>
    <row r="709" spans="3:14" ht="15.75" customHeight="1" x14ac:dyDescent="0.25">
      <c r="C709" s="6"/>
      <c r="E709" s="6"/>
      <c r="L709" s="6"/>
      <c r="M709" s="6"/>
      <c r="N709" s="6"/>
    </row>
    <row r="710" spans="3:14" ht="15.75" customHeight="1" x14ac:dyDescent="0.25">
      <c r="C710" s="6"/>
      <c r="E710" s="6"/>
      <c r="L710" s="6"/>
      <c r="M710" s="6"/>
      <c r="N710" s="6"/>
    </row>
    <row r="711" spans="3:14" ht="15.75" customHeight="1" x14ac:dyDescent="0.25">
      <c r="C711" s="6"/>
      <c r="E711" s="6"/>
      <c r="L711" s="6"/>
      <c r="M711" s="6"/>
      <c r="N711" s="6"/>
    </row>
    <row r="712" spans="3:14" ht="15.75" customHeight="1" x14ac:dyDescent="0.25">
      <c r="C712" s="6"/>
      <c r="E712" s="6"/>
      <c r="L712" s="6"/>
      <c r="M712" s="6"/>
      <c r="N712" s="6"/>
    </row>
    <row r="713" spans="3:14" ht="15.75" customHeight="1" x14ac:dyDescent="0.25">
      <c r="C713" s="6"/>
      <c r="E713" s="6"/>
      <c r="L713" s="6"/>
      <c r="M713" s="6"/>
      <c r="N713" s="6"/>
    </row>
    <row r="714" spans="3:14" ht="15.75" customHeight="1" x14ac:dyDescent="0.25">
      <c r="C714" s="6"/>
      <c r="E714" s="6"/>
      <c r="L714" s="6"/>
      <c r="M714" s="6"/>
      <c r="N714" s="6"/>
    </row>
    <row r="715" spans="3:14" ht="15.75" customHeight="1" x14ac:dyDescent="0.25">
      <c r="C715" s="6"/>
      <c r="E715" s="6"/>
      <c r="L715" s="6"/>
      <c r="M715" s="6"/>
      <c r="N715" s="6"/>
    </row>
    <row r="716" spans="3:14" ht="15.75" customHeight="1" x14ac:dyDescent="0.25">
      <c r="C716" s="6"/>
      <c r="E716" s="6"/>
      <c r="L716" s="6"/>
      <c r="M716" s="6"/>
      <c r="N716" s="6"/>
    </row>
    <row r="717" spans="3:14" ht="15.75" customHeight="1" x14ac:dyDescent="0.25">
      <c r="C717" s="6"/>
      <c r="E717" s="6"/>
      <c r="L717" s="6"/>
      <c r="M717" s="6"/>
      <c r="N717" s="6"/>
    </row>
    <row r="718" spans="3:14" ht="15.75" customHeight="1" x14ac:dyDescent="0.25">
      <c r="C718" s="6"/>
      <c r="E718" s="6"/>
      <c r="L718" s="6"/>
      <c r="M718" s="6"/>
      <c r="N718" s="6"/>
    </row>
    <row r="719" spans="3:14" ht="15.75" customHeight="1" x14ac:dyDescent="0.25">
      <c r="C719" s="6"/>
      <c r="E719" s="6"/>
      <c r="L719" s="6"/>
      <c r="M719" s="6"/>
      <c r="N719" s="6"/>
    </row>
    <row r="720" spans="3:14" ht="15.75" customHeight="1" x14ac:dyDescent="0.25">
      <c r="C720" s="6"/>
      <c r="E720" s="6"/>
      <c r="L720" s="6"/>
      <c r="M720" s="6"/>
      <c r="N720" s="6"/>
    </row>
    <row r="721" spans="3:14" ht="15.75" customHeight="1" x14ac:dyDescent="0.25">
      <c r="C721" s="6"/>
      <c r="E721" s="6"/>
      <c r="L721" s="6"/>
      <c r="M721" s="6"/>
      <c r="N721" s="6"/>
    </row>
    <row r="722" spans="3:14" ht="15.75" customHeight="1" x14ac:dyDescent="0.25">
      <c r="C722" s="6"/>
      <c r="E722" s="6"/>
      <c r="L722" s="6"/>
      <c r="M722" s="6"/>
      <c r="N722" s="6"/>
    </row>
    <row r="723" spans="3:14" ht="15.75" customHeight="1" x14ac:dyDescent="0.25">
      <c r="C723" s="6"/>
      <c r="E723" s="6"/>
      <c r="L723" s="6"/>
      <c r="M723" s="6"/>
      <c r="N723" s="6"/>
    </row>
    <row r="724" spans="3:14" ht="15.75" customHeight="1" x14ac:dyDescent="0.25">
      <c r="C724" s="6"/>
      <c r="E724" s="6"/>
      <c r="L724" s="6"/>
      <c r="M724" s="6"/>
      <c r="N724" s="6"/>
    </row>
    <row r="725" spans="3:14" ht="15.75" customHeight="1" x14ac:dyDescent="0.25">
      <c r="C725" s="6"/>
      <c r="E725" s="6"/>
      <c r="L725" s="6"/>
      <c r="M725" s="6"/>
      <c r="N725" s="6"/>
    </row>
    <row r="726" spans="3:14" ht="15.75" customHeight="1" x14ac:dyDescent="0.25">
      <c r="C726" s="6"/>
      <c r="E726" s="6"/>
      <c r="L726" s="6"/>
      <c r="M726" s="6"/>
      <c r="N726" s="6"/>
    </row>
    <row r="727" spans="3:14" ht="15.75" customHeight="1" x14ac:dyDescent="0.25">
      <c r="C727" s="6"/>
      <c r="E727" s="6"/>
      <c r="L727" s="6"/>
      <c r="M727" s="6"/>
      <c r="N727" s="6"/>
    </row>
    <row r="728" spans="3:14" ht="15.75" customHeight="1" x14ac:dyDescent="0.25">
      <c r="C728" s="6"/>
      <c r="E728" s="6"/>
      <c r="L728" s="6"/>
      <c r="M728" s="6"/>
      <c r="N728" s="6"/>
    </row>
    <row r="729" spans="3:14" ht="15.75" customHeight="1" x14ac:dyDescent="0.25">
      <c r="C729" s="6"/>
      <c r="E729" s="6"/>
      <c r="L729" s="6"/>
      <c r="M729" s="6"/>
      <c r="N729" s="6"/>
    </row>
    <row r="730" spans="3:14" ht="15.75" customHeight="1" x14ac:dyDescent="0.25">
      <c r="C730" s="6"/>
      <c r="E730" s="6"/>
      <c r="L730" s="6"/>
      <c r="M730" s="6"/>
      <c r="N730" s="6"/>
    </row>
    <row r="731" spans="3:14" ht="15.75" customHeight="1" x14ac:dyDescent="0.25">
      <c r="C731" s="6"/>
      <c r="E731" s="6"/>
      <c r="L731" s="6"/>
      <c r="M731" s="6"/>
      <c r="N731" s="6"/>
    </row>
    <row r="732" spans="3:14" ht="15.75" customHeight="1" x14ac:dyDescent="0.25">
      <c r="C732" s="6"/>
      <c r="E732" s="6"/>
      <c r="L732" s="6"/>
      <c r="M732" s="6"/>
      <c r="N732" s="6"/>
    </row>
    <row r="733" spans="3:14" ht="15.75" customHeight="1" x14ac:dyDescent="0.25">
      <c r="C733" s="6"/>
      <c r="E733" s="6"/>
      <c r="L733" s="6"/>
      <c r="M733" s="6"/>
      <c r="N733" s="6"/>
    </row>
    <row r="734" spans="3:14" ht="15.75" customHeight="1" x14ac:dyDescent="0.25">
      <c r="C734" s="6"/>
      <c r="E734" s="6"/>
      <c r="L734" s="6"/>
      <c r="M734" s="6"/>
      <c r="N734" s="6"/>
    </row>
    <row r="735" spans="3:14" ht="15.75" customHeight="1" x14ac:dyDescent="0.25">
      <c r="C735" s="6"/>
      <c r="E735" s="6"/>
      <c r="L735" s="6"/>
      <c r="M735" s="6"/>
      <c r="N735" s="6"/>
    </row>
    <row r="736" spans="3:14" ht="15.75" customHeight="1" x14ac:dyDescent="0.25">
      <c r="C736" s="6"/>
      <c r="E736" s="6"/>
      <c r="L736" s="6"/>
      <c r="M736" s="6"/>
      <c r="N736" s="6"/>
    </row>
    <row r="737" spans="3:14" ht="15.75" customHeight="1" x14ac:dyDescent="0.25">
      <c r="C737" s="6"/>
      <c r="E737" s="6"/>
      <c r="L737" s="6"/>
      <c r="M737" s="6"/>
      <c r="N737" s="6"/>
    </row>
    <row r="738" spans="3:14" ht="15.75" customHeight="1" x14ac:dyDescent="0.25">
      <c r="C738" s="6"/>
      <c r="E738" s="6"/>
      <c r="L738" s="6"/>
      <c r="M738" s="6"/>
      <c r="N738" s="6"/>
    </row>
    <row r="739" spans="3:14" ht="15.75" customHeight="1" x14ac:dyDescent="0.25">
      <c r="C739" s="6"/>
      <c r="E739" s="6"/>
      <c r="L739" s="6"/>
      <c r="M739" s="6"/>
      <c r="N739" s="6"/>
    </row>
    <row r="740" spans="3:14" ht="15.75" customHeight="1" x14ac:dyDescent="0.25">
      <c r="C740" s="6"/>
      <c r="E740" s="6"/>
      <c r="L740" s="6"/>
      <c r="M740" s="6"/>
      <c r="N740" s="6"/>
    </row>
    <row r="741" spans="3:14" ht="15.75" customHeight="1" x14ac:dyDescent="0.25">
      <c r="C741" s="6"/>
      <c r="E741" s="6"/>
      <c r="L741" s="6"/>
      <c r="M741" s="6"/>
      <c r="N741" s="6"/>
    </row>
    <row r="742" spans="3:14" ht="15.75" customHeight="1" x14ac:dyDescent="0.25">
      <c r="C742" s="6"/>
      <c r="E742" s="6"/>
      <c r="L742" s="6"/>
      <c r="M742" s="6"/>
      <c r="N742" s="6"/>
    </row>
    <row r="743" spans="3:14" ht="15.75" customHeight="1" x14ac:dyDescent="0.25">
      <c r="C743" s="6"/>
      <c r="E743" s="6"/>
      <c r="L743" s="6"/>
      <c r="M743" s="6"/>
      <c r="N743" s="6"/>
    </row>
    <row r="744" spans="3:14" ht="15.75" customHeight="1" x14ac:dyDescent="0.25">
      <c r="C744" s="6"/>
      <c r="E744" s="6"/>
      <c r="L744" s="6"/>
      <c r="M744" s="6"/>
      <c r="N744" s="6"/>
    </row>
    <row r="745" spans="3:14" ht="15.75" customHeight="1" x14ac:dyDescent="0.25">
      <c r="C745" s="6"/>
      <c r="E745" s="6"/>
      <c r="L745" s="6"/>
      <c r="M745" s="6"/>
      <c r="N745" s="6"/>
    </row>
    <row r="746" spans="3:14" ht="15.75" customHeight="1" x14ac:dyDescent="0.25">
      <c r="C746" s="6"/>
      <c r="E746" s="6"/>
      <c r="L746" s="6"/>
      <c r="M746" s="6"/>
      <c r="N746" s="6"/>
    </row>
    <row r="747" spans="3:14" ht="15.75" customHeight="1" x14ac:dyDescent="0.25">
      <c r="C747" s="6"/>
      <c r="E747" s="6"/>
      <c r="L747" s="6"/>
      <c r="M747" s="6"/>
      <c r="N747" s="6"/>
    </row>
    <row r="748" spans="3:14" ht="15.75" customHeight="1" x14ac:dyDescent="0.25">
      <c r="C748" s="6"/>
      <c r="E748" s="6"/>
      <c r="L748" s="6"/>
      <c r="M748" s="6"/>
      <c r="N748" s="6"/>
    </row>
    <row r="749" spans="3:14" ht="15.75" customHeight="1" x14ac:dyDescent="0.25">
      <c r="C749" s="6"/>
      <c r="E749" s="6"/>
      <c r="L749" s="6"/>
      <c r="M749" s="6"/>
      <c r="N749" s="6"/>
    </row>
    <row r="750" spans="3:14" ht="15.75" customHeight="1" x14ac:dyDescent="0.25">
      <c r="C750" s="6"/>
      <c r="E750" s="6"/>
      <c r="L750" s="6"/>
      <c r="M750" s="6"/>
      <c r="N750" s="6"/>
    </row>
    <row r="751" spans="3:14" ht="15.75" customHeight="1" x14ac:dyDescent="0.25">
      <c r="C751" s="6"/>
      <c r="E751" s="6"/>
      <c r="L751" s="6"/>
      <c r="M751" s="6"/>
      <c r="N751" s="6"/>
    </row>
    <row r="752" spans="3:14" ht="15.75" customHeight="1" x14ac:dyDescent="0.25">
      <c r="C752" s="6"/>
      <c r="E752" s="6"/>
      <c r="L752" s="6"/>
      <c r="M752" s="6"/>
      <c r="N752" s="6"/>
    </row>
    <row r="753" spans="3:14" ht="15.75" customHeight="1" x14ac:dyDescent="0.25">
      <c r="C753" s="6"/>
      <c r="E753" s="6"/>
      <c r="L753" s="6"/>
      <c r="M753" s="6"/>
      <c r="N753" s="6"/>
    </row>
    <row r="754" spans="3:14" ht="15.75" customHeight="1" x14ac:dyDescent="0.25">
      <c r="C754" s="6"/>
      <c r="E754" s="6"/>
      <c r="L754" s="6"/>
      <c r="M754" s="6"/>
      <c r="N754" s="6"/>
    </row>
    <row r="755" spans="3:14" ht="15.75" customHeight="1" x14ac:dyDescent="0.25">
      <c r="C755" s="6"/>
      <c r="E755" s="6"/>
      <c r="L755" s="6"/>
      <c r="M755" s="6"/>
      <c r="N755" s="6"/>
    </row>
    <row r="756" spans="3:14" ht="15.75" customHeight="1" x14ac:dyDescent="0.25">
      <c r="C756" s="6"/>
      <c r="E756" s="6"/>
      <c r="L756" s="6"/>
      <c r="M756" s="6"/>
      <c r="N756" s="6"/>
    </row>
    <row r="757" spans="3:14" ht="15.75" customHeight="1" x14ac:dyDescent="0.25">
      <c r="C757" s="6"/>
      <c r="E757" s="6"/>
      <c r="L757" s="6"/>
      <c r="M757" s="6"/>
      <c r="N757" s="6"/>
    </row>
    <row r="758" spans="3:14" ht="15.75" customHeight="1" x14ac:dyDescent="0.25">
      <c r="C758" s="6"/>
      <c r="E758" s="6"/>
      <c r="L758" s="6"/>
      <c r="M758" s="6"/>
      <c r="N758" s="6"/>
    </row>
    <row r="759" spans="3:14" ht="15.75" customHeight="1" x14ac:dyDescent="0.25">
      <c r="C759" s="6"/>
      <c r="E759" s="6"/>
      <c r="L759" s="6"/>
      <c r="M759" s="6"/>
      <c r="N759" s="6"/>
    </row>
    <row r="760" spans="3:14" ht="15.75" customHeight="1" x14ac:dyDescent="0.25">
      <c r="C760" s="6"/>
      <c r="E760" s="6"/>
      <c r="L760" s="6"/>
      <c r="M760" s="6"/>
      <c r="N760" s="6"/>
    </row>
    <row r="761" spans="3:14" ht="15.75" customHeight="1" x14ac:dyDescent="0.25">
      <c r="C761" s="6"/>
      <c r="E761" s="6"/>
      <c r="L761" s="6"/>
      <c r="M761" s="6"/>
      <c r="N761" s="6"/>
    </row>
    <row r="762" spans="3:14" ht="15.75" customHeight="1" x14ac:dyDescent="0.25">
      <c r="C762" s="6"/>
      <c r="E762" s="6"/>
      <c r="L762" s="6"/>
      <c r="M762" s="6"/>
      <c r="N762" s="6"/>
    </row>
    <row r="763" spans="3:14" ht="15.75" customHeight="1" x14ac:dyDescent="0.25">
      <c r="C763" s="6"/>
      <c r="E763" s="6"/>
      <c r="L763" s="6"/>
      <c r="M763" s="6"/>
      <c r="N763" s="6"/>
    </row>
    <row r="764" spans="3:14" ht="15.75" customHeight="1" x14ac:dyDescent="0.25">
      <c r="C764" s="6"/>
      <c r="E764" s="6"/>
      <c r="L764" s="6"/>
      <c r="M764" s="6"/>
      <c r="N764" s="6"/>
    </row>
    <row r="765" spans="3:14" ht="15.75" customHeight="1" x14ac:dyDescent="0.25">
      <c r="C765" s="6"/>
      <c r="E765" s="6"/>
      <c r="L765" s="6"/>
      <c r="M765" s="6"/>
      <c r="N765" s="6"/>
    </row>
    <row r="766" spans="3:14" ht="15.75" customHeight="1" x14ac:dyDescent="0.25">
      <c r="C766" s="6"/>
      <c r="E766" s="6"/>
      <c r="L766" s="6"/>
      <c r="M766" s="6"/>
      <c r="N766" s="6"/>
    </row>
    <row r="767" spans="3:14" ht="15.75" customHeight="1" x14ac:dyDescent="0.25">
      <c r="C767" s="6"/>
      <c r="E767" s="6"/>
      <c r="L767" s="6"/>
      <c r="M767" s="6"/>
      <c r="N767" s="6"/>
    </row>
    <row r="768" spans="3:14" ht="15.75" customHeight="1" x14ac:dyDescent="0.25">
      <c r="C768" s="6"/>
      <c r="E768" s="6"/>
      <c r="L768" s="6"/>
      <c r="M768" s="6"/>
      <c r="N768" s="6"/>
    </row>
    <row r="769" spans="3:14" ht="15.75" customHeight="1" x14ac:dyDescent="0.25">
      <c r="C769" s="6"/>
      <c r="E769" s="6"/>
      <c r="L769" s="6"/>
      <c r="M769" s="6"/>
      <c r="N769" s="6"/>
    </row>
    <row r="770" spans="3:14" ht="15.75" customHeight="1" x14ac:dyDescent="0.25">
      <c r="C770" s="6"/>
      <c r="E770" s="6"/>
      <c r="L770" s="6"/>
      <c r="M770" s="6"/>
      <c r="N770" s="6"/>
    </row>
    <row r="771" spans="3:14" ht="15.75" customHeight="1" x14ac:dyDescent="0.25">
      <c r="C771" s="6"/>
      <c r="E771" s="6"/>
      <c r="L771" s="6"/>
      <c r="M771" s="6"/>
      <c r="N771" s="6"/>
    </row>
    <row r="772" spans="3:14" ht="15.75" customHeight="1" x14ac:dyDescent="0.25">
      <c r="C772" s="6"/>
      <c r="E772" s="6"/>
      <c r="L772" s="6"/>
      <c r="M772" s="6"/>
      <c r="N772" s="6"/>
    </row>
    <row r="773" spans="3:14" ht="15.75" customHeight="1" x14ac:dyDescent="0.25">
      <c r="C773" s="6"/>
      <c r="E773" s="6"/>
      <c r="L773" s="6"/>
      <c r="M773" s="6"/>
      <c r="N773" s="6"/>
    </row>
    <row r="774" spans="3:14" ht="15.75" customHeight="1" x14ac:dyDescent="0.25">
      <c r="C774" s="6"/>
      <c r="E774" s="6"/>
      <c r="L774" s="6"/>
      <c r="M774" s="6"/>
      <c r="N774" s="6"/>
    </row>
    <row r="775" spans="3:14" ht="15.75" customHeight="1" x14ac:dyDescent="0.25">
      <c r="C775" s="6"/>
      <c r="E775" s="6"/>
      <c r="L775" s="6"/>
      <c r="M775" s="6"/>
      <c r="N775" s="6"/>
    </row>
    <row r="776" spans="3:14" ht="15.75" customHeight="1" x14ac:dyDescent="0.25">
      <c r="C776" s="6"/>
      <c r="E776" s="6"/>
      <c r="L776" s="6"/>
      <c r="M776" s="6"/>
      <c r="N776" s="6"/>
    </row>
    <row r="777" spans="3:14" ht="15.75" customHeight="1" x14ac:dyDescent="0.25">
      <c r="C777" s="6"/>
      <c r="E777" s="6"/>
      <c r="L777" s="6"/>
      <c r="M777" s="6"/>
      <c r="N777" s="6"/>
    </row>
    <row r="778" spans="3:14" ht="15.75" customHeight="1" x14ac:dyDescent="0.25">
      <c r="C778" s="6"/>
      <c r="E778" s="6"/>
      <c r="L778" s="6"/>
      <c r="M778" s="6"/>
      <c r="N778" s="6"/>
    </row>
    <row r="779" spans="3:14" ht="15.75" customHeight="1" x14ac:dyDescent="0.25">
      <c r="C779" s="6"/>
      <c r="E779" s="6"/>
      <c r="L779" s="6"/>
      <c r="M779" s="6"/>
      <c r="N779" s="6"/>
    </row>
    <row r="780" spans="3:14" ht="15.75" customHeight="1" x14ac:dyDescent="0.25">
      <c r="C780" s="6"/>
      <c r="E780" s="6"/>
      <c r="L780" s="6"/>
      <c r="M780" s="6"/>
      <c r="N780" s="6"/>
    </row>
    <row r="781" spans="3:14" ht="15.75" customHeight="1" x14ac:dyDescent="0.25">
      <c r="C781" s="6"/>
      <c r="E781" s="6"/>
      <c r="L781" s="6"/>
      <c r="M781" s="6"/>
      <c r="N781" s="6"/>
    </row>
    <row r="782" spans="3:14" ht="15.75" customHeight="1" x14ac:dyDescent="0.25">
      <c r="C782" s="6"/>
      <c r="E782" s="6"/>
      <c r="L782" s="6"/>
      <c r="M782" s="6"/>
      <c r="N782" s="6"/>
    </row>
    <row r="783" spans="3:14" ht="15.75" customHeight="1" x14ac:dyDescent="0.25">
      <c r="C783" s="6"/>
      <c r="E783" s="6"/>
      <c r="L783" s="6"/>
      <c r="M783" s="6"/>
      <c r="N783" s="6"/>
    </row>
    <row r="784" spans="3:14" ht="15.75" customHeight="1" x14ac:dyDescent="0.25">
      <c r="C784" s="6"/>
      <c r="E784" s="6"/>
      <c r="L784" s="6"/>
      <c r="M784" s="6"/>
      <c r="N784" s="6"/>
    </row>
    <row r="785" spans="3:14" ht="15.75" customHeight="1" x14ac:dyDescent="0.25">
      <c r="C785" s="6"/>
      <c r="E785" s="6"/>
      <c r="L785" s="6"/>
      <c r="M785" s="6"/>
      <c r="N785" s="6"/>
    </row>
    <row r="786" spans="3:14" ht="15.75" customHeight="1" x14ac:dyDescent="0.25">
      <c r="C786" s="6"/>
      <c r="E786" s="6"/>
      <c r="L786" s="6"/>
      <c r="M786" s="6"/>
      <c r="N786" s="6"/>
    </row>
    <row r="787" spans="3:14" ht="15.75" customHeight="1" x14ac:dyDescent="0.25">
      <c r="C787" s="6"/>
      <c r="E787" s="6"/>
      <c r="L787" s="6"/>
      <c r="M787" s="6"/>
      <c r="N787" s="6"/>
    </row>
    <row r="788" spans="3:14" ht="15.75" customHeight="1" x14ac:dyDescent="0.25">
      <c r="C788" s="6"/>
      <c r="E788" s="6"/>
      <c r="L788" s="6"/>
      <c r="M788" s="6"/>
      <c r="N788" s="6"/>
    </row>
    <row r="789" spans="3:14" ht="15.75" customHeight="1" x14ac:dyDescent="0.25">
      <c r="C789" s="6"/>
      <c r="E789" s="6"/>
      <c r="L789" s="6"/>
      <c r="M789" s="6"/>
      <c r="N789" s="6"/>
    </row>
    <row r="790" spans="3:14" ht="15.75" customHeight="1" x14ac:dyDescent="0.25">
      <c r="C790" s="6"/>
      <c r="E790" s="6"/>
      <c r="L790" s="6"/>
      <c r="M790" s="6"/>
      <c r="N790" s="6"/>
    </row>
    <row r="791" spans="3:14" ht="15.75" customHeight="1" x14ac:dyDescent="0.25">
      <c r="C791" s="6"/>
      <c r="E791" s="6"/>
      <c r="L791" s="6"/>
      <c r="M791" s="6"/>
      <c r="N791" s="6"/>
    </row>
    <row r="792" spans="3:14" ht="15.75" customHeight="1" x14ac:dyDescent="0.25">
      <c r="C792" s="6"/>
      <c r="E792" s="6"/>
      <c r="L792" s="6"/>
      <c r="M792" s="6"/>
      <c r="N792" s="6"/>
    </row>
    <row r="793" spans="3:14" ht="15.75" customHeight="1" x14ac:dyDescent="0.25">
      <c r="C793" s="6"/>
      <c r="E793" s="6"/>
      <c r="L793" s="6"/>
      <c r="M793" s="6"/>
      <c r="N793" s="6"/>
    </row>
    <row r="794" spans="3:14" ht="15.75" customHeight="1" x14ac:dyDescent="0.25">
      <c r="C794" s="6"/>
      <c r="E794" s="6"/>
      <c r="L794" s="6"/>
      <c r="M794" s="6"/>
      <c r="N794" s="6"/>
    </row>
    <row r="795" spans="3:14" ht="15.75" customHeight="1" x14ac:dyDescent="0.25">
      <c r="C795" s="6"/>
      <c r="E795" s="6"/>
      <c r="L795" s="6"/>
      <c r="M795" s="6"/>
      <c r="N795" s="6"/>
    </row>
    <row r="796" spans="3:14" ht="15.75" customHeight="1" x14ac:dyDescent="0.25">
      <c r="C796" s="6"/>
      <c r="E796" s="6"/>
      <c r="L796" s="6"/>
      <c r="M796" s="6"/>
      <c r="N796" s="6"/>
    </row>
    <row r="797" spans="3:14" ht="15.75" customHeight="1" x14ac:dyDescent="0.25">
      <c r="C797" s="6"/>
      <c r="E797" s="6"/>
      <c r="L797" s="6"/>
      <c r="M797" s="6"/>
      <c r="N797" s="6"/>
    </row>
    <row r="798" spans="3:14" ht="15.75" customHeight="1" x14ac:dyDescent="0.25">
      <c r="C798" s="6"/>
      <c r="E798" s="6"/>
      <c r="L798" s="6"/>
      <c r="M798" s="6"/>
      <c r="N798" s="6"/>
    </row>
    <row r="799" spans="3:14" ht="15.75" customHeight="1" x14ac:dyDescent="0.25">
      <c r="C799" s="6"/>
      <c r="E799" s="6"/>
      <c r="L799" s="6"/>
      <c r="M799" s="6"/>
      <c r="N799" s="6"/>
    </row>
    <row r="800" spans="3:14" ht="15.75" customHeight="1" x14ac:dyDescent="0.25">
      <c r="C800" s="6"/>
      <c r="E800" s="6"/>
      <c r="L800" s="6"/>
      <c r="M800" s="6"/>
      <c r="N800" s="6"/>
    </row>
    <row r="801" spans="3:14" ht="15.75" customHeight="1" x14ac:dyDescent="0.25">
      <c r="C801" s="6"/>
      <c r="E801" s="6"/>
      <c r="L801" s="6"/>
      <c r="M801" s="6"/>
      <c r="N801" s="6"/>
    </row>
    <row r="802" spans="3:14" ht="15.75" customHeight="1" x14ac:dyDescent="0.25">
      <c r="C802" s="6"/>
      <c r="E802" s="6"/>
      <c r="L802" s="6"/>
      <c r="M802" s="6"/>
      <c r="N802" s="6"/>
    </row>
    <row r="803" spans="3:14" ht="15.75" customHeight="1" x14ac:dyDescent="0.25">
      <c r="C803" s="6"/>
      <c r="E803" s="6"/>
      <c r="L803" s="6"/>
      <c r="M803" s="6"/>
      <c r="N803" s="6"/>
    </row>
    <row r="804" spans="3:14" ht="15.75" customHeight="1" x14ac:dyDescent="0.25">
      <c r="C804" s="6"/>
      <c r="E804" s="6"/>
      <c r="L804" s="6"/>
      <c r="M804" s="6"/>
      <c r="N804" s="6"/>
    </row>
    <row r="805" spans="3:14" ht="15.75" customHeight="1" x14ac:dyDescent="0.25">
      <c r="C805" s="6"/>
      <c r="E805" s="6"/>
      <c r="L805" s="6"/>
      <c r="M805" s="6"/>
      <c r="N805" s="6"/>
    </row>
    <row r="806" spans="3:14" ht="15.75" customHeight="1" x14ac:dyDescent="0.25">
      <c r="C806" s="6"/>
      <c r="E806" s="6"/>
      <c r="L806" s="6"/>
      <c r="M806" s="6"/>
      <c r="N806" s="6"/>
    </row>
    <row r="807" spans="3:14" ht="15.75" customHeight="1" x14ac:dyDescent="0.25">
      <c r="C807" s="6"/>
      <c r="E807" s="6"/>
      <c r="L807" s="6"/>
      <c r="M807" s="6"/>
      <c r="N807" s="6"/>
    </row>
    <row r="808" spans="3:14" ht="15.75" customHeight="1" x14ac:dyDescent="0.25">
      <c r="C808" s="6"/>
      <c r="E808" s="6"/>
      <c r="L808" s="6"/>
      <c r="M808" s="6"/>
      <c r="N808" s="6"/>
    </row>
    <row r="809" spans="3:14" ht="15.75" customHeight="1" x14ac:dyDescent="0.25">
      <c r="C809" s="6"/>
      <c r="E809" s="6"/>
      <c r="L809" s="6"/>
      <c r="M809" s="6"/>
      <c r="N809" s="6"/>
    </row>
    <row r="810" spans="3:14" ht="15.75" customHeight="1" x14ac:dyDescent="0.25">
      <c r="C810" s="6"/>
      <c r="E810" s="6"/>
      <c r="L810" s="6"/>
      <c r="M810" s="6"/>
      <c r="N810" s="6"/>
    </row>
    <row r="811" spans="3:14" ht="15.75" customHeight="1" x14ac:dyDescent="0.25">
      <c r="C811" s="6"/>
      <c r="E811" s="6"/>
      <c r="L811" s="6"/>
      <c r="M811" s="6"/>
      <c r="N811" s="6"/>
    </row>
    <row r="812" spans="3:14" ht="15.75" customHeight="1" x14ac:dyDescent="0.25">
      <c r="C812" s="6"/>
      <c r="E812" s="6"/>
      <c r="L812" s="6"/>
      <c r="M812" s="6"/>
      <c r="N812" s="6"/>
    </row>
    <row r="813" spans="3:14" ht="15.75" customHeight="1" x14ac:dyDescent="0.25">
      <c r="C813" s="6"/>
      <c r="E813" s="6"/>
      <c r="L813" s="6"/>
      <c r="M813" s="6"/>
      <c r="N813" s="6"/>
    </row>
    <row r="814" spans="3:14" ht="15.75" customHeight="1" x14ac:dyDescent="0.25">
      <c r="C814" s="6"/>
      <c r="E814" s="6"/>
      <c r="L814" s="6"/>
      <c r="M814" s="6"/>
      <c r="N814" s="6"/>
    </row>
    <row r="815" spans="3:14" ht="15.75" customHeight="1" x14ac:dyDescent="0.25">
      <c r="C815" s="6"/>
      <c r="E815" s="6"/>
      <c r="L815" s="6"/>
      <c r="M815" s="6"/>
      <c r="N815" s="6"/>
    </row>
    <row r="816" spans="3:14" ht="15.75" customHeight="1" x14ac:dyDescent="0.25">
      <c r="C816" s="6"/>
      <c r="E816" s="6"/>
      <c r="L816" s="6"/>
      <c r="M816" s="6"/>
      <c r="N816" s="6"/>
    </row>
    <row r="817" spans="3:14" ht="15.75" customHeight="1" x14ac:dyDescent="0.25">
      <c r="C817" s="6"/>
      <c r="E817" s="6"/>
      <c r="L817" s="6"/>
      <c r="M817" s="6"/>
      <c r="N817" s="6"/>
    </row>
    <row r="818" spans="3:14" ht="15.75" customHeight="1" x14ac:dyDescent="0.25">
      <c r="C818" s="6"/>
      <c r="E818" s="6"/>
      <c r="L818" s="6"/>
      <c r="M818" s="6"/>
      <c r="N818" s="6"/>
    </row>
    <row r="819" spans="3:14" ht="15.75" customHeight="1" x14ac:dyDescent="0.25">
      <c r="C819" s="6"/>
      <c r="E819" s="6"/>
      <c r="L819" s="6"/>
      <c r="M819" s="6"/>
      <c r="N819" s="6"/>
    </row>
    <row r="820" spans="3:14" ht="15.75" customHeight="1" x14ac:dyDescent="0.25">
      <c r="C820" s="6"/>
      <c r="E820" s="6"/>
      <c r="L820" s="6"/>
      <c r="M820" s="6"/>
      <c r="N820" s="6"/>
    </row>
    <row r="821" spans="3:14" ht="15.75" customHeight="1" x14ac:dyDescent="0.25">
      <c r="C821" s="6"/>
      <c r="E821" s="6"/>
      <c r="L821" s="6"/>
      <c r="M821" s="6"/>
      <c r="N821" s="6"/>
    </row>
    <row r="822" spans="3:14" ht="15.75" customHeight="1" x14ac:dyDescent="0.25">
      <c r="C822" s="6"/>
      <c r="E822" s="6"/>
      <c r="L822" s="6"/>
      <c r="M822" s="6"/>
      <c r="N822" s="6"/>
    </row>
    <row r="823" spans="3:14" ht="15.75" customHeight="1" x14ac:dyDescent="0.25">
      <c r="C823" s="6"/>
      <c r="E823" s="6"/>
      <c r="L823" s="6"/>
      <c r="M823" s="6"/>
      <c r="N823" s="6"/>
    </row>
    <row r="824" spans="3:14" ht="15.75" customHeight="1" x14ac:dyDescent="0.25">
      <c r="C824" s="6"/>
      <c r="E824" s="6"/>
      <c r="L824" s="6"/>
      <c r="M824" s="6"/>
      <c r="N824" s="6"/>
    </row>
    <row r="825" spans="3:14" ht="15.75" customHeight="1" x14ac:dyDescent="0.25">
      <c r="C825" s="6"/>
      <c r="E825" s="6"/>
      <c r="L825" s="6"/>
      <c r="M825" s="6"/>
      <c r="N825" s="6"/>
    </row>
    <row r="826" spans="3:14" ht="15.75" customHeight="1" x14ac:dyDescent="0.25">
      <c r="C826" s="6"/>
      <c r="E826" s="6"/>
      <c r="L826" s="6"/>
      <c r="M826" s="6"/>
      <c r="N826" s="6"/>
    </row>
    <row r="827" spans="3:14" ht="15.75" customHeight="1" x14ac:dyDescent="0.25">
      <c r="C827" s="6"/>
      <c r="E827" s="6"/>
      <c r="L827" s="6"/>
      <c r="M827" s="6"/>
      <c r="N827" s="6"/>
    </row>
    <row r="828" spans="3:14" ht="15.75" customHeight="1" x14ac:dyDescent="0.25">
      <c r="C828" s="6"/>
      <c r="E828" s="6"/>
      <c r="L828" s="6"/>
      <c r="M828" s="6"/>
      <c r="N828" s="6"/>
    </row>
    <row r="829" spans="3:14" ht="15.75" customHeight="1" x14ac:dyDescent="0.25">
      <c r="C829" s="6"/>
      <c r="E829" s="6"/>
      <c r="L829" s="6"/>
      <c r="M829" s="6"/>
      <c r="N829" s="6"/>
    </row>
    <row r="830" spans="3:14" ht="15.75" customHeight="1" x14ac:dyDescent="0.25">
      <c r="C830" s="6"/>
      <c r="E830" s="6"/>
      <c r="L830" s="6"/>
      <c r="M830" s="6"/>
      <c r="N830" s="6"/>
    </row>
    <row r="831" spans="3:14" ht="15.75" customHeight="1" x14ac:dyDescent="0.25">
      <c r="C831" s="6"/>
      <c r="E831" s="6"/>
      <c r="L831" s="6"/>
      <c r="M831" s="6"/>
      <c r="N831" s="6"/>
    </row>
    <row r="832" spans="3:14" ht="15.75" customHeight="1" x14ac:dyDescent="0.25">
      <c r="C832" s="6"/>
      <c r="E832" s="6"/>
      <c r="L832" s="6"/>
      <c r="M832" s="6"/>
      <c r="N832" s="6"/>
    </row>
    <row r="833" spans="3:14" ht="15.75" customHeight="1" x14ac:dyDescent="0.25">
      <c r="C833" s="6"/>
      <c r="E833" s="6"/>
      <c r="L833" s="6"/>
      <c r="M833" s="6"/>
      <c r="N833" s="6"/>
    </row>
    <row r="834" spans="3:14" ht="15.75" customHeight="1" x14ac:dyDescent="0.25">
      <c r="C834" s="6"/>
      <c r="E834" s="6"/>
      <c r="L834" s="6"/>
      <c r="M834" s="6"/>
      <c r="N834" s="6"/>
    </row>
    <row r="835" spans="3:14" ht="15.75" customHeight="1" x14ac:dyDescent="0.25">
      <c r="C835" s="6"/>
      <c r="E835" s="6"/>
      <c r="L835" s="6"/>
      <c r="M835" s="6"/>
      <c r="N835" s="6"/>
    </row>
    <row r="836" spans="3:14" ht="15.75" customHeight="1" x14ac:dyDescent="0.25">
      <c r="C836" s="6"/>
      <c r="E836" s="6"/>
      <c r="L836" s="6"/>
      <c r="M836" s="6"/>
      <c r="N836" s="6"/>
    </row>
    <row r="837" spans="3:14" ht="15.75" customHeight="1" x14ac:dyDescent="0.25">
      <c r="C837" s="6"/>
      <c r="E837" s="6"/>
      <c r="L837" s="6"/>
      <c r="M837" s="6"/>
      <c r="N837" s="6"/>
    </row>
    <row r="838" spans="3:14" ht="15.75" customHeight="1" x14ac:dyDescent="0.25">
      <c r="C838" s="6"/>
      <c r="E838" s="6"/>
      <c r="L838" s="6"/>
      <c r="M838" s="6"/>
      <c r="N838" s="6"/>
    </row>
    <row r="839" spans="3:14" ht="15.75" customHeight="1" x14ac:dyDescent="0.25">
      <c r="C839" s="6"/>
      <c r="E839" s="6"/>
      <c r="L839" s="6"/>
      <c r="M839" s="6"/>
      <c r="N839" s="6"/>
    </row>
    <row r="840" spans="3:14" ht="15.75" customHeight="1" x14ac:dyDescent="0.25">
      <c r="C840" s="6"/>
      <c r="E840" s="6"/>
      <c r="L840" s="6"/>
      <c r="M840" s="6"/>
      <c r="N840" s="6"/>
    </row>
    <row r="841" spans="3:14" ht="15.75" customHeight="1" x14ac:dyDescent="0.25">
      <c r="C841" s="6"/>
      <c r="E841" s="6"/>
      <c r="L841" s="6"/>
      <c r="M841" s="6"/>
      <c r="N841" s="6"/>
    </row>
    <row r="842" spans="3:14" ht="15.75" customHeight="1" x14ac:dyDescent="0.25">
      <c r="C842" s="6"/>
      <c r="E842" s="6"/>
      <c r="L842" s="6"/>
      <c r="M842" s="6"/>
      <c r="N842" s="6"/>
    </row>
    <row r="843" spans="3:14" ht="15.75" customHeight="1" x14ac:dyDescent="0.25">
      <c r="C843" s="6"/>
      <c r="E843" s="6"/>
      <c r="L843" s="6"/>
      <c r="M843" s="6"/>
      <c r="N843" s="6"/>
    </row>
    <row r="844" spans="3:14" ht="15.75" customHeight="1" x14ac:dyDescent="0.25">
      <c r="C844" s="6"/>
      <c r="E844" s="6"/>
      <c r="L844" s="6"/>
      <c r="M844" s="6"/>
      <c r="N844" s="6"/>
    </row>
    <row r="845" spans="3:14" ht="15.75" customHeight="1" x14ac:dyDescent="0.25">
      <c r="C845" s="6"/>
      <c r="E845" s="6"/>
      <c r="L845" s="6"/>
      <c r="M845" s="6"/>
      <c r="N845" s="6"/>
    </row>
    <row r="846" spans="3:14" ht="15.75" customHeight="1" x14ac:dyDescent="0.25">
      <c r="C846" s="6"/>
      <c r="E846" s="6"/>
      <c r="L846" s="6"/>
      <c r="M846" s="6"/>
      <c r="N846" s="6"/>
    </row>
    <row r="847" spans="3:14" ht="15.75" customHeight="1" x14ac:dyDescent="0.25">
      <c r="C847" s="6"/>
      <c r="E847" s="6"/>
      <c r="L847" s="6"/>
      <c r="M847" s="6"/>
      <c r="N847" s="6"/>
    </row>
    <row r="848" spans="3:14" ht="15.75" customHeight="1" x14ac:dyDescent="0.25">
      <c r="C848" s="6"/>
      <c r="E848" s="6"/>
      <c r="L848" s="6"/>
      <c r="M848" s="6"/>
      <c r="N848" s="6"/>
    </row>
    <row r="849" spans="3:14" ht="15.75" customHeight="1" x14ac:dyDescent="0.25">
      <c r="C849" s="6"/>
      <c r="E849" s="6"/>
      <c r="L849" s="6"/>
      <c r="M849" s="6"/>
      <c r="N849" s="6"/>
    </row>
    <row r="850" spans="3:14" ht="15.75" customHeight="1" x14ac:dyDescent="0.25">
      <c r="C850" s="6"/>
      <c r="E850" s="6"/>
      <c r="L850" s="6"/>
      <c r="M850" s="6"/>
      <c r="N850" s="6"/>
    </row>
    <row r="851" spans="3:14" ht="15.75" customHeight="1" x14ac:dyDescent="0.25">
      <c r="C851" s="6"/>
      <c r="E851" s="6"/>
      <c r="L851" s="6"/>
      <c r="M851" s="6"/>
      <c r="N851" s="6"/>
    </row>
    <row r="852" spans="3:14" ht="15.75" customHeight="1" x14ac:dyDescent="0.25">
      <c r="C852" s="6"/>
      <c r="E852" s="6"/>
      <c r="L852" s="6"/>
      <c r="M852" s="6"/>
      <c r="N852" s="6"/>
    </row>
    <row r="853" spans="3:14" ht="15.75" customHeight="1" x14ac:dyDescent="0.25">
      <c r="C853" s="6"/>
      <c r="E853" s="6"/>
      <c r="L853" s="6"/>
      <c r="M853" s="6"/>
      <c r="N853" s="6"/>
    </row>
    <row r="854" spans="3:14" ht="15.75" customHeight="1" x14ac:dyDescent="0.25">
      <c r="C854" s="6"/>
      <c r="E854" s="6"/>
      <c r="L854" s="6"/>
      <c r="M854" s="6"/>
      <c r="N854" s="6"/>
    </row>
    <row r="855" spans="3:14" ht="15.75" customHeight="1" x14ac:dyDescent="0.25">
      <c r="C855" s="6"/>
      <c r="E855" s="6"/>
      <c r="L855" s="6"/>
      <c r="M855" s="6"/>
      <c r="N855" s="6"/>
    </row>
    <row r="856" spans="3:14" ht="15.75" customHeight="1" x14ac:dyDescent="0.25">
      <c r="C856" s="6"/>
      <c r="E856" s="6"/>
      <c r="L856" s="6"/>
      <c r="M856" s="6"/>
      <c r="N856" s="6"/>
    </row>
    <row r="857" spans="3:14" ht="15.75" customHeight="1" x14ac:dyDescent="0.25">
      <c r="C857" s="6"/>
      <c r="E857" s="6"/>
      <c r="L857" s="6"/>
      <c r="M857" s="6"/>
      <c r="N857" s="6"/>
    </row>
    <row r="858" spans="3:14" ht="15.75" customHeight="1" x14ac:dyDescent="0.25">
      <c r="C858" s="6"/>
      <c r="E858" s="6"/>
      <c r="L858" s="6"/>
      <c r="M858" s="6"/>
      <c r="N858" s="6"/>
    </row>
    <row r="859" spans="3:14" ht="15.75" customHeight="1" x14ac:dyDescent="0.25">
      <c r="C859" s="6"/>
      <c r="E859" s="6"/>
      <c r="L859" s="6"/>
      <c r="M859" s="6"/>
      <c r="N859" s="6"/>
    </row>
    <row r="860" spans="3:14" ht="15.75" customHeight="1" x14ac:dyDescent="0.25">
      <c r="C860" s="6"/>
      <c r="E860" s="6"/>
      <c r="L860" s="6"/>
      <c r="M860" s="6"/>
      <c r="N860" s="6"/>
    </row>
    <row r="861" spans="3:14" ht="15.75" customHeight="1" x14ac:dyDescent="0.25">
      <c r="C861" s="6"/>
      <c r="E861" s="6"/>
      <c r="L861" s="6"/>
      <c r="M861" s="6"/>
      <c r="N861" s="6"/>
    </row>
    <row r="862" spans="3:14" ht="15.75" customHeight="1" x14ac:dyDescent="0.25">
      <c r="C862" s="6"/>
      <c r="E862" s="6"/>
      <c r="L862" s="6"/>
      <c r="M862" s="6"/>
      <c r="N862" s="6"/>
    </row>
    <row r="863" spans="3:14" ht="15.75" customHeight="1" x14ac:dyDescent="0.25">
      <c r="C863" s="6"/>
      <c r="E863" s="6"/>
      <c r="L863" s="6"/>
      <c r="M863" s="6"/>
      <c r="N863" s="6"/>
    </row>
    <row r="864" spans="3:14" ht="15.75" customHeight="1" x14ac:dyDescent="0.25">
      <c r="C864" s="6"/>
      <c r="E864" s="6"/>
      <c r="L864" s="6"/>
      <c r="M864" s="6"/>
      <c r="N864" s="6"/>
    </row>
    <row r="865" spans="3:14" ht="15.75" customHeight="1" x14ac:dyDescent="0.25">
      <c r="C865" s="6"/>
      <c r="E865" s="6"/>
      <c r="L865" s="6"/>
      <c r="M865" s="6"/>
      <c r="N865" s="6"/>
    </row>
    <row r="866" spans="3:14" ht="15.75" customHeight="1" x14ac:dyDescent="0.25">
      <c r="C866" s="6"/>
      <c r="E866" s="6"/>
      <c r="L866" s="6"/>
      <c r="M866" s="6"/>
      <c r="N866" s="6"/>
    </row>
    <row r="867" spans="3:14" ht="15.75" customHeight="1" x14ac:dyDescent="0.25">
      <c r="C867" s="6"/>
      <c r="E867" s="6"/>
      <c r="L867" s="6"/>
      <c r="M867" s="6"/>
      <c r="N867" s="6"/>
    </row>
    <row r="868" spans="3:14" ht="15.75" customHeight="1" x14ac:dyDescent="0.25">
      <c r="C868" s="6"/>
      <c r="E868" s="6"/>
      <c r="L868" s="6"/>
      <c r="M868" s="6"/>
      <c r="N868" s="6"/>
    </row>
    <row r="869" spans="3:14" ht="15.75" customHeight="1" x14ac:dyDescent="0.25">
      <c r="C869" s="6"/>
      <c r="E869" s="6"/>
      <c r="L869" s="6"/>
      <c r="M869" s="6"/>
      <c r="N869" s="6"/>
    </row>
    <row r="870" spans="3:14" ht="15.75" customHeight="1" x14ac:dyDescent="0.25">
      <c r="C870" s="6"/>
      <c r="E870" s="6"/>
      <c r="L870" s="6"/>
      <c r="M870" s="6"/>
      <c r="N870" s="6"/>
    </row>
    <row r="871" spans="3:14" ht="15.75" customHeight="1" x14ac:dyDescent="0.25">
      <c r="C871" s="6"/>
      <c r="E871" s="6"/>
      <c r="L871" s="6"/>
      <c r="M871" s="6"/>
      <c r="N871" s="6"/>
    </row>
    <row r="872" spans="3:14" ht="15.75" customHeight="1" x14ac:dyDescent="0.25">
      <c r="C872" s="6"/>
      <c r="E872" s="6"/>
      <c r="L872" s="6"/>
      <c r="M872" s="6"/>
      <c r="N872" s="6"/>
    </row>
    <row r="873" spans="3:14" ht="15.75" customHeight="1" x14ac:dyDescent="0.25">
      <c r="C873" s="6"/>
      <c r="E873" s="6"/>
      <c r="L873" s="6"/>
      <c r="M873" s="6"/>
      <c r="N873" s="6"/>
    </row>
    <row r="874" spans="3:14" ht="15.75" customHeight="1" x14ac:dyDescent="0.25">
      <c r="C874" s="6"/>
      <c r="E874" s="6"/>
      <c r="L874" s="6"/>
      <c r="M874" s="6"/>
      <c r="N874" s="6"/>
    </row>
    <row r="875" spans="3:14" ht="15.75" customHeight="1" x14ac:dyDescent="0.25">
      <c r="C875" s="6"/>
      <c r="E875" s="6"/>
      <c r="L875" s="6"/>
      <c r="M875" s="6"/>
      <c r="N875" s="6"/>
    </row>
    <row r="876" spans="3:14" ht="15.75" customHeight="1" x14ac:dyDescent="0.25">
      <c r="C876" s="6"/>
      <c r="E876" s="6"/>
      <c r="L876" s="6"/>
      <c r="M876" s="6"/>
      <c r="N876" s="6"/>
    </row>
    <row r="877" spans="3:14" ht="15.75" customHeight="1" x14ac:dyDescent="0.25">
      <c r="C877" s="6"/>
      <c r="E877" s="6"/>
      <c r="L877" s="6"/>
      <c r="M877" s="6"/>
      <c r="N877" s="6"/>
    </row>
    <row r="878" spans="3:14" ht="15.75" customHeight="1" x14ac:dyDescent="0.25">
      <c r="C878" s="6"/>
      <c r="E878" s="6"/>
      <c r="L878" s="6"/>
      <c r="M878" s="6"/>
      <c r="N878" s="6"/>
    </row>
    <row r="879" spans="3:14" ht="15.75" customHeight="1" x14ac:dyDescent="0.25">
      <c r="C879" s="6"/>
      <c r="E879" s="6"/>
      <c r="L879" s="6"/>
      <c r="M879" s="6"/>
      <c r="N879" s="6"/>
    </row>
    <row r="880" spans="3:14" ht="15.75" customHeight="1" x14ac:dyDescent="0.25">
      <c r="C880" s="6"/>
      <c r="E880" s="6"/>
      <c r="L880" s="6"/>
      <c r="M880" s="6"/>
      <c r="N880" s="6"/>
    </row>
    <row r="881" spans="3:14" ht="15.75" customHeight="1" x14ac:dyDescent="0.25">
      <c r="C881" s="6"/>
      <c r="E881" s="6"/>
      <c r="L881" s="6"/>
      <c r="M881" s="6"/>
      <c r="N881" s="6"/>
    </row>
    <row r="882" spans="3:14" ht="15.75" customHeight="1" x14ac:dyDescent="0.25">
      <c r="C882" s="6"/>
      <c r="E882" s="6"/>
      <c r="L882" s="6"/>
      <c r="M882" s="6"/>
      <c r="N882" s="6"/>
    </row>
    <row r="883" spans="3:14" ht="15.75" customHeight="1" x14ac:dyDescent="0.25">
      <c r="C883" s="6"/>
      <c r="E883" s="6"/>
      <c r="L883" s="6"/>
      <c r="M883" s="6"/>
      <c r="N883" s="6"/>
    </row>
    <row r="884" spans="3:14" ht="15.75" customHeight="1" x14ac:dyDescent="0.25">
      <c r="C884" s="6"/>
      <c r="E884" s="6"/>
      <c r="L884" s="6"/>
      <c r="M884" s="6"/>
      <c r="N884" s="6"/>
    </row>
    <row r="885" spans="3:14" ht="15.75" customHeight="1" x14ac:dyDescent="0.25">
      <c r="C885" s="6"/>
      <c r="E885" s="6"/>
      <c r="L885" s="6"/>
      <c r="M885" s="6"/>
      <c r="N885" s="6"/>
    </row>
    <row r="886" spans="3:14" ht="15.75" customHeight="1" x14ac:dyDescent="0.25">
      <c r="C886" s="6"/>
      <c r="E886" s="6"/>
      <c r="L886" s="6"/>
      <c r="M886" s="6"/>
      <c r="N886" s="6"/>
    </row>
    <row r="887" spans="3:14" ht="15.75" customHeight="1" x14ac:dyDescent="0.25">
      <c r="C887" s="6"/>
      <c r="E887" s="6"/>
      <c r="L887" s="6"/>
      <c r="M887" s="6"/>
      <c r="N887" s="6"/>
    </row>
    <row r="888" spans="3:14" ht="15.75" customHeight="1" x14ac:dyDescent="0.25">
      <c r="C888" s="6"/>
      <c r="E888" s="6"/>
      <c r="L888" s="6"/>
      <c r="M888" s="6"/>
      <c r="N888" s="6"/>
    </row>
    <row r="889" spans="3:14" ht="15.75" customHeight="1" x14ac:dyDescent="0.25">
      <c r="C889" s="6"/>
      <c r="E889" s="6"/>
      <c r="L889" s="6"/>
      <c r="M889" s="6"/>
      <c r="N889" s="6"/>
    </row>
    <row r="890" spans="3:14" ht="15.75" customHeight="1" x14ac:dyDescent="0.25">
      <c r="C890" s="6"/>
      <c r="E890" s="6"/>
      <c r="L890" s="6"/>
      <c r="M890" s="6"/>
      <c r="N890" s="6"/>
    </row>
    <row r="891" spans="3:14" ht="15.75" customHeight="1" x14ac:dyDescent="0.25">
      <c r="C891" s="6"/>
      <c r="E891" s="6"/>
      <c r="L891" s="6"/>
      <c r="M891" s="6"/>
      <c r="N891" s="6"/>
    </row>
    <row r="892" spans="3:14" ht="15.75" customHeight="1" x14ac:dyDescent="0.25">
      <c r="C892" s="6"/>
      <c r="E892" s="6"/>
      <c r="L892" s="6"/>
      <c r="M892" s="6"/>
      <c r="N892" s="6"/>
    </row>
    <row r="893" spans="3:14" ht="15.75" customHeight="1" x14ac:dyDescent="0.25">
      <c r="C893" s="6"/>
      <c r="E893" s="6"/>
      <c r="L893" s="6"/>
      <c r="M893" s="6"/>
      <c r="N893" s="6"/>
    </row>
    <row r="894" spans="3:14" ht="15.75" customHeight="1" x14ac:dyDescent="0.25">
      <c r="C894" s="6"/>
      <c r="E894" s="6"/>
      <c r="L894" s="6"/>
      <c r="M894" s="6"/>
      <c r="N894" s="6"/>
    </row>
    <row r="895" spans="3:14" ht="15.75" customHeight="1" x14ac:dyDescent="0.25">
      <c r="C895" s="6"/>
      <c r="E895" s="6"/>
      <c r="L895" s="6"/>
      <c r="M895" s="6"/>
      <c r="N895" s="6"/>
    </row>
    <row r="896" spans="3:14" ht="15.75" customHeight="1" x14ac:dyDescent="0.25">
      <c r="C896" s="6"/>
      <c r="E896" s="6"/>
      <c r="L896" s="6"/>
      <c r="M896" s="6"/>
      <c r="N896" s="6"/>
    </row>
    <row r="897" spans="3:14" ht="15.75" customHeight="1" x14ac:dyDescent="0.25">
      <c r="C897" s="6"/>
      <c r="E897" s="6"/>
      <c r="L897" s="6"/>
      <c r="M897" s="6"/>
      <c r="N897" s="6"/>
    </row>
    <row r="898" spans="3:14" ht="15.75" customHeight="1" x14ac:dyDescent="0.25">
      <c r="C898" s="6"/>
      <c r="E898" s="6"/>
      <c r="L898" s="6"/>
      <c r="M898" s="6"/>
      <c r="N898" s="6"/>
    </row>
    <row r="899" spans="3:14" ht="15.75" customHeight="1" x14ac:dyDescent="0.25">
      <c r="C899" s="6"/>
      <c r="E899" s="6"/>
      <c r="L899" s="6"/>
      <c r="M899" s="6"/>
      <c r="N899" s="6"/>
    </row>
    <row r="900" spans="3:14" ht="15.75" customHeight="1" x14ac:dyDescent="0.25">
      <c r="C900" s="6"/>
      <c r="E900" s="6"/>
      <c r="L900" s="6"/>
      <c r="M900" s="6"/>
      <c r="N900" s="6"/>
    </row>
    <row r="901" spans="3:14" ht="15.75" customHeight="1" x14ac:dyDescent="0.25">
      <c r="C901" s="6"/>
      <c r="E901" s="6"/>
      <c r="L901" s="6"/>
      <c r="M901" s="6"/>
      <c r="N901" s="6"/>
    </row>
    <row r="902" spans="3:14" ht="15.75" customHeight="1" x14ac:dyDescent="0.25">
      <c r="C902" s="6"/>
      <c r="E902" s="6"/>
      <c r="L902" s="6"/>
      <c r="M902" s="6"/>
      <c r="N902" s="6"/>
    </row>
    <row r="903" spans="3:14" ht="15.75" customHeight="1" x14ac:dyDescent="0.25">
      <c r="C903" s="6"/>
      <c r="E903" s="6"/>
      <c r="L903" s="6"/>
      <c r="M903" s="6"/>
      <c r="N903" s="6"/>
    </row>
    <row r="904" spans="3:14" ht="15.75" customHeight="1" x14ac:dyDescent="0.25">
      <c r="C904" s="6"/>
      <c r="E904" s="6"/>
      <c r="L904" s="6"/>
      <c r="M904" s="6"/>
      <c r="N904" s="6"/>
    </row>
    <row r="905" spans="3:14" ht="15.75" customHeight="1" x14ac:dyDescent="0.25">
      <c r="C905" s="6"/>
      <c r="E905" s="6"/>
      <c r="L905" s="6"/>
      <c r="M905" s="6"/>
      <c r="N905" s="6"/>
    </row>
    <row r="906" spans="3:14" ht="15.75" customHeight="1" x14ac:dyDescent="0.25">
      <c r="C906" s="6"/>
      <c r="E906" s="6"/>
      <c r="L906" s="6"/>
      <c r="M906" s="6"/>
      <c r="N906" s="6"/>
    </row>
    <row r="907" spans="3:14" ht="15.75" customHeight="1" x14ac:dyDescent="0.25">
      <c r="C907" s="6"/>
      <c r="E907" s="6"/>
      <c r="L907" s="6"/>
      <c r="M907" s="6"/>
      <c r="N907" s="6"/>
    </row>
    <row r="908" spans="3:14" ht="15.75" customHeight="1" x14ac:dyDescent="0.25">
      <c r="C908" s="6"/>
      <c r="E908" s="6"/>
      <c r="L908" s="6"/>
      <c r="M908" s="6"/>
      <c r="N908" s="6"/>
    </row>
    <row r="909" spans="3:14" ht="15.75" customHeight="1" x14ac:dyDescent="0.25">
      <c r="C909" s="6"/>
      <c r="E909" s="6"/>
      <c r="L909" s="6"/>
      <c r="M909" s="6"/>
      <c r="N909" s="6"/>
    </row>
    <row r="910" spans="3:14" ht="15.75" customHeight="1" x14ac:dyDescent="0.25">
      <c r="C910" s="6"/>
      <c r="E910" s="6"/>
      <c r="L910" s="6"/>
      <c r="M910" s="6"/>
      <c r="N910" s="6"/>
    </row>
    <row r="911" spans="3:14" ht="15.75" customHeight="1" x14ac:dyDescent="0.25">
      <c r="C911" s="6"/>
      <c r="E911" s="6"/>
      <c r="L911" s="6"/>
      <c r="M911" s="6"/>
      <c r="N911" s="6"/>
    </row>
    <row r="912" spans="3:14" ht="15.75" customHeight="1" x14ac:dyDescent="0.25">
      <c r="C912" s="6"/>
      <c r="E912" s="6"/>
      <c r="L912" s="6"/>
      <c r="M912" s="6"/>
      <c r="N912" s="6"/>
    </row>
    <row r="913" spans="3:14" ht="15.75" customHeight="1" x14ac:dyDescent="0.25">
      <c r="C913" s="6"/>
      <c r="E913" s="6"/>
      <c r="L913" s="6"/>
      <c r="M913" s="6"/>
      <c r="N913" s="6"/>
    </row>
    <row r="914" spans="3:14" ht="15.75" customHeight="1" x14ac:dyDescent="0.25">
      <c r="C914" s="6"/>
      <c r="E914" s="6"/>
      <c r="L914" s="6"/>
      <c r="M914" s="6"/>
      <c r="N914" s="6"/>
    </row>
    <row r="915" spans="3:14" ht="15.75" customHeight="1" x14ac:dyDescent="0.25">
      <c r="C915" s="6"/>
      <c r="E915" s="6"/>
      <c r="L915" s="6"/>
      <c r="M915" s="6"/>
      <c r="N915" s="6"/>
    </row>
    <row r="916" spans="3:14" ht="15.75" customHeight="1" x14ac:dyDescent="0.25">
      <c r="C916" s="6"/>
      <c r="E916" s="6"/>
      <c r="L916" s="6"/>
      <c r="M916" s="6"/>
      <c r="N916" s="6"/>
    </row>
    <row r="917" spans="3:14" ht="15.75" customHeight="1" x14ac:dyDescent="0.25">
      <c r="C917" s="6"/>
      <c r="E917" s="6"/>
      <c r="L917" s="6"/>
      <c r="M917" s="6"/>
      <c r="N917" s="6"/>
    </row>
    <row r="918" spans="3:14" ht="15.75" customHeight="1" x14ac:dyDescent="0.25">
      <c r="C918" s="6"/>
      <c r="E918" s="6"/>
      <c r="L918" s="6"/>
      <c r="M918" s="6"/>
      <c r="N918" s="6"/>
    </row>
    <row r="919" spans="3:14" ht="15.75" customHeight="1" x14ac:dyDescent="0.25">
      <c r="C919" s="6"/>
      <c r="E919" s="6"/>
      <c r="L919" s="6"/>
      <c r="M919" s="6"/>
      <c r="N919" s="6"/>
    </row>
    <row r="920" spans="3:14" ht="15.75" customHeight="1" x14ac:dyDescent="0.25">
      <c r="C920" s="6"/>
      <c r="E920" s="6"/>
      <c r="L920" s="6"/>
      <c r="M920" s="6"/>
      <c r="N920" s="6"/>
    </row>
    <row r="921" spans="3:14" ht="15.75" customHeight="1" x14ac:dyDescent="0.25">
      <c r="C921" s="6"/>
      <c r="E921" s="6"/>
      <c r="L921" s="6"/>
      <c r="M921" s="6"/>
      <c r="N921" s="6"/>
    </row>
    <row r="922" spans="3:14" ht="15.75" customHeight="1" x14ac:dyDescent="0.25">
      <c r="C922" s="6"/>
      <c r="E922" s="6"/>
      <c r="L922" s="6"/>
      <c r="M922" s="6"/>
      <c r="N922" s="6"/>
    </row>
    <row r="923" spans="3:14" ht="15.75" customHeight="1" x14ac:dyDescent="0.25">
      <c r="C923" s="6"/>
      <c r="E923" s="6"/>
      <c r="L923" s="6"/>
      <c r="M923" s="6"/>
      <c r="N923" s="6"/>
    </row>
    <row r="924" spans="3:14" ht="15.75" customHeight="1" x14ac:dyDescent="0.25">
      <c r="C924" s="6"/>
      <c r="E924" s="6"/>
      <c r="L924" s="6"/>
      <c r="M924" s="6"/>
      <c r="N924" s="6"/>
    </row>
    <row r="925" spans="3:14" ht="15.75" customHeight="1" x14ac:dyDescent="0.25">
      <c r="C925" s="6"/>
      <c r="E925" s="6"/>
      <c r="L925" s="6"/>
      <c r="M925" s="6"/>
      <c r="N925" s="6"/>
    </row>
    <row r="926" spans="3:14" ht="15.75" customHeight="1" x14ac:dyDescent="0.25">
      <c r="C926" s="6"/>
      <c r="E926" s="6"/>
      <c r="L926" s="6"/>
      <c r="M926" s="6"/>
      <c r="N926" s="6"/>
    </row>
    <row r="927" spans="3:14" ht="15.75" customHeight="1" x14ac:dyDescent="0.25">
      <c r="C927" s="6"/>
      <c r="E927" s="6"/>
      <c r="L927" s="6"/>
      <c r="M927" s="6"/>
      <c r="N927" s="6"/>
    </row>
    <row r="928" spans="3:14" ht="15.75" customHeight="1" x14ac:dyDescent="0.25">
      <c r="C928" s="6"/>
      <c r="E928" s="6"/>
      <c r="L928" s="6"/>
      <c r="M928" s="6"/>
      <c r="N928" s="6"/>
    </row>
    <row r="929" spans="3:14" ht="15.75" customHeight="1" x14ac:dyDescent="0.25">
      <c r="C929" s="6"/>
      <c r="E929" s="6"/>
      <c r="L929" s="6"/>
      <c r="M929" s="6"/>
      <c r="N929" s="6"/>
    </row>
    <row r="930" spans="3:14" ht="15.75" customHeight="1" x14ac:dyDescent="0.25">
      <c r="C930" s="6"/>
      <c r="E930" s="6"/>
      <c r="L930" s="6"/>
      <c r="M930" s="6"/>
      <c r="N930" s="6"/>
    </row>
    <row r="931" spans="3:14" ht="15.75" customHeight="1" x14ac:dyDescent="0.25">
      <c r="C931" s="6"/>
      <c r="E931" s="6"/>
      <c r="L931" s="6"/>
      <c r="M931" s="6"/>
      <c r="N931" s="6"/>
    </row>
    <row r="932" spans="3:14" ht="15.75" customHeight="1" x14ac:dyDescent="0.25">
      <c r="C932" s="6"/>
      <c r="E932" s="6"/>
      <c r="L932" s="6"/>
      <c r="M932" s="6"/>
      <c r="N932" s="6"/>
    </row>
    <row r="933" spans="3:14" ht="15.75" customHeight="1" x14ac:dyDescent="0.25">
      <c r="C933" s="6"/>
      <c r="E933" s="6"/>
      <c r="L933" s="6"/>
      <c r="M933" s="6"/>
      <c r="N933" s="6"/>
    </row>
    <row r="934" spans="3:14" ht="15.75" customHeight="1" x14ac:dyDescent="0.25">
      <c r="C934" s="6"/>
      <c r="E934" s="6"/>
      <c r="L934" s="6"/>
      <c r="M934" s="6"/>
      <c r="N934" s="6"/>
    </row>
    <row r="935" spans="3:14" ht="15.75" customHeight="1" x14ac:dyDescent="0.25">
      <c r="C935" s="6"/>
      <c r="E935" s="6"/>
      <c r="L935" s="6"/>
      <c r="M935" s="6"/>
      <c r="N935" s="6"/>
    </row>
    <row r="936" spans="3:14" ht="15.75" customHeight="1" x14ac:dyDescent="0.25">
      <c r="C936" s="6"/>
      <c r="E936" s="6"/>
      <c r="L936" s="6"/>
      <c r="M936" s="6"/>
      <c r="N936" s="6"/>
    </row>
    <row r="937" spans="3:14" ht="15.75" customHeight="1" x14ac:dyDescent="0.25">
      <c r="C937" s="6"/>
      <c r="E937" s="6"/>
      <c r="L937" s="6"/>
      <c r="M937" s="6"/>
      <c r="N937" s="6"/>
    </row>
    <row r="938" spans="3:14" ht="15.75" customHeight="1" x14ac:dyDescent="0.25">
      <c r="C938" s="6"/>
      <c r="E938" s="6"/>
      <c r="L938" s="6"/>
      <c r="M938" s="6"/>
      <c r="N938" s="6"/>
    </row>
    <row r="939" spans="3:14" ht="15.75" customHeight="1" x14ac:dyDescent="0.25">
      <c r="C939" s="6"/>
      <c r="E939" s="6"/>
      <c r="L939" s="6"/>
      <c r="M939" s="6"/>
      <c r="N939" s="6"/>
    </row>
    <row r="940" spans="3:14" ht="15.75" customHeight="1" x14ac:dyDescent="0.25">
      <c r="C940" s="6"/>
      <c r="E940" s="6"/>
      <c r="L940" s="6"/>
      <c r="M940" s="6"/>
      <c r="N940" s="6"/>
    </row>
    <row r="941" spans="3:14" ht="15.75" customHeight="1" x14ac:dyDescent="0.25">
      <c r="C941" s="6"/>
      <c r="E941" s="6"/>
      <c r="L941" s="6"/>
      <c r="M941" s="6"/>
      <c r="N941" s="6"/>
    </row>
    <row r="942" spans="3:14" ht="15.75" customHeight="1" x14ac:dyDescent="0.25">
      <c r="C942" s="6"/>
      <c r="E942" s="6"/>
      <c r="L942" s="6"/>
      <c r="M942" s="6"/>
      <c r="N942" s="6"/>
    </row>
    <row r="943" spans="3:14" ht="15.75" customHeight="1" x14ac:dyDescent="0.25">
      <c r="C943" s="6"/>
      <c r="E943" s="6"/>
      <c r="L943" s="6"/>
      <c r="M943" s="6"/>
      <c r="N943" s="6"/>
    </row>
    <row r="944" spans="3:14" ht="15.75" customHeight="1" x14ac:dyDescent="0.25">
      <c r="C944" s="6"/>
      <c r="E944" s="6"/>
      <c r="L944" s="6"/>
      <c r="M944" s="6"/>
      <c r="N944" s="6"/>
    </row>
    <row r="945" spans="3:14" ht="15.75" customHeight="1" x14ac:dyDescent="0.25">
      <c r="C945" s="6"/>
      <c r="E945" s="6"/>
      <c r="L945" s="6"/>
      <c r="M945" s="6"/>
      <c r="N945" s="6"/>
    </row>
    <row r="946" spans="3:14" ht="15.75" customHeight="1" x14ac:dyDescent="0.25">
      <c r="C946" s="6"/>
      <c r="E946" s="6"/>
      <c r="L946" s="6"/>
      <c r="M946" s="6"/>
      <c r="N946" s="6"/>
    </row>
    <row r="947" spans="3:14" ht="15.75" customHeight="1" x14ac:dyDescent="0.25">
      <c r="C947" s="6"/>
      <c r="E947" s="6"/>
      <c r="L947" s="6"/>
      <c r="M947" s="6"/>
      <c r="N947" s="6"/>
    </row>
    <row r="948" spans="3:14" ht="15.75" customHeight="1" x14ac:dyDescent="0.25">
      <c r="C948" s="6"/>
      <c r="E948" s="6"/>
      <c r="L948" s="6"/>
      <c r="M948" s="6"/>
      <c r="N948" s="6"/>
    </row>
    <row r="949" spans="3:14" ht="15.75" customHeight="1" x14ac:dyDescent="0.25">
      <c r="C949" s="6"/>
      <c r="E949" s="6"/>
      <c r="L949" s="6"/>
      <c r="M949" s="6"/>
      <c r="N949" s="6"/>
    </row>
    <row r="950" spans="3:14" ht="15.75" customHeight="1" x14ac:dyDescent="0.25">
      <c r="C950" s="6"/>
      <c r="E950" s="6"/>
      <c r="L950" s="6"/>
      <c r="M950" s="6"/>
      <c r="N950" s="6"/>
    </row>
    <row r="951" spans="3:14" ht="15.75" customHeight="1" x14ac:dyDescent="0.25">
      <c r="C951" s="6"/>
      <c r="E951" s="6"/>
      <c r="L951" s="6"/>
      <c r="M951" s="6"/>
      <c r="N951" s="6"/>
    </row>
    <row r="952" spans="3:14" ht="15.75" customHeight="1" x14ac:dyDescent="0.25">
      <c r="C952" s="6"/>
      <c r="E952" s="6"/>
      <c r="L952" s="6"/>
      <c r="M952" s="6"/>
      <c r="N952" s="6"/>
    </row>
    <row r="953" spans="3:14" ht="15.75" customHeight="1" x14ac:dyDescent="0.25">
      <c r="C953" s="6"/>
      <c r="E953" s="6"/>
      <c r="L953" s="6"/>
      <c r="M953" s="6"/>
      <c r="N953" s="6"/>
    </row>
    <row r="954" spans="3:14" ht="15.75" customHeight="1" x14ac:dyDescent="0.25">
      <c r="C954" s="6"/>
      <c r="E954" s="6"/>
      <c r="L954" s="6"/>
      <c r="M954" s="6"/>
      <c r="N954" s="6"/>
    </row>
    <row r="955" spans="3:14" ht="15.75" customHeight="1" x14ac:dyDescent="0.25">
      <c r="C955" s="6"/>
      <c r="E955" s="6"/>
      <c r="L955" s="6"/>
      <c r="M955" s="6"/>
      <c r="N955" s="6"/>
    </row>
    <row r="956" spans="3:14" ht="15.75" customHeight="1" x14ac:dyDescent="0.25">
      <c r="C956" s="6"/>
      <c r="E956" s="6"/>
      <c r="L956" s="6"/>
      <c r="M956" s="6"/>
      <c r="N956" s="6"/>
    </row>
    <row r="957" spans="3:14" ht="15.75" customHeight="1" x14ac:dyDescent="0.25">
      <c r="C957" s="6"/>
      <c r="E957" s="6"/>
      <c r="L957" s="6"/>
      <c r="M957" s="6"/>
      <c r="N957" s="6"/>
    </row>
    <row r="958" spans="3:14" ht="15.75" customHeight="1" x14ac:dyDescent="0.25">
      <c r="C958" s="6"/>
      <c r="E958" s="6"/>
      <c r="L958" s="6"/>
      <c r="M958" s="6"/>
      <c r="N958" s="6"/>
    </row>
    <row r="959" spans="3:14" ht="15.75" customHeight="1" x14ac:dyDescent="0.25">
      <c r="C959" s="6"/>
      <c r="E959" s="6"/>
      <c r="L959" s="6"/>
      <c r="M959" s="6"/>
      <c r="N959" s="6"/>
    </row>
    <row r="960" spans="3:14" ht="15.75" customHeight="1" x14ac:dyDescent="0.25">
      <c r="C960" s="6"/>
      <c r="E960" s="6"/>
      <c r="L960" s="6"/>
      <c r="M960" s="6"/>
      <c r="N960" s="6"/>
    </row>
    <row r="961" spans="3:14" ht="15.75" customHeight="1" x14ac:dyDescent="0.25">
      <c r="C961" s="6"/>
      <c r="E961" s="6"/>
      <c r="L961" s="6"/>
      <c r="M961" s="6"/>
      <c r="N961" s="6"/>
    </row>
    <row r="962" spans="3:14" ht="15.75" customHeight="1" x14ac:dyDescent="0.25">
      <c r="C962" s="6"/>
      <c r="E962" s="6"/>
      <c r="L962" s="6"/>
      <c r="M962" s="6"/>
      <c r="N962" s="6"/>
    </row>
    <row r="963" spans="3:14" ht="15.75" customHeight="1" x14ac:dyDescent="0.25">
      <c r="C963" s="6"/>
      <c r="E963" s="6"/>
      <c r="L963" s="6"/>
      <c r="M963" s="6"/>
      <c r="N963" s="6"/>
    </row>
    <row r="964" spans="3:14" ht="15.75" customHeight="1" x14ac:dyDescent="0.25">
      <c r="C964" s="6"/>
      <c r="E964" s="6"/>
      <c r="L964" s="6"/>
      <c r="M964" s="6"/>
      <c r="N964" s="6"/>
    </row>
    <row r="965" spans="3:14" ht="15.75" customHeight="1" x14ac:dyDescent="0.25">
      <c r="C965" s="6"/>
      <c r="E965" s="6"/>
      <c r="L965" s="6"/>
      <c r="M965" s="6"/>
      <c r="N965" s="6"/>
    </row>
    <row r="966" spans="3:14" ht="15.75" customHeight="1" x14ac:dyDescent="0.25">
      <c r="C966" s="6"/>
      <c r="E966" s="6"/>
      <c r="L966" s="6"/>
      <c r="M966" s="6"/>
      <c r="N966" s="6"/>
    </row>
    <row r="967" spans="3:14" ht="15.75" customHeight="1" x14ac:dyDescent="0.25">
      <c r="C967" s="6"/>
      <c r="E967" s="6"/>
      <c r="L967" s="6"/>
      <c r="M967" s="6"/>
      <c r="N967" s="6"/>
    </row>
    <row r="968" spans="3:14" ht="15.75" customHeight="1" x14ac:dyDescent="0.25">
      <c r="C968" s="6"/>
      <c r="E968" s="6"/>
      <c r="L968" s="6"/>
      <c r="M968" s="6"/>
      <c r="N968" s="6"/>
    </row>
    <row r="969" spans="3:14" ht="15.75" customHeight="1" x14ac:dyDescent="0.25">
      <c r="C969" s="6"/>
      <c r="E969" s="6"/>
      <c r="L969" s="6"/>
      <c r="M969" s="6"/>
      <c r="N969" s="6"/>
    </row>
    <row r="970" spans="3:14" ht="15.75" customHeight="1" x14ac:dyDescent="0.25">
      <c r="C970" s="6"/>
      <c r="E970" s="6"/>
      <c r="L970" s="6"/>
      <c r="M970" s="6"/>
      <c r="N970" s="6"/>
    </row>
    <row r="971" spans="3:14" ht="15.75" customHeight="1" x14ac:dyDescent="0.25">
      <c r="C971" s="6"/>
      <c r="E971" s="6"/>
      <c r="L971" s="6"/>
      <c r="M971" s="6"/>
      <c r="N971" s="6"/>
    </row>
    <row r="972" spans="3:14" ht="15.75" customHeight="1" x14ac:dyDescent="0.25">
      <c r="C972" s="6"/>
      <c r="E972" s="6"/>
      <c r="L972" s="6"/>
      <c r="M972" s="6"/>
      <c r="N972" s="6"/>
    </row>
    <row r="973" spans="3:14" ht="15.75" customHeight="1" x14ac:dyDescent="0.25">
      <c r="C973" s="6"/>
      <c r="E973" s="6"/>
      <c r="L973" s="6"/>
      <c r="M973" s="6"/>
      <c r="N973" s="6"/>
    </row>
    <row r="974" spans="3:14" ht="15.75" customHeight="1" x14ac:dyDescent="0.25">
      <c r="C974" s="6"/>
      <c r="E974" s="6"/>
      <c r="L974" s="6"/>
      <c r="M974" s="6"/>
      <c r="N974" s="6"/>
    </row>
    <row r="975" spans="3:14" ht="15.75" customHeight="1" x14ac:dyDescent="0.25">
      <c r="C975" s="6"/>
      <c r="E975" s="6"/>
      <c r="L975" s="6"/>
      <c r="M975" s="6"/>
      <c r="N975" s="6"/>
    </row>
    <row r="976" spans="3:14" ht="15.75" customHeight="1" x14ac:dyDescent="0.25">
      <c r="C976" s="6"/>
      <c r="E976" s="6"/>
      <c r="L976" s="6"/>
      <c r="M976" s="6"/>
      <c r="N976" s="6"/>
    </row>
    <row r="977" spans="3:14" ht="15.75" customHeight="1" x14ac:dyDescent="0.25">
      <c r="C977" s="6"/>
      <c r="E977" s="6"/>
      <c r="L977" s="6"/>
      <c r="M977" s="6"/>
      <c r="N977" s="6"/>
    </row>
    <row r="978" spans="3:14" ht="15.75" customHeight="1" x14ac:dyDescent="0.25">
      <c r="C978" s="6"/>
      <c r="E978" s="6"/>
      <c r="L978" s="6"/>
      <c r="M978" s="6"/>
      <c r="N978" s="6"/>
    </row>
    <row r="979" spans="3:14" ht="15.75" customHeight="1" x14ac:dyDescent="0.25">
      <c r="C979" s="6"/>
      <c r="E979" s="6"/>
      <c r="L979" s="6"/>
      <c r="M979" s="6"/>
      <c r="N979" s="6"/>
    </row>
    <row r="980" spans="3:14" ht="15.75" customHeight="1" x14ac:dyDescent="0.25">
      <c r="C980" s="6"/>
      <c r="E980" s="6"/>
      <c r="L980" s="6"/>
      <c r="M980" s="6"/>
      <c r="N980" s="6"/>
    </row>
    <row r="981" spans="3:14" ht="15.75" customHeight="1" x14ac:dyDescent="0.25">
      <c r="C981" s="6"/>
      <c r="E981" s="6"/>
      <c r="L981" s="6"/>
      <c r="M981" s="6"/>
      <c r="N981" s="6"/>
    </row>
    <row r="982" spans="3:14" ht="15.75" customHeight="1" x14ac:dyDescent="0.25">
      <c r="C982" s="6"/>
      <c r="E982" s="6"/>
      <c r="L982" s="6"/>
      <c r="M982" s="6"/>
      <c r="N982" s="6"/>
    </row>
    <row r="983" spans="3:14" ht="15.75" customHeight="1" x14ac:dyDescent="0.25">
      <c r="C983" s="6"/>
      <c r="E983" s="6"/>
      <c r="L983" s="6"/>
      <c r="M983" s="6"/>
      <c r="N983" s="6"/>
    </row>
    <row r="984" spans="3:14" ht="15.75" customHeight="1" x14ac:dyDescent="0.25">
      <c r="C984" s="6"/>
      <c r="E984" s="6"/>
      <c r="L984" s="6"/>
      <c r="M984" s="6"/>
      <c r="N984" s="6"/>
    </row>
    <row r="985" spans="3:14" ht="15.75" customHeight="1" x14ac:dyDescent="0.25">
      <c r="C985" s="6"/>
      <c r="E985" s="6"/>
      <c r="L985" s="6"/>
      <c r="M985" s="6"/>
      <c r="N985" s="6"/>
    </row>
    <row r="986" spans="3:14" ht="15.75" customHeight="1" x14ac:dyDescent="0.25">
      <c r="C986" s="6"/>
      <c r="E986" s="6"/>
      <c r="L986" s="6"/>
      <c r="M986" s="6"/>
      <c r="N986" s="6"/>
    </row>
    <row r="987" spans="3:14" ht="15.75" customHeight="1" x14ac:dyDescent="0.25">
      <c r="C987" s="6"/>
      <c r="E987" s="6"/>
      <c r="L987" s="6"/>
      <c r="M987" s="6"/>
      <c r="N987" s="6"/>
    </row>
    <row r="988" spans="3:14" ht="15.75" customHeight="1" x14ac:dyDescent="0.25">
      <c r="C988" s="6"/>
      <c r="E988" s="6"/>
      <c r="L988" s="6"/>
      <c r="M988" s="6"/>
      <c r="N988" s="6"/>
    </row>
    <row r="989" spans="3:14" ht="15.75" customHeight="1" x14ac:dyDescent="0.25">
      <c r="C989" s="6"/>
      <c r="E989" s="6"/>
      <c r="L989" s="6"/>
      <c r="M989" s="6"/>
      <c r="N989" s="6"/>
    </row>
    <row r="990" spans="3:14" ht="15.75" customHeight="1" x14ac:dyDescent="0.25">
      <c r="C990" s="6"/>
      <c r="E990" s="6"/>
      <c r="L990" s="6"/>
      <c r="M990" s="6"/>
      <c r="N990" s="6"/>
    </row>
    <row r="991" spans="3:14" ht="15.75" customHeight="1" x14ac:dyDescent="0.25">
      <c r="C991" s="6"/>
      <c r="E991" s="6"/>
      <c r="L991" s="6"/>
      <c r="M991" s="6"/>
      <c r="N991" s="6"/>
    </row>
    <row r="992" spans="3:14" ht="15.75" customHeight="1" x14ac:dyDescent="0.25">
      <c r="C992" s="6"/>
      <c r="E992" s="6"/>
      <c r="L992" s="6"/>
      <c r="M992" s="6"/>
      <c r="N992" s="6"/>
    </row>
    <row r="993" spans="3:14" ht="15.75" customHeight="1" x14ac:dyDescent="0.25">
      <c r="C993" s="6"/>
      <c r="E993" s="6"/>
      <c r="L993" s="6"/>
      <c r="M993" s="6"/>
      <c r="N993" s="6"/>
    </row>
    <row r="994" spans="3:14" ht="15.75" customHeight="1" x14ac:dyDescent="0.25">
      <c r="C994" s="6"/>
      <c r="E994" s="6"/>
      <c r="L994" s="6"/>
      <c r="M994" s="6"/>
      <c r="N994" s="6"/>
    </row>
    <row r="995" spans="3:14" ht="15.75" customHeight="1" x14ac:dyDescent="0.25">
      <c r="C995" s="6"/>
      <c r="E995" s="6"/>
      <c r="L995" s="6"/>
      <c r="M995" s="6"/>
      <c r="N995" s="6"/>
    </row>
    <row r="996" spans="3:14" ht="15.75" customHeight="1" x14ac:dyDescent="0.25">
      <c r="C996" s="6"/>
      <c r="E996" s="6"/>
      <c r="L996" s="6"/>
      <c r="M996" s="6"/>
      <c r="N996" s="6"/>
    </row>
    <row r="997" spans="3:14" ht="15.75" customHeight="1" x14ac:dyDescent="0.25">
      <c r="C997" s="6"/>
      <c r="E997" s="6"/>
      <c r="L997" s="6"/>
      <c r="M997" s="6"/>
      <c r="N997" s="6"/>
    </row>
    <row r="998" spans="3:14" ht="15.75" customHeight="1" x14ac:dyDescent="0.25">
      <c r="C998" s="6"/>
      <c r="E998" s="6"/>
      <c r="L998" s="6"/>
      <c r="M998" s="6"/>
      <c r="N998" s="6"/>
    </row>
    <row r="999" spans="3:14" ht="15.75" customHeight="1" x14ac:dyDescent="0.25">
      <c r="C999" s="6"/>
      <c r="E999" s="6"/>
      <c r="L999" s="6"/>
      <c r="M999" s="6"/>
      <c r="N999" s="6"/>
    </row>
    <row r="1000" spans="3:14" ht="15.75" customHeight="1" x14ac:dyDescent="0.25">
      <c r="C1000" s="6"/>
      <c r="E1000" s="6"/>
      <c r="L1000" s="6"/>
      <c r="M1000" s="6"/>
      <c r="N1000" s="6"/>
    </row>
    <row r="1001" spans="3:14" ht="15.75" customHeight="1" x14ac:dyDescent="0.25">
      <c r="C1001" s="6"/>
      <c r="E1001" s="6"/>
      <c r="L1001" s="6"/>
      <c r="M1001" s="6"/>
      <c r="N1001" s="6"/>
    </row>
    <row r="1002" spans="3:14" ht="15.75" customHeight="1" x14ac:dyDescent="0.25">
      <c r="C1002" s="6"/>
      <c r="E1002" s="6"/>
      <c r="L1002" s="6"/>
      <c r="M1002" s="6"/>
      <c r="N1002" s="6"/>
    </row>
    <row r="1003" spans="3:14" ht="15.75" customHeight="1" x14ac:dyDescent="0.25">
      <c r="C1003" s="6"/>
      <c r="E1003" s="6"/>
      <c r="L1003" s="6"/>
      <c r="M1003" s="6"/>
      <c r="N1003" s="6"/>
    </row>
    <row r="1004" spans="3:14" ht="15.75" customHeight="1" x14ac:dyDescent="0.25">
      <c r="C1004" s="6"/>
      <c r="E1004" s="6"/>
      <c r="L1004" s="6"/>
      <c r="M1004" s="6"/>
      <c r="N1004" s="6"/>
    </row>
    <row r="1005" spans="3:14" ht="15.75" customHeight="1" x14ac:dyDescent="0.25">
      <c r="C1005" s="6"/>
      <c r="E1005" s="6"/>
      <c r="L1005" s="6"/>
      <c r="M1005" s="6"/>
      <c r="N1005" s="6"/>
    </row>
    <row r="1006" spans="3:14" ht="15.75" customHeight="1" x14ac:dyDescent="0.25">
      <c r="C1006" s="6"/>
      <c r="E1006" s="6"/>
      <c r="L1006" s="6"/>
      <c r="M1006" s="6"/>
      <c r="N1006" s="6"/>
    </row>
    <row r="1007" spans="3:14" ht="15.75" customHeight="1" x14ac:dyDescent="0.25">
      <c r="C1007" s="6"/>
      <c r="E1007" s="6"/>
      <c r="L1007" s="6"/>
      <c r="M1007" s="6"/>
      <c r="N1007" s="6"/>
    </row>
  </sheetData>
  <sortState xmlns:xlrd2="http://schemas.microsoft.com/office/spreadsheetml/2017/richdata2" ref="A3:Q173">
    <sortCondition ref="B3:B173"/>
    <sortCondition ref="C3:C173" customList="LT"/>
    <sortCondition ref="D3:D173"/>
    <sortCondition ref="E3:E173"/>
    <sortCondition ref="A3:A173"/>
  </sortState>
  <mergeCells count="2">
    <mergeCell ref="B174:D174"/>
    <mergeCell ref="A1:G1"/>
  </mergeCells>
  <pageMargins left="0.25" right="0.25" top="0.75" bottom="0.75" header="0.3" footer="0.3"/>
  <pageSetup paperSize="8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outlinePr summaryBelow="0" summaryRight="0"/>
  </sheetPr>
  <dimension ref="A1:L19"/>
  <sheetViews>
    <sheetView zoomScaleNormal="100" zoomScaleSheetLayoutView="90" workbookViewId="0">
      <selection activeCell="A28" sqref="A28"/>
    </sheetView>
  </sheetViews>
  <sheetFormatPr defaultColWidth="14.42578125" defaultRowHeight="15" customHeight="1" x14ac:dyDescent="0.25"/>
  <cols>
    <col min="1" max="1" width="96.42578125" customWidth="1"/>
    <col min="2" max="2" width="18.7109375" customWidth="1"/>
    <col min="3" max="3" width="20.28515625" customWidth="1"/>
    <col min="4" max="4" width="9.85546875" customWidth="1"/>
    <col min="5" max="5" width="18.85546875" customWidth="1"/>
    <col min="6" max="6" width="21.7109375" customWidth="1"/>
    <col min="7" max="7" width="9.85546875" customWidth="1"/>
    <col min="8" max="8" width="19.28515625" customWidth="1"/>
    <col min="9" max="9" width="21.42578125" customWidth="1"/>
    <col min="10" max="10" width="10.7109375" customWidth="1"/>
    <col min="11" max="11" width="12.28515625" customWidth="1"/>
    <col min="12" max="12" width="14.42578125" style="73"/>
  </cols>
  <sheetData>
    <row r="1" spans="1:12" ht="21.95" customHeight="1" x14ac:dyDescent="0.25">
      <c r="A1" s="306" t="s">
        <v>419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/>
    </row>
    <row r="2" spans="1:12" ht="49.5" customHeight="1" x14ac:dyDescent="0.25">
      <c r="A2" s="90" t="s">
        <v>50</v>
      </c>
      <c r="B2" s="1" t="s">
        <v>412</v>
      </c>
      <c r="C2" s="1" t="s">
        <v>413</v>
      </c>
      <c r="D2" s="3" t="s">
        <v>326</v>
      </c>
      <c r="E2" s="1" t="s">
        <v>414</v>
      </c>
      <c r="F2" s="1" t="s">
        <v>417</v>
      </c>
      <c r="G2" s="3" t="s">
        <v>326</v>
      </c>
      <c r="H2" s="1" t="s">
        <v>415</v>
      </c>
      <c r="I2" s="1" t="s">
        <v>416</v>
      </c>
      <c r="J2" s="3" t="s">
        <v>326</v>
      </c>
      <c r="K2" s="5" t="s">
        <v>337</v>
      </c>
      <c r="L2" s="86" t="s">
        <v>332</v>
      </c>
    </row>
    <row r="3" spans="1:12" x14ac:dyDescent="0.25">
      <c r="A3" s="87" t="s">
        <v>33</v>
      </c>
      <c r="B3" s="227">
        <v>661</v>
      </c>
      <c r="C3" s="227">
        <v>630</v>
      </c>
      <c r="D3" s="96">
        <f>C3/B3*100</f>
        <v>95.310136157337368</v>
      </c>
      <c r="E3" s="227">
        <v>704</v>
      </c>
      <c r="F3" s="227">
        <v>653</v>
      </c>
      <c r="G3" s="96">
        <f>F3/E3*100</f>
        <v>92.755681818181827</v>
      </c>
      <c r="H3" s="227">
        <v>934</v>
      </c>
      <c r="I3" s="227">
        <v>867</v>
      </c>
      <c r="J3" s="96">
        <f>I3/H3*100</f>
        <v>92.826552462526763</v>
      </c>
      <c r="K3" s="188">
        <f t="shared" ref="K3:K18" si="0">D3-G3</f>
        <v>2.5544543391555408</v>
      </c>
      <c r="L3" s="188">
        <f t="shared" ref="L3:L18" si="1">D3-J3</f>
        <v>2.4835836948106049</v>
      </c>
    </row>
    <row r="4" spans="1:12" x14ac:dyDescent="0.25">
      <c r="A4" s="87" t="s">
        <v>35</v>
      </c>
      <c r="B4" s="227">
        <v>2779</v>
      </c>
      <c r="C4" s="227">
        <v>1773</v>
      </c>
      <c r="D4" s="96">
        <f t="shared" ref="D4:D18" si="2">C4/B4*100</f>
        <v>63.799928031666063</v>
      </c>
      <c r="E4" s="227">
        <v>3210</v>
      </c>
      <c r="F4" s="227">
        <v>1918</v>
      </c>
      <c r="G4" s="96">
        <f t="shared" ref="G4:G18" si="3">F4/E4*100</f>
        <v>59.750778816199379</v>
      </c>
      <c r="H4" s="227">
        <v>3597</v>
      </c>
      <c r="I4" s="227">
        <v>2141</v>
      </c>
      <c r="J4" s="96">
        <f t="shared" ref="J4:J18" si="4">I4/H4*100</f>
        <v>59.521823742007228</v>
      </c>
      <c r="K4" s="188">
        <f t="shared" si="0"/>
        <v>4.0491492154666844</v>
      </c>
      <c r="L4" s="188">
        <f t="shared" si="1"/>
        <v>4.2781042896588346</v>
      </c>
    </row>
    <row r="5" spans="1:12" x14ac:dyDescent="0.25">
      <c r="A5" s="87" t="s">
        <v>41</v>
      </c>
      <c r="B5" s="227">
        <v>3248</v>
      </c>
      <c r="C5" s="227">
        <v>2904</v>
      </c>
      <c r="D5" s="96">
        <f t="shared" si="2"/>
        <v>89.408866995073893</v>
      </c>
      <c r="E5" s="227">
        <v>3391</v>
      </c>
      <c r="F5" s="227">
        <v>3028</v>
      </c>
      <c r="G5" s="96">
        <f t="shared" si="3"/>
        <v>89.295193158360362</v>
      </c>
      <c r="H5" s="227">
        <v>3893</v>
      </c>
      <c r="I5" s="227">
        <v>3492</v>
      </c>
      <c r="J5" s="96">
        <f t="shared" si="4"/>
        <v>89.699460570254303</v>
      </c>
      <c r="K5" s="188">
        <f t="shared" si="0"/>
        <v>0.11367383671353082</v>
      </c>
      <c r="L5" s="188">
        <f t="shared" si="1"/>
        <v>-0.2905935751804094</v>
      </c>
    </row>
    <row r="6" spans="1:12" x14ac:dyDescent="0.25">
      <c r="A6" s="87" t="s">
        <v>42</v>
      </c>
      <c r="B6" s="227">
        <v>109</v>
      </c>
      <c r="C6" s="227">
        <v>95</v>
      </c>
      <c r="D6" s="96">
        <f t="shared" si="2"/>
        <v>87.155963302752298</v>
      </c>
      <c r="E6" s="227">
        <v>106</v>
      </c>
      <c r="F6" s="227">
        <v>89</v>
      </c>
      <c r="G6" s="96">
        <f t="shared" si="3"/>
        <v>83.962264150943398</v>
      </c>
      <c r="H6" s="227">
        <v>61</v>
      </c>
      <c r="I6" s="227">
        <v>42</v>
      </c>
      <c r="J6" s="96">
        <f t="shared" si="4"/>
        <v>68.852459016393439</v>
      </c>
      <c r="K6" s="188">
        <f t="shared" si="0"/>
        <v>3.1936991518089002</v>
      </c>
      <c r="L6" s="188">
        <f t="shared" si="1"/>
        <v>18.303504286358859</v>
      </c>
    </row>
    <row r="7" spans="1:12" x14ac:dyDescent="0.25">
      <c r="A7" s="87" t="s">
        <v>37</v>
      </c>
      <c r="B7" s="227">
        <v>223</v>
      </c>
      <c r="C7" s="227">
        <v>211</v>
      </c>
      <c r="D7" s="96">
        <f t="shared" si="2"/>
        <v>94.618834080717491</v>
      </c>
      <c r="E7" s="227">
        <v>208</v>
      </c>
      <c r="F7" s="227">
        <v>197</v>
      </c>
      <c r="G7" s="96">
        <f t="shared" si="3"/>
        <v>94.711538461538453</v>
      </c>
      <c r="H7" s="227">
        <v>219</v>
      </c>
      <c r="I7" s="227">
        <v>200</v>
      </c>
      <c r="J7" s="96">
        <f t="shared" si="4"/>
        <v>91.324200913242009</v>
      </c>
      <c r="K7" s="188">
        <f t="shared" si="0"/>
        <v>-9.2704380820961774E-2</v>
      </c>
      <c r="L7" s="188">
        <f t="shared" si="1"/>
        <v>3.2946331674754816</v>
      </c>
    </row>
    <row r="8" spans="1:12" x14ac:dyDescent="0.25">
      <c r="A8" s="87" t="s">
        <v>47</v>
      </c>
      <c r="B8" s="227">
        <v>2746</v>
      </c>
      <c r="C8" s="227">
        <v>2674</v>
      </c>
      <c r="D8" s="96">
        <f t="shared" si="2"/>
        <v>97.378004369992723</v>
      </c>
      <c r="E8" s="227">
        <v>3344</v>
      </c>
      <c r="F8" s="227">
        <v>3225</v>
      </c>
      <c r="G8" s="96">
        <f t="shared" si="3"/>
        <v>96.441387559808618</v>
      </c>
      <c r="H8" s="227">
        <v>4489</v>
      </c>
      <c r="I8" s="227">
        <v>4315</v>
      </c>
      <c r="J8" s="96">
        <f t="shared" si="4"/>
        <v>96.123858320338613</v>
      </c>
      <c r="K8" s="188">
        <f t="shared" si="0"/>
        <v>0.93661681018410547</v>
      </c>
      <c r="L8" s="188">
        <f t="shared" si="1"/>
        <v>1.2541460496541106</v>
      </c>
    </row>
    <row r="9" spans="1:12" x14ac:dyDescent="0.25">
      <c r="A9" s="87" t="s">
        <v>38</v>
      </c>
      <c r="B9" s="227">
        <v>4961</v>
      </c>
      <c r="C9" s="227">
        <v>4797</v>
      </c>
      <c r="D9" s="96">
        <f t="shared" si="2"/>
        <v>96.694214876033058</v>
      </c>
      <c r="E9" s="227">
        <v>4333</v>
      </c>
      <c r="F9" s="227">
        <v>4118</v>
      </c>
      <c r="G9" s="96">
        <f t="shared" si="3"/>
        <v>95.038079852296335</v>
      </c>
      <c r="H9" s="227">
        <v>4575</v>
      </c>
      <c r="I9" s="227">
        <v>4403</v>
      </c>
      <c r="J9" s="96">
        <f t="shared" si="4"/>
        <v>96.240437158469945</v>
      </c>
      <c r="K9" s="188">
        <f t="shared" si="0"/>
        <v>1.6561350237367236</v>
      </c>
      <c r="L9" s="188">
        <f t="shared" si="1"/>
        <v>0.45377771756311347</v>
      </c>
    </row>
    <row r="10" spans="1:12" x14ac:dyDescent="0.25">
      <c r="A10" s="87" t="s">
        <v>34</v>
      </c>
      <c r="B10" s="227">
        <v>441</v>
      </c>
      <c r="C10" s="227">
        <v>405</v>
      </c>
      <c r="D10" s="96">
        <f t="shared" si="2"/>
        <v>91.83673469387756</v>
      </c>
      <c r="E10" s="227">
        <v>434</v>
      </c>
      <c r="F10" s="227">
        <v>400</v>
      </c>
      <c r="G10" s="96">
        <f t="shared" si="3"/>
        <v>92.165898617511516</v>
      </c>
      <c r="H10" s="227">
        <v>439</v>
      </c>
      <c r="I10" s="227">
        <v>404</v>
      </c>
      <c r="J10" s="96">
        <f t="shared" si="4"/>
        <v>92.027334851936217</v>
      </c>
      <c r="K10" s="188">
        <f t="shared" si="0"/>
        <v>-0.3291639236339563</v>
      </c>
      <c r="L10" s="188">
        <f t="shared" si="1"/>
        <v>-0.1906001580586576</v>
      </c>
    </row>
    <row r="11" spans="1:12" x14ac:dyDescent="0.25">
      <c r="A11" t="s">
        <v>48</v>
      </c>
      <c r="B11" s="227">
        <v>408</v>
      </c>
      <c r="C11" s="227">
        <v>295</v>
      </c>
      <c r="D11" s="96">
        <f t="shared" si="2"/>
        <v>72.303921568627445</v>
      </c>
      <c r="E11" s="227">
        <v>176</v>
      </c>
      <c r="F11" s="227">
        <v>106</v>
      </c>
      <c r="G11" s="96">
        <f t="shared" si="3"/>
        <v>60.227272727272727</v>
      </c>
      <c r="H11" s="227">
        <v>223</v>
      </c>
      <c r="I11" s="227">
        <v>157</v>
      </c>
      <c r="J11" s="96">
        <f t="shared" si="4"/>
        <v>70.403587443946194</v>
      </c>
      <c r="K11" s="188">
        <f t="shared" si="0"/>
        <v>12.076648841354718</v>
      </c>
      <c r="L11" s="188">
        <f t="shared" si="1"/>
        <v>1.9003341246812511</v>
      </c>
    </row>
    <row r="12" spans="1:12" x14ac:dyDescent="0.25">
      <c r="A12" s="87" t="s">
        <v>45</v>
      </c>
      <c r="B12" s="227">
        <v>1215</v>
      </c>
      <c r="C12" s="227">
        <v>1149</v>
      </c>
      <c r="D12" s="96">
        <f t="shared" si="2"/>
        <v>94.567901234567898</v>
      </c>
      <c r="E12" s="227">
        <v>1371</v>
      </c>
      <c r="F12" s="227">
        <v>1270</v>
      </c>
      <c r="G12" s="96">
        <f t="shared" si="3"/>
        <v>92.633114514952581</v>
      </c>
      <c r="H12" s="227">
        <v>1544</v>
      </c>
      <c r="I12" s="227">
        <v>1434</v>
      </c>
      <c r="J12" s="96">
        <f t="shared" si="4"/>
        <v>92.875647668393782</v>
      </c>
      <c r="K12" s="188">
        <f t="shared" si="0"/>
        <v>1.9347867196153175</v>
      </c>
      <c r="L12" s="188">
        <f t="shared" si="1"/>
        <v>1.6922535661741165</v>
      </c>
    </row>
    <row r="13" spans="1:12" x14ac:dyDescent="0.25">
      <c r="A13" s="87" t="s">
        <v>44</v>
      </c>
      <c r="B13" s="227">
        <v>334</v>
      </c>
      <c r="C13" s="227">
        <v>316</v>
      </c>
      <c r="D13" s="96">
        <f t="shared" si="2"/>
        <v>94.610778443113773</v>
      </c>
      <c r="E13" s="227">
        <v>254</v>
      </c>
      <c r="F13" s="227">
        <v>234</v>
      </c>
      <c r="G13" s="96">
        <f t="shared" si="3"/>
        <v>92.125984251968504</v>
      </c>
      <c r="H13" s="227">
        <v>256</v>
      </c>
      <c r="I13" s="227">
        <v>242</v>
      </c>
      <c r="J13" s="96">
        <f t="shared" si="4"/>
        <v>94.53125</v>
      </c>
      <c r="K13" s="188">
        <f t="shared" si="0"/>
        <v>2.4847941911452693</v>
      </c>
      <c r="L13" s="188">
        <f t="shared" si="1"/>
        <v>7.9528443113773051E-2</v>
      </c>
    </row>
    <row r="14" spans="1:12" x14ac:dyDescent="0.25">
      <c r="A14" s="87" t="s">
        <v>36</v>
      </c>
      <c r="B14" s="227">
        <v>2193</v>
      </c>
      <c r="C14" s="227">
        <v>2077</v>
      </c>
      <c r="D14" s="96">
        <f t="shared" si="2"/>
        <v>94.710442316461467</v>
      </c>
      <c r="E14" s="227">
        <v>1843</v>
      </c>
      <c r="F14" s="227">
        <v>1713</v>
      </c>
      <c r="G14" s="96">
        <f t="shared" si="3"/>
        <v>92.946283233857841</v>
      </c>
      <c r="H14" s="227">
        <v>2210</v>
      </c>
      <c r="I14" s="227">
        <v>2042</v>
      </c>
      <c r="J14" s="96">
        <f t="shared" si="4"/>
        <v>92.398190045248867</v>
      </c>
      <c r="K14" s="188">
        <f t="shared" si="0"/>
        <v>1.7641590826036264</v>
      </c>
      <c r="L14" s="188">
        <f t="shared" si="1"/>
        <v>2.3122522712125999</v>
      </c>
    </row>
    <row r="15" spans="1:12" x14ac:dyDescent="0.25">
      <c r="A15" s="87" t="s">
        <v>46</v>
      </c>
      <c r="B15" s="227">
        <v>4331</v>
      </c>
      <c r="C15" s="227">
        <v>4096</v>
      </c>
      <c r="D15" s="96">
        <f t="shared" si="2"/>
        <v>94.574001385361356</v>
      </c>
      <c r="E15" s="227">
        <v>4070</v>
      </c>
      <c r="F15" s="227">
        <v>3837</v>
      </c>
      <c r="G15" s="96">
        <f t="shared" si="3"/>
        <v>94.275184275184273</v>
      </c>
      <c r="H15" s="227">
        <v>4690</v>
      </c>
      <c r="I15" s="227">
        <v>4380</v>
      </c>
      <c r="J15" s="96">
        <f t="shared" si="4"/>
        <v>93.390191897654589</v>
      </c>
      <c r="K15" s="188">
        <f t="shared" si="0"/>
        <v>0.29881711017708312</v>
      </c>
      <c r="L15" s="188">
        <f t="shared" si="1"/>
        <v>1.1838094877067675</v>
      </c>
    </row>
    <row r="16" spans="1:12" x14ac:dyDescent="0.25">
      <c r="A16" s="87" t="s">
        <v>40</v>
      </c>
      <c r="B16" s="227">
        <v>1320</v>
      </c>
      <c r="C16" s="227">
        <v>1270</v>
      </c>
      <c r="D16" s="96">
        <f t="shared" si="2"/>
        <v>96.212121212121218</v>
      </c>
      <c r="E16" s="227">
        <v>1523</v>
      </c>
      <c r="F16" s="227">
        <v>1473</v>
      </c>
      <c r="G16" s="96">
        <f t="shared" si="3"/>
        <v>96.717005909389371</v>
      </c>
      <c r="H16" s="227">
        <v>1883</v>
      </c>
      <c r="I16" s="227">
        <v>1839</v>
      </c>
      <c r="J16" s="96">
        <f t="shared" si="4"/>
        <v>97.663303239511421</v>
      </c>
      <c r="K16" s="188">
        <f t="shared" si="0"/>
        <v>-0.5048846972681531</v>
      </c>
      <c r="L16" s="188">
        <f t="shared" si="1"/>
        <v>-1.4511820273902032</v>
      </c>
    </row>
    <row r="17" spans="1:12" x14ac:dyDescent="0.25">
      <c r="A17" s="87" t="s">
        <v>43</v>
      </c>
      <c r="B17" s="227">
        <v>10344</v>
      </c>
      <c r="C17" s="227">
        <v>9790</v>
      </c>
      <c r="D17" s="96">
        <f t="shared" si="2"/>
        <v>94.644238205723113</v>
      </c>
      <c r="E17" s="227">
        <v>8758</v>
      </c>
      <c r="F17" s="227">
        <v>8335</v>
      </c>
      <c r="G17" s="96">
        <f t="shared" si="3"/>
        <v>95.170130166704723</v>
      </c>
      <c r="H17" s="227">
        <v>9916</v>
      </c>
      <c r="I17" s="227">
        <v>9174</v>
      </c>
      <c r="J17" s="96">
        <f t="shared" si="4"/>
        <v>92.517144009681317</v>
      </c>
      <c r="K17" s="188">
        <f t="shared" si="0"/>
        <v>-0.5258919609816104</v>
      </c>
      <c r="L17" s="188">
        <f t="shared" si="1"/>
        <v>2.1270941960417957</v>
      </c>
    </row>
    <row r="18" spans="1:12" x14ac:dyDescent="0.25">
      <c r="A18" s="87" t="s">
        <v>39</v>
      </c>
      <c r="B18" s="227">
        <v>3942</v>
      </c>
      <c r="C18" s="227">
        <v>3823</v>
      </c>
      <c r="D18" s="96">
        <f t="shared" si="2"/>
        <v>96.981227803145615</v>
      </c>
      <c r="E18" s="227">
        <v>3015</v>
      </c>
      <c r="F18" s="227">
        <v>2948</v>
      </c>
      <c r="G18" s="96">
        <f t="shared" si="3"/>
        <v>97.777777777777771</v>
      </c>
      <c r="H18" s="227">
        <v>3516</v>
      </c>
      <c r="I18" s="227">
        <v>3441</v>
      </c>
      <c r="J18" s="96">
        <f t="shared" si="4"/>
        <v>97.86689419795222</v>
      </c>
      <c r="K18" s="188">
        <f t="shared" si="0"/>
        <v>-0.79654997463215693</v>
      </c>
      <c r="L18" s="188">
        <f t="shared" si="1"/>
        <v>-0.88566639480660569</v>
      </c>
    </row>
    <row r="19" spans="1:12" x14ac:dyDescent="0.25">
      <c r="A19" s="159" t="s">
        <v>338</v>
      </c>
      <c r="B19" s="226">
        <f>SUM(B3:B18)</f>
        <v>39255</v>
      </c>
      <c r="C19" s="226">
        <f>SUM(C3:C18)</f>
        <v>36305</v>
      </c>
      <c r="D19" s="96"/>
      <c r="E19" s="226">
        <f>SUM(E3:E18)</f>
        <v>36740</v>
      </c>
      <c r="F19" s="226">
        <f>SUM(F3:F18)</f>
        <v>33544</v>
      </c>
      <c r="G19" s="96"/>
      <c r="H19" s="226">
        <f>SUM(H3:H18)</f>
        <v>42445</v>
      </c>
      <c r="I19" s="226">
        <f>SUM(I3:I18)</f>
        <v>38573</v>
      </c>
      <c r="J19" s="160"/>
      <c r="K19" s="88"/>
      <c r="L19" s="118"/>
    </row>
  </sheetData>
  <mergeCells count="1">
    <mergeCell ref="A1:K1"/>
  </mergeCells>
  <pageMargins left="0.7" right="0.7" top="0.75" bottom="0.75" header="0.3" footer="0.3"/>
  <pageSetup paperSize="8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D32E52B462F4479074F81C987D12FE" ma:contentTypeVersion="4" ma:contentTypeDescription="Creare un nuovo documento." ma:contentTypeScope="" ma:versionID="1417f86c20acff7fc27c8876b98dc7a2">
  <xsd:schema xmlns:xsd="http://www.w3.org/2001/XMLSchema" xmlns:xs="http://www.w3.org/2001/XMLSchema" xmlns:p="http://schemas.microsoft.com/office/2006/metadata/properties" xmlns:ns2="de426c7f-9d78-4225-a759-ae4b236acc82" xmlns:ns3="9a6f10e3-d504-489e-9dae-b282712a2473" targetNamespace="http://schemas.microsoft.com/office/2006/metadata/properties" ma:root="true" ma:fieldsID="4f3dd70cc3916dc4d0bab91490e40978" ns2:_="" ns3:_="">
    <xsd:import namespace="de426c7f-9d78-4225-a759-ae4b236acc82"/>
    <xsd:import namespace="9a6f10e3-d504-489e-9dae-b282712a24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26c7f-9d78-4225-a759-ae4b236acc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f10e3-d504-489e-9dae-b282712a24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9B9954-F793-48AF-80F7-A493F4E9D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26c7f-9d78-4225-a759-ae4b236acc82"/>
    <ds:schemaRef ds:uri="9a6f10e3-d504-489e-9dae-b282712a2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860ADC-39AC-4BA5-BC96-7E64F3C4EB99}">
  <ds:schemaRefs>
    <ds:schemaRef ds:uri="http://purl.org/dc/elements/1.1/"/>
    <ds:schemaRef ds:uri="de426c7f-9d78-4225-a759-ae4b236acc82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9a6f10e3-d504-489e-9dae-b282712a2473"/>
  </ds:schemaRefs>
</ds:datastoreItem>
</file>

<file path=customXml/itemProps3.xml><?xml version="1.0" encoding="utf-8"?>
<ds:datastoreItem xmlns:ds="http://schemas.openxmlformats.org/officeDocument/2006/customXml" ds:itemID="{5866409A-2707-4970-9DC6-8E734FBEC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29</vt:i4>
      </vt:variant>
      <vt:variant>
        <vt:lpstr>Intervalli denominati</vt:lpstr>
      </vt:variant>
      <vt:variant>
        <vt:i4>24</vt:i4>
      </vt:variant>
    </vt:vector>
  </HeadingPairs>
  <TitlesOfParts>
    <vt:vector size="53" baseType="lpstr">
      <vt:lpstr>LEGENDA</vt:lpstr>
      <vt:lpstr>TAB. 1A</vt:lpstr>
      <vt:lpstr>TAB. 1A BIS</vt:lpstr>
      <vt:lpstr>TAB. 1B</vt:lpstr>
      <vt:lpstr>TAB. 1B BIS</vt:lpstr>
      <vt:lpstr>TAB. 2A</vt:lpstr>
      <vt:lpstr>TAB. 2A BIS</vt:lpstr>
      <vt:lpstr>TAB. 2B</vt:lpstr>
      <vt:lpstr>TAB. 2B BIS</vt:lpstr>
      <vt:lpstr>TAB. 3A</vt:lpstr>
      <vt:lpstr>TAB. 3A BIS</vt:lpstr>
      <vt:lpstr>TAB. 3B</vt:lpstr>
      <vt:lpstr>TAB. 3B BIS</vt:lpstr>
      <vt:lpstr>TAB. 3C</vt:lpstr>
      <vt:lpstr>TAB 3C BIS</vt:lpstr>
      <vt:lpstr>TAB. 3D</vt:lpstr>
      <vt:lpstr>TAB. 3D BIS</vt:lpstr>
      <vt:lpstr>TAB. 3E</vt:lpstr>
      <vt:lpstr>TAB. 3E BIS</vt:lpstr>
      <vt:lpstr>TAB. 3F</vt:lpstr>
      <vt:lpstr>TAB. 3F BIS</vt:lpstr>
      <vt:lpstr>TAB. 3G</vt:lpstr>
      <vt:lpstr>TAB. 4</vt:lpstr>
      <vt:lpstr>TAB. 5A</vt:lpstr>
      <vt:lpstr>TAB. 5A BIS</vt:lpstr>
      <vt:lpstr>TAB. 5B</vt:lpstr>
      <vt:lpstr>TAB. 5B BIS</vt:lpstr>
      <vt:lpstr>TAB. 5C</vt:lpstr>
      <vt:lpstr>TAB. 5C BIS</vt:lpstr>
      <vt:lpstr>LEGENDA!Area_stampa</vt:lpstr>
      <vt:lpstr>'TAB. 1A'!Area_stampa</vt:lpstr>
      <vt:lpstr>'TAB. 1B'!Area_stampa</vt:lpstr>
      <vt:lpstr>'TAB. 2A'!Area_stampa</vt:lpstr>
      <vt:lpstr>'TAB. 3E'!Area_stampa</vt:lpstr>
      <vt:lpstr>'TAB. 3F BIS'!Area_stampa</vt:lpstr>
      <vt:lpstr>'TAB. 5A'!Area_stampa</vt:lpstr>
      <vt:lpstr>'TAB. 1A'!Titoli_stampa</vt:lpstr>
      <vt:lpstr>'TAB. 1B'!Titoli_stampa</vt:lpstr>
      <vt:lpstr>'TAB. 2A'!Titoli_stampa</vt:lpstr>
      <vt:lpstr>'TAB. 2B'!Titoli_stampa</vt:lpstr>
      <vt:lpstr>'TAB. 3A'!Titoli_stampa</vt:lpstr>
      <vt:lpstr>'TAB. 3A BIS'!Titoli_stampa</vt:lpstr>
      <vt:lpstr>'TAB. 3B'!Titoli_stampa</vt:lpstr>
      <vt:lpstr>'TAB. 3B BIS'!Titoli_stampa</vt:lpstr>
      <vt:lpstr>'TAB. 3D'!Titoli_stampa</vt:lpstr>
      <vt:lpstr>'TAB. 3D BIS'!Titoli_stampa</vt:lpstr>
      <vt:lpstr>'TAB. 3E'!Titoli_stampa</vt:lpstr>
      <vt:lpstr>'TAB. 3E BIS'!Titoli_stampa</vt:lpstr>
      <vt:lpstr>'TAB. 3G'!Titoli_stampa</vt:lpstr>
      <vt:lpstr>'TAB. 4'!Titoli_stampa</vt:lpstr>
      <vt:lpstr>'TAB. 5A'!Titoli_stampa</vt:lpstr>
      <vt:lpstr>'TAB. 5B'!Titoli_stampa</vt:lpstr>
      <vt:lpstr>'TAB. 5B BIS'!Titoli_stampa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pc</cp:lastModifiedBy>
  <cp:revision/>
  <cp:lastPrinted>2023-04-26T07:21:20Z</cp:lastPrinted>
  <dcterms:created xsi:type="dcterms:W3CDTF">2019-04-01T09:46:52Z</dcterms:created>
  <dcterms:modified xsi:type="dcterms:W3CDTF">2023-04-26T07:27:37Z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0x01010071D32E52B462F4479074F81C987D12FE</vt:lpwstr>
  </property>
</Properties>
</file>