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108" windowWidth="15192" windowHeight="8040" activeTab="0"/>
  </bookViews>
  <sheets>
    <sheet name="24° ciclo Centri Interdip." sheetId="1" r:id="rId1"/>
    <sheet name="24° ciclo Dipartimenti" sheetId="2" r:id="rId2"/>
    <sheet name="25° ciclo Centri interdip." sheetId="3" r:id="rId3"/>
    <sheet name="25° ciclo Dipartimenti" sheetId="4" r:id="rId4"/>
  </sheets>
  <definedNames>
    <definedName name="_xlnm.Print_Titles" localSheetId="1">'24° ciclo Dipartimenti'!$5:$5</definedName>
    <definedName name="_xlnm.Print_Titles" localSheetId="3">'25° ciclo Dipartimenti'!$5:$5</definedName>
  </definedNames>
  <calcPr fullCalcOnLoad="1"/>
</workbook>
</file>

<file path=xl/sharedStrings.xml><?xml version="1.0" encoding="utf-8"?>
<sst xmlns="http://schemas.openxmlformats.org/spreadsheetml/2006/main" count="379" uniqueCount="181">
  <si>
    <t>a) Corsi attivati presso Centri Interdipartimentali:</t>
  </si>
  <si>
    <t>TITOLO DEL DOTTORATO</t>
  </si>
  <si>
    <t>CENTRI INTERDIPART.</t>
  </si>
  <si>
    <t>POSTI MIUR</t>
  </si>
  <si>
    <t>SOMMA ASSEGNATA</t>
  </si>
  <si>
    <t>n.</t>
  </si>
  <si>
    <t>Modelli per la programmazione e il controllo a supporto delle politiche e strategie nella P.A.</t>
  </si>
  <si>
    <t>Bergen (Norvegia) - Nijmegen (Olanda)</t>
  </si>
  <si>
    <t>Storia e didattica delle matematiche, della fisica e della chimica</t>
  </si>
  <si>
    <t>b) Corsi attivati presso i Dipartimenti:</t>
  </si>
  <si>
    <t>Agro-ecosistemi mediterranei</t>
  </si>
  <si>
    <t>Agronomia ambientale</t>
  </si>
  <si>
    <t>Alimentazione e nutrizione umana</t>
  </si>
  <si>
    <t>Messina</t>
  </si>
  <si>
    <t>Analisi congiunturale, territoriale e della qualità totale</t>
  </si>
  <si>
    <t>Napoli "Parthenope"</t>
  </si>
  <si>
    <t>Analisi economiche, innovazione tecnologica e gestione delle politiche per lo sviluppo territoriale</t>
  </si>
  <si>
    <t>Scienze Economiche, Aziendali e Finanziarie</t>
  </si>
  <si>
    <t>Biologia animale</t>
  </si>
  <si>
    <t>Biologia cellulare (Biologia Cellulare e dello Sviluppo)</t>
  </si>
  <si>
    <t xml:space="preserve">Biopatologia </t>
  </si>
  <si>
    <t>Diritti umani: evoluzione, tutela e limiti</t>
  </si>
  <si>
    <t>Studi su Politica, Diritto e Società</t>
  </si>
  <si>
    <t>Padova - Napoli "Fed. II" - Milano Sacro Cuore</t>
  </si>
  <si>
    <t>Diritto comparato</t>
  </si>
  <si>
    <t>Diritto Privato Generale</t>
  </si>
  <si>
    <t>Economia e politica agraria</t>
  </si>
  <si>
    <t>Estetica e teoria delle arti</t>
  </si>
  <si>
    <t>Cagliari - Salerno</t>
  </si>
  <si>
    <t>Filosofia</t>
  </si>
  <si>
    <t>della Calabria (CS) - Messina</t>
  </si>
  <si>
    <t>UNIVERSITA' CONSORZIATE</t>
  </si>
  <si>
    <t>-------</t>
  </si>
  <si>
    <t>Fisica</t>
  </si>
  <si>
    <t>Fisica applicata</t>
  </si>
  <si>
    <t>Fisica tecnica ambientale</t>
  </si>
  <si>
    <t>Fisiopatologia del metabolismo:lipidi e lipoproteine</t>
  </si>
  <si>
    <t>Catania</t>
  </si>
  <si>
    <t>Fisiopatologia delle malattie del fegato</t>
  </si>
  <si>
    <t>Fisiopatologia e diagnostica per immagini in ambito cardiovascolare, renale e dello sport</t>
  </si>
  <si>
    <t>Messina - Pavia</t>
  </si>
  <si>
    <t>Fisiopatologia neurosensoriale</t>
  </si>
  <si>
    <t>Fondamenti del diritto europeo e metodologia comparatistica</t>
  </si>
  <si>
    <t>Piemonte Oreientale - Cagliari - Trieste</t>
  </si>
  <si>
    <t>Frutticoltura mediterranea</t>
  </si>
  <si>
    <t>Genetica e fisiopatologia del danno cardiovascolare nelle malattie endocrino-metaboliche</t>
  </si>
  <si>
    <t>Biomedico di Medicina Interna e Specialistica</t>
  </si>
  <si>
    <t>Genomica e proteomica della ricerca oncologica ed endocrino-metabolica</t>
  </si>
  <si>
    <t>Geochimica</t>
  </si>
  <si>
    <t>Geologia</t>
  </si>
  <si>
    <t>Gestione fitosanitaria eco-compatibile in ambienti agroforestali e urbani</t>
  </si>
  <si>
    <t>Idronomia ambientale</t>
  </si>
  <si>
    <t>Immunofarmacologia</t>
  </si>
  <si>
    <t>Bari Politecnico</t>
  </si>
  <si>
    <t>Ingegneria chimica e dei materiali</t>
  </si>
  <si>
    <t>Ingegneria della produzione</t>
  </si>
  <si>
    <t>Catania - del Sannio (BN)</t>
  </si>
  <si>
    <t>Ingegneria delle infrastrutture viarie</t>
  </si>
  <si>
    <t>Ingegneria delle strutture</t>
  </si>
  <si>
    <t>Ingegneria elettrica</t>
  </si>
  <si>
    <t>Ingegeria elettronica e delle telecomunicazioni</t>
  </si>
  <si>
    <t>Ingegneria idraulica e ambientale</t>
  </si>
  <si>
    <t>Ingegneria informatica</t>
  </si>
  <si>
    <t>Italianistica, testo letterario: Forme e storia</t>
  </si>
  <si>
    <t>Scienze Filologiche e Linguistiche</t>
  </si>
  <si>
    <t>Letterature moderne e studi filologico-linguistici</t>
  </si>
  <si>
    <t>Matematica e informatica</t>
  </si>
  <si>
    <t>Neuroscienze e disturbi del comportamento</t>
  </si>
  <si>
    <t>Oncobiologia sperimentale</t>
  </si>
  <si>
    <t>Oncologia clinica e sperimentale applicata</t>
  </si>
  <si>
    <t>Discipline Chirurgiche ed Oncologiche</t>
  </si>
  <si>
    <t>Foggia</t>
  </si>
  <si>
    <t>Pianificazione urbana e territoriale</t>
  </si>
  <si>
    <t>Progettazione architettonica</t>
  </si>
  <si>
    <t>Progettazione meccanica</t>
  </si>
  <si>
    <t>Psicologia</t>
  </si>
  <si>
    <t>Pubbliche relazioni</t>
  </si>
  <si>
    <t>Telaviv - della Manouba (Turchia)</t>
  </si>
  <si>
    <t>Scienze chimiche</t>
  </si>
  <si>
    <t>Scienze del turismo: metodologie, modelli e politiche</t>
  </si>
  <si>
    <t>Scienze farmaceutiche</t>
  </si>
  <si>
    <t>Scienze urologiche</t>
  </si>
  <si>
    <t>Sistemi arborei agrarie forestali</t>
  </si>
  <si>
    <t>Storia della cultura e della tecnica</t>
  </si>
  <si>
    <t>Storia dell'Architettura e conservazione dei beni architettonici</t>
  </si>
  <si>
    <t>Catania - Messina</t>
  </si>
  <si>
    <t>Storia dell'arte medievale, moderna e contemporanea in Sicilia</t>
  </si>
  <si>
    <t>Studi culturali, rappresentazioni e performance</t>
  </si>
  <si>
    <t>Bari - Catania - Milano Bicocca - Spagna</t>
  </si>
  <si>
    <t>Tecnica ed economia dei trasporti</t>
  </si>
  <si>
    <t>Cagliari</t>
  </si>
  <si>
    <t>Tecnologie delle sostanze biologicamente attive</t>
  </si>
  <si>
    <t>Bari - Catania</t>
  </si>
  <si>
    <t>Tecnologie per la sostenibilità ed il risanamento ambientale</t>
  </si>
  <si>
    <t>Energetica</t>
  </si>
  <si>
    <t>Statistica, statistica applicata e finanza quantitativa</t>
  </si>
  <si>
    <t>Scienze Statistiche e Matematiche</t>
  </si>
  <si>
    <t>Messina - Catania</t>
  </si>
  <si>
    <t>Bologna - Pisa - Bari - Napoli "Federico II" - Bratislava e Nitra (Slovacchia) - Alicante (Spagna) - Cipro</t>
  </si>
  <si>
    <t>Ripartizione Stanziamenti per spese di gestione -E. F. 2011 -    Per ogni dottorando iscritto …….</t>
  </si>
  <si>
    <t>Biodiversità vegetale ed ecologia del paesaggio  (già Risorse Vegetali)</t>
  </si>
  <si>
    <t>Biotecnologie Chirurgiche e Medicina Rigenerativa nell'insufficienza d'organo</t>
  </si>
  <si>
    <t>Perugia - Seconda Università di Napoli</t>
  </si>
  <si>
    <t>Medicina Sperimentale e Molecolare</t>
  </si>
  <si>
    <t>Torino - Libera Università "Vita-Salute S.Raffaele" Milano</t>
  </si>
  <si>
    <t>Oncopatologia cellulare e molecolare clinica</t>
  </si>
  <si>
    <t>Pneumologia Sperimentale e Clinica</t>
  </si>
  <si>
    <t>Cattolica Sacro Cuore Roma - Insubria - Brescia - Roma "La Sapienza"</t>
  </si>
  <si>
    <t>Scienze cardiovascolari: dalla biologia molecolare alla clinica</t>
  </si>
  <si>
    <t>---------</t>
  </si>
  <si>
    <t xml:space="preserve">Catania - II Università di Napoli - </t>
  </si>
  <si>
    <t>Mediterranea di Reggio Calabria - della Tuscia Viterbo</t>
  </si>
  <si>
    <t>Messina - Mediterranea di Reggio Calabria</t>
  </si>
  <si>
    <t>Politecnica di Valencia - Of Ain Shams</t>
  </si>
  <si>
    <t>Mediterranea di Reggio Calabria - Catania</t>
  </si>
  <si>
    <t>Napoli "Fed. II" - Reggio Calabria - Parma - Politecnico di Milano</t>
  </si>
  <si>
    <t>Recupero dei contesti antichi e processi innovativi nell'architettura</t>
  </si>
  <si>
    <t>Mediterranea di Reggio Calabria</t>
  </si>
  <si>
    <t>Catania - Mediterranea di Reggio Calabria</t>
  </si>
  <si>
    <t>del Sannio (BN) - Cassino - Napoli "Fed. II" - "Parthenope di Napoli</t>
  </si>
  <si>
    <t>Matematica ed automatica per l'innovazione scientifica e tecnologica</t>
  </si>
  <si>
    <t>Filologia e cultura latina e storia del mediterraneo antico</t>
  </si>
  <si>
    <t>Pavia - Catania - Messina</t>
  </si>
  <si>
    <t>Roma tre - II Univ. di Napoli</t>
  </si>
  <si>
    <t>Alma Mater Studiorum di Bologna - Messina</t>
  </si>
  <si>
    <t>Filosofia del linguaggio e della mente e dei processi formativi</t>
  </si>
  <si>
    <t>DIPARTIMENTI</t>
  </si>
  <si>
    <t>Diritto privato</t>
  </si>
  <si>
    <t>Discipline Romanistiche (diritto romano e diritto dell'antichità)</t>
  </si>
  <si>
    <t>Sociologia, territorio e sviluppo rurale</t>
  </si>
  <si>
    <t>Studi su Politica Diritto e Società</t>
  </si>
  <si>
    <t>Sistemi Agro-Ambientali</t>
  </si>
  <si>
    <t>Biologia Ambientale e Biodiversità</t>
  </si>
  <si>
    <t>Scienze e Tecnologie Molecolari e Biomolecolari</t>
  </si>
  <si>
    <t>Biopatologia e Biotecnologie Mediche e Forensi (DIBIMEF)</t>
  </si>
  <si>
    <t>IURA - Diritto e Tutela nelle Esperienze Giuridiche Interne e Sovranazionali</t>
  </si>
  <si>
    <t>DEMETRA</t>
  </si>
  <si>
    <t>dell'Energia</t>
  </si>
  <si>
    <t>FIERI - AGLAIA, Filosofia, Filologia, Arti, Storia, Critica dei Saperi</t>
  </si>
  <si>
    <t>Beni Culturali Storico-Archeologici, Socio-Antropologici e Geografici</t>
  </si>
  <si>
    <t>Medicina Interna e Specialistica (DIMIS)</t>
  </si>
  <si>
    <t>Biomedicina Sperimentale e Neuroscienze Cliniche (BioNeC)</t>
  </si>
  <si>
    <t>Studi Europei e della Integrazione Internazionale. Diritti, Economia, Management, Storia, Lingue e Culture (D.E.M.S.)</t>
  </si>
  <si>
    <t>Scienze della Terra e del Mare (DiSTeM)</t>
  </si>
  <si>
    <t>Ingegneria Civile, Ambientale e Aerospaziale</t>
  </si>
  <si>
    <t>Ingegneria Elettrica, Elettronica e delle Telecomunicazioni (D.I.E.E.T.)</t>
  </si>
  <si>
    <t>IIngegneria Civile, Ambientale e Aerospaziale</t>
  </si>
  <si>
    <t>Matematica e Informatica</t>
  </si>
  <si>
    <t>Scienze per la promozione della Salute G. D'Alessandro</t>
  </si>
  <si>
    <t>Architettura</t>
  </si>
  <si>
    <t>Scienze e Tecnologie Molecolari e Biomolecolari (STEMBIO)</t>
  </si>
  <si>
    <t>C.I.S.E.Com.</t>
  </si>
  <si>
    <t>DOTTORATI DI RICERCA CON SEDE AMMINISTRATIVA PALERMO - A.A. 2010/2011 - 2° ANNO - INIZIO CORSI 1° GENNAIO 2011 (Decreto Rettorale n. 2649 del 30.07.2010) - (24° Ciclo)</t>
  </si>
  <si>
    <t>DOTTORATI DI RICERCA CON SEDE AMMINISTRATIVA PALERMO - A.A. 2011/2012 - 1° ANNO - INIZIO CORSI 1° GENNAIO 2012 (Decreto Rettorale n. 2715 e 2716 del 05.08.2011) - (25° Ciclo)</t>
  </si>
  <si>
    <t>Processo d'Integrazione Europea e Diritto Internazionale (già Diritto comunitario e Diritto Interno. Fonti Organizzazione Attività)</t>
  </si>
  <si>
    <t>Analisi, rappresentazione e pianificazione delle risorse Territoriali, Urbane e Storiche-Architettoniche e ArtisticheArtistiche</t>
  </si>
  <si>
    <t>Biologia Cellulare e scienze e Tecnologie del Farmaco</t>
  </si>
  <si>
    <t>Biomedicina e Neuroscienze</t>
  </si>
  <si>
    <t>Diritto romano e diritto pubblico interno e sovranazionale</t>
  </si>
  <si>
    <t>Economia territorio e Sviluppo</t>
  </si>
  <si>
    <t>Energia</t>
  </si>
  <si>
    <t>Fisiopatologia e diagnostica in medicina interna</t>
  </si>
  <si>
    <t>Ingegneria chimica, Gestionale, Informatica e Meccanica</t>
  </si>
  <si>
    <t>Ingegneria Civile e Ambientale</t>
  </si>
  <si>
    <t>Ingegeria elettrica, elettronica e delle telecomunicazioni, Matematica e automatica</t>
  </si>
  <si>
    <t>Medicina Cardiovascolare e Biotecnologie chirurgiche e urologiche</t>
  </si>
  <si>
    <t>Universitario Materno Infantile e di Andrologia e Urologia</t>
  </si>
  <si>
    <t>Medicina Molecolare</t>
  </si>
  <si>
    <t>Oncologia clinica e molecolare</t>
  </si>
  <si>
    <t>Scienze Agrarie e forestali</t>
  </si>
  <si>
    <t>Chimica "Stanislao Cannizzaro"</t>
  </si>
  <si>
    <t>Scienze della Terra</t>
  </si>
  <si>
    <t>Scienze e biotecnologie mediche sperimentali e applicate</t>
  </si>
  <si>
    <t>Biomedico di medicina interna e specialistica (Di.Bi.M.I.S.)</t>
  </si>
  <si>
    <t>Scienze Filosofiche</t>
  </si>
  <si>
    <t>FIERI-AGLAIA "Filosofia, Filologia, Arti, Storia, Critica dei Saperi"</t>
  </si>
  <si>
    <t>DISMOT</t>
  </si>
  <si>
    <t>Studi Culturali Arti Storia Comunicazione</t>
  </si>
  <si>
    <t>Studi letterari e Filologico-linguisti</t>
  </si>
  <si>
    <t>Scienze Psicologiche e Sociali</t>
  </si>
  <si>
    <t>Ripartizione Stanziamenti per spese di gestione - E. F. 2012 -    Per ogni dottorando iscritto la quota pro-capite è di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</si>
</sst>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;[Red]0.00"/>
    <numFmt numFmtId="165" formatCode="[$-410]dddd\ d\ mmmm\ yyyy"/>
    <numFmt numFmtId="166" formatCode="h\.mm\.ss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8" fontId="4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4" xfId="0" applyFont="1" applyFill="1" applyBorder="1" applyAlignment="1" quotePrefix="1">
      <alignment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4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44" fontId="4" fillId="0" borderId="4" xfId="0" applyNumberFormat="1" applyFont="1" applyFill="1" applyBorder="1" applyAlignment="1">
      <alignment horizontal="right" vertical="center" wrapText="1"/>
    </xf>
    <xf numFmtId="8" fontId="6" fillId="0" borderId="0" xfId="0" applyNumberFormat="1" applyFont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44" fontId="2" fillId="0" borderId="6" xfId="0" applyNumberFormat="1" applyFont="1" applyBorder="1" applyAlignment="1">
      <alignment horizontal="center" vertical="center" wrapText="1"/>
    </xf>
    <xf numFmtId="8" fontId="0" fillId="0" borderId="8" xfId="0" applyNumberFormat="1" applyFill="1" applyBorder="1" applyAlignment="1">
      <alignment vertical="center"/>
    </xf>
    <xf numFmtId="8" fontId="0" fillId="0" borderId="4" xfId="0" applyNumberFormat="1" applyFill="1" applyBorder="1" applyAlignment="1">
      <alignment vertical="center"/>
    </xf>
    <xf numFmtId="8" fontId="0" fillId="0" borderId="0" xfId="0" applyNumberFormat="1" applyAlignment="1">
      <alignment/>
    </xf>
    <xf numFmtId="0" fontId="0" fillId="0" borderId="4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 quotePrefix="1">
      <alignment vertical="center" wrapText="1"/>
    </xf>
    <xf numFmtId="0" fontId="4" fillId="0" borderId="0" xfId="0" applyFont="1" applyFill="1" applyAlignment="1">
      <alignment horizontal="center"/>
    </xf>
    <xf numFmtId="8" fontId="4" fillId="0" borderId="0" xfId="0" applyNumberFormat="1" applyFont="1" applyFill="1" applyAlignment="1">
      <alignment horizontal="left"/>
    </xf>
    <xf numFmtId="8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44" fontId="0" fillId="0" borderId="0" xfId="0" applyNumberFormat="1" applyFill="1" applyBorder="1" applyAlignment="1">
      <alignment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44" fontId="2" fillId="0" borderId="6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/>
    </xf>
    <xf numFmtId="0" fontId="4" fillId="0" borderId="4" xfId="0" applyFont="1" applyFill="1" applyBorder="1" applyAlignment="1">
      <alignment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8" fontId="0" fillId="0" borderId="0" xfId="15" applyNumberFormat="1" applyFill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4.7109375" style="2" customWidth="1"/>
    <col min="2" max="2" width="50.7109375" style="0" customWidth="1"/>
    <col min="3" max="3" width="43.7109375" style="0" customWidth="1"/>
    <col min="4" max="4" width="33.7109375" style="0" hidden="1" customWidth="1"/>
    <col min="5" max="5" width="10.57421875" style="2" customWidth="1"/>
    <col min="6" max="6" width="14.7109375" style="0" customWidth="1"/>
    <col min="7" max="16384" width="9.140625" style="6" customWidth="1"/>
  </cols>
  <sheetData>
    <row r="1" spans="1:6" s="14" customFormat="1" ht="36.75" customHeight="1">
      <c r="A1" s="60" t="s">
        <v>152</v>
      </c>
      <c r="B1" s="60"/>
      <c r="C1" s="60"/>
      <c r="D1" s="60"/>
      <c r="E1" s="60"/>
      <c r="F1" s="60"/>
    </row>
    <row r="2" spans="1:6" s="15" customFormat="1" ht="13.5">
      <c r="A2" s="10"/>
      <c r="B2" s="62" t="s">
        <v>99</v>
      </c>
      <c r="C2" s="62"/>
      <c r="D2" s="12">
        <v>249</v>
      </c>
      <c r="E2" s="33">
        <v>171.5</v>
      </c>
      <c r="F2" s="11"/>
    </row>
    <row r="3" spans="1:6" ht="15">
      <c r="A3" s="61" t="s">
        <v>0</v>
      </c>
      <c r="B3" s="61"/>
      <c r="C3" s="61"/>
      <c r="D3" s="61"/>
      <c r="E3" s="61"/>
      <c r="F3" s="61"/>
    </row>
    <row r="4" spans="1:6" ht="13.5" thickBot="1">
      <c r="A4" s="8"/>
      <c r="B4" s="6"/>
      <c r="C4" s="6"/>
      <c r="D4" s="6"/>
      <c r="E4" s="8"/>
      <c r="F4" s="6"/>
    </row>
    <row r="5" spans="1:6" s="13" customFormat="1" ht="35.25" customHeight="1" thickBot="1" thickTop="1">
      <c r="A5" s="4" t="s">
        <v>5</v>
      </c>
      <c r="B5" s="7" t="s">
        <v>1</v>
      </c>
      <c r="C5" s="7" t="s">
        <v>2</v>
      </c>
      <c r="D5" s="7" t="s">
        <v>31</v>
      </c>
      <c r="E5" s="19" t="s">
        <v>3</v>
      </c>
      <c r="F5" s="20" t="s">
        <v>4</v>
      </c>
    </row>
    <row r="6" spans="1:6" s="5" customFormat="1" ht="27.75" thickTop="1">
      <c r="A6" s="28">
        <v>1</v>
      </c>
      <c r="B6" s="18" t="s">
        <v>6</v>
      </c>
      <c r="C6" s="17" t="s">
        <v>151</v>
      </c>
      <c r="D6" s="29" t="s">
        <v>7</v>
      </c>
      <c r="E6" s="28">
        <v>4</v>
      </c>
      <c r="F6" s="32">
        <f>E6*$E$2</f>
        <v>686</v>
      </c>
    </row>
    <row r="8" ht="12.75">
      <c r="F8" s="9"/>
    </row>
  </sheetData>
  <mergeCells count="3">
    <mergeCell ref="A1:F1"/>
    <mergeCell ref="A3:F3"/>
    <mergeCell ref="B2:C2"/>
  </mergeCells>
  <printOptions/>
  <pageMargins left="1.0236220472440944" right="1.0236220472440944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zoomScale="95" zoomScaleNormal="95" workbookViewId="0" topLeftCell="A1">
      <selection activeCell="B2" sqref="B2:C2"/>
    </sheetView>
  </sheetViews>
  <sheetFormatPr defaultColWidth="9.140625" defaultRowHeight="12.75"/>
  <cols>
    <col min="1" max="1" width="4.7109375" style="2" customWidth="1"/>
    <col min="2" max="2" width="50.7109375" style="0" customWidth="1"/>
    <col min="3" max="3" width="43.7109375" style="0" customWidth="1"/>
    <col min="4" max="4" width="33.7109375" style="0" hidden="1" customWidth="1"/>
    <col min="5" max="5" width="10.28125" style="2" customWidth="1"/>
    <col min="6" max="6" width="14.7109375" style="9" customWidth="1"/>
    <col min="7" max="7" width="10.28125" style="6" bestFit="1" customWidth="1"/>
    <col min="8" max="16384" width="9.140625" style="6" customWidth="1"/>
  </cols>
  <sheetData>
    <row r="1" spans="1:6" ht="40.5" customHeight="1">
      <c r="A1" s="63" t="s">
        <v>152</v>
      </c>
      <c r="B1" s="63"/>
      <c r="C1" s="63"/>
      <c r="D1" s="63"/>
      <c r="E1" s="63"/>
      <c r="F1" s="63"/>
    </row>
    <row r="2" spans="1:6" s="15" customFormat="1" ht="13.5">
      <c r="A2" s="10"/>
      <c r="B2" s="62" t="s">
        <v>180</v>
      </c>
      <c r="C2" s="62"/>
      <c r="D2" s="12">
        <v>249</v>
      </c>
      <c r="E2" s="33">
        <v>171.5</v>
      </c>
      <c r="F2" s="11"/>
    </row>
    <row r="3" spans="1:6" ht="15">
      <c r="A3" s="61" t="s">
        <v>9</v>
      </c>
      <c r="B3" s="61"/>
      <c r="C3" s="61"/>
      <c r="D3" s="61"/>
      <c r="E3" s="61"/>
      <c r="F3" s="61"/>
    </row>
    <row r="4" spans="1:6" ht="13.5" thickBot="1">
      <c r="A4" s="3"/>
      <c r="B4" s="1"/>
      <c r="C4" s="1"/>
      <c r="D4" s="1"/>
      <c r="E4" s="3"/>
      <c r="F4" s="16"/>
    </row>
    <row r="5" spans="1:6" ht="35.25" customHeight="1" thickBot="1" thickTop="1">
      <c r="A5" s="4" t="s">
        <v>5</v>
      </c>
      <c r="B5" s="7" t="s">
        <v>1</v>
      </c>
      <c r="C5" s="7" t="s">
        <v>126</v>
      </c>
      <c r="D5" s="7" t="s">
        <v>31</v>
      </c>
      <c r="E5" s="19" t="s">
        <v>3</v>
      </c>
      <c r="F5" s="35" t="s">
        <v>4</v>
      </c>
    </row>
    <row r="6" spans="1:6" s="27" customFormat="1" ht="30" customHeight="1" thickTop="1">
      <c r="A6" s="24">
        <v>1</v>
      </c>
      <c r="B6" s="25" t="s">
        <v>10</v>
      </c>
      <c r="C6" s="25" t="s">
        <v>131</v>
      </c>
      <c r="D6" s="26" t="s">
        <v>32</v>
      </c>
      <c r="E6" s="34">
        <v>3</v>
      </c>
      <c r="F6" s="36">
        <f aca="true" t="shared" si="0" ref="F6:F37">SUM(E6*$E$2)</f>
        <v>514.5</v>
      </c>
    </row>
    <row r="7" spans="1:6" s="27" customFormat="1" ht="30" customHeight="1">
      <c r="A7" s="28">
        <v>2</v>
      </c>
      <c r="B7" s="18" t="s">
        <v>11</v>
      </c>
      <c r="C7" s="18" t="s">
        <v>131</v>
      </c>
      <c r="D7" s="18" t="s">
        <v>111</v>
      </c>
      <c r="E7" s="22">
        <v>7</v>
      </c>
      <c r="F7" s="37">
        <f t="shared" si="0"/>
        <v>1200.5</v>
      </c>
    </row>
    <row r="8" spans="1:6" s="27" customFormat="1" ht="30" customHeight="1">
      <c r="A8" s="28">
        <v>3</v>
      </c>
      <c r="B8" s="18" t="s">
        <v>12</v>
      </c>
      <c r="C8" s="18" t="s">
        <v>148</v>
      </c>
      <c r="D8" s="18" t="s">
        <v>13</v>
      </c>
      <c r="E8" s="22">
        <v>4</v>
      </c>
      <c r="F8" s="37">
        <f t="shared" si="0"/>
        <v>686</v>
      </c>
    </row>
    <row r="9" spans="1:6" s="27" customFormat="1" ht="30" customHeight="1">
      <c r="A9" s="28">
        <v>4</v>
      </c>
      <c r="B9" s="17" t="s">
        <v>14</v>
      </c>
      <c r="C9" s="18" t="s">
        <v>17</v>
      </c>
      <c r="D9" s="17" t="s">
        <v>15</v>
      </c>
      <c r="E9" s="22">
        <v>6</v>
      </c>
      <c r="F9" s="37">
        <f t="shared" si="0"/>
        <v>1029</v>
      </c>
    </row>
    <row r="10" spans="1:6" s="27" customFormat="1" ht="30" customHeight="1">
      <c r="A10" s="24">
        <v>5</v>
      </c>
      <c r="B10" s="18" t="s">
        <v>16</v>
      </c>
      <c r="C10" s="18" t="s">
        <v>17</v>
      </c>
      <c r="D10" s="29" t="s">
        <v>32</v>
      </c>
      <c r="E10" s="22">
        <v>3</v>
      </c>
      <c r="F10" s="37">
        <f t="shared" si="0"/>
        <v>514.5</v>
      </c>
    </row>
    <row r="11" spans="1:6" s="27" customFormat="1" ht="30" customHeight="1">
      <c r="A11" s="28">
        <v>6</v>
      </c>
      <c r="B11" s="18" t="s">
        <v>100</v>
      </c>
      <c r="C11" s="17" t="s">
        <v>132</v>
      </c>
      <c r="D11" s="21" t="s">
        <v>32</v>
      </c>
      <c r="E11" s="22">
        <v>3</v>
      </c>
      <c r="F11" s="37">
        <f t="shared" si="0"/>
        <v>514.5</v>
      </c>
    </row>
    <row r="12" spans="1:6" s="27" customFormat="1" ht="30" customHeight="1">
      <c r="A12" s="28">
        <v>7</v>
      </c>
      <c r="B12" s="18" t="s">
        <v>18</v>
      </c>
      <c r="C12" s="18" t="s">
        <v>132</v>
      </c>
      <c r="D12" s="29" t="s">
        <v>32</v>
      </c>
      <c r="E12" s="22">
        <v>6</v>
      </c>
      <c r="F12" s="37">
        <f t="shared" si="0"/>
        <v>1029</v>
      </c>
    </row>
    <row r="13" spans="1:6" s="27" customFormat="1" ht="30" customHeight="1">
      <c r="A13" s="28">
        <v>8</v>
      </c>
      <c r="B13" s="18" t="s">
        <v>19</v>
      </c>
      <c r="C13" s="18" t="s">
        <v>133</v>
      </c>
      <c r="D13" s="29" t="s">
        <v>32</v>
      </c>
      <c r="E13" s="22">
        <v>6</v>
      </c>
      <c r="F13" s="37">
        <f t="shared" si="0"/>
        <v>1029</v>
      </c>
    </row>
    <row r="14" spans="1:6" s="27" customFormat="1" ht="30" customHeight="1">
      <c r="A14" s="24">
        <v>9</v>
      </c>
      <c r="B14" s="17" t="s">
        <v>20</v>
      </c>
      <c r="C14" s="18" t="s">
        <v>134</v>
      </c>
      <c r="D14" s="29" t="s">
        <v>32</v>
      </c>
      <c r="E14" s="22">
        <v>8</v>
      </c>
      <c r="F14" s="37">
        <f t="shared" si="0"/>
        <v>1372</v>
      </c>
    </row>
    <row r="15" spans="1:6" s="27" customFormat="1" ht="30" customHeight="1">
      <c r="A15" s="28">
        <v>10</v>
      </c>
      <c r="B15" s="18" t="s">
        <v>101</v>
      </c>
      <c r="C15" s="18" t="s">
        <v>70</v>
      </c>
      <c r="D15" s="17" t="s">
        <v>102</v>
      </c>
      <c r="E15" s="22">
        <v>6</v>
      </c>
      <c r="F15" s="37">
        <f t="shared" si="0"/>
        <v>1029</v>
      </c>
    </row>
    <row r="16" spans="1:6" s="27" customFormat="1" ht="30" customHeight="1">
      <c r="A16" s="28">
        <v>11</v>
      </c>
      <c r="B16" s="18" t="s">
        <v>21</v>
      </c>
      <c r="C16" s="18" t="s">
        <v>22</v>
      </c>
      <c r="D16" s="18" t="s">
        <v>23</v>
      </c>
      <c r="E16" s="22">
        <v>9</v>
      </c>
      <c r="F16" s="37">
        <f t="shared" si="0"/>
        <v>1543.5</v>
      </c>
    </row>
    <row r="17" spans="1:6" s="27" customFormat="1" ht="30" customHeight="1">
      <c r="A17" s="28">
        <v>12</v>
      </c>
      <c r="B17" s="18" t="s">
        <v>24</v>
      </c>
      <c r="C17" s="18" t="s">
        <v>25</v>
      </c>
      <c r="D17" s="29" t="s">
        <v>32</v>
      </c>
      <c r="E17" s="22">
        <v>6</v>
      </c>
      <c r="F17" s="37">
        <f t="shared" si="0"/>
        <v>1029</v>
      </c>
    </row>
    <row r="18" spans="1:6" s="27" customFormat="1" ht="45" customHeight="1">
      <c r="A18" s="24">
        <v>13</v>
      </c>
      <c r="B18" s="18" t="s">
        <v>154</v>
      </c>
      <c r="C18" s="18" t="s">
        <v>135</v>
      </c>
      <c r="D18" s="29" t="s">
        <v>32</v>
      </c>
      <c r="E18" s="22">
        <v>8</v>
      </c>
      <c r="F18" s="37">
        <f t="shared" si="0"/>
        <v>1372</v>
      </c>
    </row>
    <row r="19" spans="1:6" s="27" customFormat="1" ht="30" customHeight="1">
      <c r="A19" s="28">
        <v>14</v>
      </c>
      <c r="B19" s="18" t="s">
        <v>127</v>
      </c>
      <c r="C19" s="18" t="s">
        <v>25</v>
      </c>
      <c r="D19" s="29" t="s">
        <v>32</v>
      </c>
      <c r="E19" s="22">
        <v>9</v>
      </c>
      <c r="F19" s="37">
        <f t="shared" si="0"/>
        <v>1543.5</v>
      </c>
    </row>
    <row r="20" spans="1:6" s="30" customFormat="1" ht="30" customHeight="1">
      <c r="A20" s="28">
        <v>15</v>
      </c>
      <c r="B20" s="17" t="s">
        <v>128</v>
      </c>
      <c r="C20" s="18" t="s">
        <v>135</v>
      </c>
      <c r="D20" s="39"/>
      <c r="E20" s="40">
        <v>4</v>
      </c>
      <c r="F20" s="37">
        <f t="shared" si="0"/>
        <v>686</v>
      </c>
    </row>
    <row r="21" spans="1:6" s="30" customFormat="1" ht="30" customHeight="1">
      <c r="A21" s="28">
        <v>16</v>
      </c>
      <c r="B21" s="17" t="s">
        <v>26</v>
      </c>
      <c r="C21" s="17" t="s">
        <v>136</v>
      </c>
      <c r="D21" s="18" t="s">
        <v>112</v>
      </c>
      <c r="E21" s="22">
        <v>3</v>
      </c>
      <c r="F21" s="37">
        <f t="shared" si="0"/>
        <v>514.5</v>
      </c>
    </row>
    <row r="22" spans="1:6" s="31" customFormat="1" ht="30" customHeight="1">
      <c r="A22" s="24">
        <v>17</v>
      </c>
      <c r="B22" s="17" t="s">
        <v>94</v>
      </c>
      <c r="C22" s="18" t="s">
        <v>160</v>
      </c>
      <c r="D22" s="41" t="s">
        <v>119</v>
      </c>
      <c r="E22" s="22">
        <v>2</v>
      </c>
      <c r="F22" s="37">
        <f t="shared" si="0"/>
        <v>343</v>
      </c>
    </row>
    <row r="23" spans="1:6" s="31" customFormat="1" ht="30" customHeight="1">
      <c r="A23" s="28">
        <v>18</v>
      </c>
      <c r="B23" s="17" t="s">
        <v>27</v>
      </c>
      <c r="C23" s="18" t="s">
        <v>138</v>
      </c>
      <c r="D23" s="17" t="s">
        <v>28</v>
      </c>
      <c r="E23" s="22">
        <v>6</v>
      </c>
      <c r="F23" s="37">
        <f t="shared" si="0"/>
        <v>1029</v>
      </c>
    </row>
    <row r="24" spans="1:6" s="31" customFormat="1" ht="30" customHeight="1">
      <c r="A24" s="28">
        <v>19</v>
      </c>
      <c r="B24" s="17" t="s">
        <v>121</v>
      </c>
      <c r="C24" s="18" t="s">
        <v>139</v>
      </c>
      <c r="D24" s="29" t="s">
        <v>122</v>
      </c>
      <c r="E24" s="22">
        <v>8</v>
      </c>
      <c r="F24" s="37">
        <f t="shared" si="0"/>
        <v>1372</v>
      </c>
    </row>
    <row r="25" spans="1:6" s="31" customFormat="1" ht="30" customHeight="1">
      <c r="A25" s="28">
        <v>20</v>
      </c>
      <c r="B25" s="17" t="s">
        <v>29</v>
      </c>
      <c r="C25" s="18" t="s">
        <v>138</v>
      </c>
      <c r="D25" s="29" t="s">
        <v>32</v>
      </c>
      <c r="E25" s="22">
        <v>6</v>
      </c>
      <c r="F25" s="37">
        <f t="shared" si="0"/>
        <v>1029</v>
      </c>
    </row>
    <row r="26" spans="1:6" s="31" customFormat="1" ht="30" customHeight="1">
      <c r="A26" s="24">
        <v>21</v>
      </c>
      <c r="B26" s="18" t="s">
        <v>125</v>
      </c>
      <c r="C26" s="18" t="s">
        <v>138</v>
      </c>
      <c r="D26" s="17" t="s">
        <v>30</v>
      </c>
      <c r="E26" s="22">
        <v>8</v>
      </c>
      <c r="F26" s="37">
        <f t="shared" si="0"/>
        <v>1372</v>
      </c>
    </row>
    <row r="27" spans="1:6" s="31" customFormat="1" ht="30" customHeight="1">
      <c r="A27" s="28">
        <v>22</v>
      </c>
      <c r="B27" s="17" t="s">
        <v>33</v>
      </c>
      <c r="C27" s="17" t="s">
        <v>33</v>
      </c>
      <c r="D27" s="21" t="s">
        <v>32</v>
      </c>
      <c r="E27" s="22">
        <v>3</v>
      </c>
      <c r="F27" s="37">
        <f t="shared" si="0"/>
        <v>514.5</v>
      </c>
    </row>
    <row r="28" spans="1:6" s="31" customFormat="1" ht="30" customHeight="1">
      <c r="A28" s="28">
        <v>23</v>
      </c>
      <c r="B28" s="17" t="s">
        <v>34</v>
      </c>
      <c r="C28" s="17" t="s">
        <v>33</v>
      </c>
      <c r="D28" s="21" t="s">
        <v>32</v>
      </c>
      <c r="E28" s="22">
        <v>4</v>
      </c>
      <c r="F28" s="37">
        <f t="shared" si="0"/>
        <v>686</v>
      </c>
    </row>
    <row r="29" spans="1:6" s="31" customFormat="1" ht="30" customHeight="1">
      <c r="A29" s="28">
        <v>24</v>
      </c>
      <c r="B29" s="17" t="s">
        <v>35</v>
      </c>
      <c r="C29" s="18" t="s">
        <v>160</v>
      </c>
      <c r="D29" s="18" t="s">
        <v>118</v>
      </c>
      <c r="E29" s="22">
        <v>2</v>
      </c>
      <c r="F29" s="37">
        <f t="shared" si="0"/>
        <v>343</v>
      </c>
    </row>
    <row r="30" spans="1:6" s="31" customFormat="1" ht="30" customHeight="1">
      <c r="A30" s="24">
        <v>25</v>
      </c>
      <c r="B30" s="17" t="s">
        <v>36</v>
      </c>
      <c r="C30" s="18" t="s">
        <v>140</v>
      </c>
      <c r="D30" s="17" t="s">
        <v>37</v>
      </c>
      <c r="E30" s="22">
        <v>2</v>
      </c>
      <c r="F30" s="37">
        <f t="shared" si="0"/>
        <v>343</v>
      </c>
    </row>
    <row r="31" spans="1:6" s="31" customFormat="1" ht="30" customHeight="1">
      <c r="A31" s="28">
        <v>26</v>
      </c>
      <c r="B31" s="17" t="s">
        <v>38</v>
      </c>
      <c r="C31" s="18" t="s">
        <v>140</v>
      </c>
      <c r="D31" s="21" t="s">
        <v>32</v>
      </c>
      <c r="E31" s="22">
        <v>3</v>
      </c>
      <c r="F31" s="37">
        <f t="shared" si="0"/>
        <v>514.5</v>
      </c>
    </row>
    <row r="32" spans="1:6" s="31" customFormat="1" ht="30" customHeight="1">
      <c r="A32" s="28">
        <v>27</v>
      </c>
      <c r="B32" s="18" t="s">
        <v>39</v>
      </c>
      <c r="C32" s="18" t="s">
        <v>140</v>
      </c>
      <c r="D32" s="17" t="s">
        <v>40</v>
      </c>
      <c r="E32" s="22">
        <v>3</v>
      </c>
      <c r="F32" s="37">
        <f t="shared" si="0"/>
        <v>514.5</v>
      </c>
    </row>
    <row r="33" spans="1:6" s="31" customFormat="1" ht="30" customHeight="1">
      <c r="A33" s="28">
        <v>28</v>
      </c>
      <c r="B33" s="17" t="s">
        <v>41</v>
      </c>
      <c r="C33" s="18" t="s">
        <v>141</v>
      </c>
      <c r="D33" s="21" t="s">
        <v>32</v>
      </c>
      <c r="E33" s="22">
        <v>5</v>
      </c>
      <c r="F33" s="37">
        <f t="shared" si="0"/>
        <v>857.5</v>
      </c>
    </row>
    <row r="34" spans="1:6" s="31" customFormat="1" ht="45" customHeight="1">
      <c r="A34" s="24">
        <v>29</v>
      </c>
      <c r="B34" s="18" t="s">
        <v>42</v>
      </c>
      <c r="C34" s="18" t="s">
        <v>142</v>
      </c>
      <c r="D34" s="18" t="s">
        <v>43</v>
      </c>
      <c r="E34" s="22">
        <v>3</v>
      </c>
      <c r="F34" s="37">
        <f t="shared" si="0"/>
        <v>514.5</v>
      </c>
    </row>
    <row r="35" spans="1:6" s="31" customFormat="1" ht="30" customHeight="1">
      <c r="A35" s="28">
        <v>30</v>
      </c>
      <c r="B35" s="17" t="s">
        <v>44</v>
      </c>
      <c r="C35" s="17" t="s">
        <v>136</v>
      </c>
      <c r="D35" s="18" t="s">
        <v>113</v>
      </c>
      <c r="E35" s="22">
        <v>8</v>
      </c>
      <c r="F35" s="37">
        <f t="shared" si="0"/>
        <v>1372</v>
      </c>
    </row>
    <row r="36" spans="1:6" s="31" customFormat="1" ht="30" customHeight="1">
      <c r="A36" s="28">
        <v>31</v>
      </c>
      <c r="B36" s="18" t="s">
        <v>45</v>
      </c>
      <c r="C36" s="18" t="s">
        <v>46</v>
      </c>
      <c r="D36" s="21" t="s">
        <v>32</v>
      </c>
      <c r="E36" s="22">
        <v>3</v>
      </c>
      <c r="F36" s="37">
        <f t="shared" si="0"/>
        <v>514.5</v>
      </c>
    </row>
    <row r="37" spans="1:6" s="31" customFormat="1" ht="30" customHeight="1">
      <c r="A37" s="28">
        <v>32</v>
      </c>
      <c r="B37" s="18" t="s">
        <v>47</v>
      </c>
      <c r="C37" s="18" t="s">
        <v>46</v>
      </c>
      <c r="D37" s="21" t="s">
        <v>32</v>
      </c>
      <c r="E37" s="22">
        <v>7</v>
      </c>
      <c r="F37" s="37">
        <f t="shared" si="0"/>
        <v>1200.5</v>
      </c>
    </row>
    <row r="38" spans="1:6" s="31" customFormat="1" ht="30" customHeight="1">
      <c r="A38" s="24">
        <v>33</v>
      </c>
      <c r="B38" s="17" t="s">
        <v>48</v>
      </c>
      <c r="C38" s="17" t="s">
        <v>143</v>
      </c>
      <c r="D38" s="21" t="s">
        <v>32</v>
      </c>
      <c r="E38" s="22">
        <v>5</v>
      </c>
      <c r="F38" s="37">
        <f aca="true" t="shared" si="1" ref="F38:F69">SUM(E38*$E$2)</f>
        <v>857.5</v>
      </c>
    </row>
    <row r="39" spans="1:6" s="31" customFormat="1" ht="30" customHeight="1">
      <c r="A39" s="28">
        <v>34</v>
      </c>
      <c r="B39" s="17" t="s">
        <v>49</v>
      </c>
      <c r="C39" s="17" t="s">
        <v>143</v>
      </c>
      <c r="D39" s="21" t="s">
        <v>32</v>
      </c>
      <c r="E39" s="22">
        <v>5</v>
      </c>
      <c r="F39" s="37">
        <f t="shared" si="1"/>
        <v>857.5</v>
      </c>
    </row>
    <row r="40" spans="1:6" s="31" customFormat="1" ht="30" customHeight="1">
      <c r="A40" s="28">
        <v>35</v>
      </c>
      <c r="B40" s="18" t="s">
        <v>50</v>
      </c>
      <c r="C40" s="17" t="s">
        <v>136</v>
      </c>
      <c r="D40" s="18" t="s">
        <v>114</v>
      </c>
      <c r="E40" s="22">
        <v>7</v>
      </c>
      <c r="F40" s="37">
        <f t="shared" si="1"/>
        <v>1200.5</v>
      </c>
    </row>
    <row r="41" spans="1:6" s="31" customFormat="1" ht="30" customHeight="1">
      <c r="A41" s="28">
        <v>36</v>
      </c>
      <c r="B41" s="17" t="s">
        <v>51</v>
      </c>
      <c r="C41" s="17" t="s">
        <v>131</v>
      </c>
      <c r="D41" s="21" t="s">
        <v>32</v>
      </c>
      <c r="E41" s="22">
        <v>3</v>
      </c>
      <c r="F41" s="37">
        <f t="shared" si="1"/>
        <v>514.5</v>
      </c>
    </row>
    <row r="42" spans="1:6" s="31" customFormat="1" ht="30" customHeight="1">
      <c r="A42" s="24">
        <v>37</v>
      </c>
      <c r="B42" s="17" t="s">
        <v>52</v>
      </c>
      <c r="C42" s="18" t="s">
        <v>134</v>
      </c>
      <c r="D42" s="21" t="s">
        <v>32</v>
      </c>
      <c r="E42" s="22">
        <v>5</v>
      </c>
      <c r="F42" s="37">
        <f t="shared" si="1"/>
        <v>857.5</v>
      </c>
    </row>
    <row r="43" spans="1:6" s="23" customFormat="1" ht="30" customHeight="1">
      <c r="A43" s="28">
        <v>38</v>
      </c>
      <c r="B43" s="17" t="s">
        <v>54</v>
      </c>
      <c r="C43" s="18" t="s">
        <v>162</v>
      </c>
      <c r="D43" s="17" t="s">
        <v>53</v>
      </c>
      <c r="E43" s="22">
        <v>3</v>
      </c>
      <c r="F43" s="37">
        <f t="shared" si="1"/>
        <v>514.5</v>
      </c>
    </row>
    <row r="44" spans="1:6" s="23" customFormat="1" ht="30" customHeight="1">
      <c r="A44" s="28">
        <v>39</v>
      </c>
      <c r="B44" s="17" t="s">
        <v>55</v>
      </c>
      <c r="C44" s="18" t="s">
        <v>162</v>
      </c>
      <c r="D44" s="17" t="s">
        <v>56</v>
      </c>
      <c r="E44" s="22">
        <v>2</v>
      </c>
      <c r="F44" s="37">
        <f t="shared" si="1"/>
        <v>343</v>
      </c>
    </row>
    <row r="45" spans="1:6" s="23" customFormat="1" ht="30" customHeight="1">
      <c r="A45" s="28">
        <v>40</v>
      </c>
      <c r="B45" s="17" t="s">
        <v>57</v>
      </c>
      <c r="C45" s="18" t="s">
        <v>144</v>
      </c>
      <c r="D45" s="18" t="s">
        <v>114</v>
      </c>
      <c r="E45" s="22">
        <v>3</v>
      </c>
      <c r="F45" s="37">
        <f t="shared" si="1"/>
        <v>514.5</v>
      </c>
    </row>
    <row r="46" spans="1:6" s="23" customFormat="1" ht="30" customHeight="1">
      <c r="A46" s="24">
        <v>41</v>
      </c>
      <c r="B46" s="17" t="s">
        <v>58</v>
      </c>
      <c r="C46" s="18" t="s">
        <v>144</v>
      </c>
      <c r="D46" s="21" t="s">
        <v>32</v>
      </c>
      <c r="E46" s="22">
        <v>3</v>
      </c>
      <c r="F46" s="37">
        <f t="shared" si="1"/>
        <v>514.5</v>
      </c>
    </row>
    <row r="47" spans="1:6" s="23" customFormat="1" ht="30" customHeight="1">
      <c r="A47" s="28">
        <v>42</v>
      </c>
      <c r="B47" s="17" t="s">
        <v>59</v>
      </c>
      <c r="C47" s="18" t="s">
        <v>145</v>
      </c>
      <c r="D47" s="21" t="s">
        <v>32</v>
      </c>
      <c r="E47" s="22">
        <v>4</v>
      </c>
      <c r="F47" s="37">
        <f t="shared" si="1"/>
        <v>686</v>
      </c>
    </row>
    <row r="48" spans="1:6" s="23" customFormat="1" ht="30" customHeight="1">
      <c r="A48" s="28">
        <v>43</v>
      </c>
      <c r="B48" s="17" t="s">
        <v>60</v>
      </c>
      <c r="C48" s="18" t="s">
        <v>145</v>
      </c>
      <c r="D48" s="21" t="s">
        <v>32</v>
      </c>
      <c r="E48" s="22">
        <v>6</v>
      </c>
      <c r="F48" s="37">
        <f t="shared" si="1"/>
        <v>1029</v>
      </c>
    </row>
    <row r="49" spans="1:6" s="23" customFormat="1" ht="30" customHeight="1">
      <c r="A49" s="28">
        <v>44</v>
      </c>
      <c r="B49" s="17" t="s">
        <v>61</v>
      </c>
      <c r="C49" s="18" t="s">
        <v>146</v>
      </c>
      <c r="D49" s="17" t="s">
        <v>13</v>
      </c>
      <c r="E49" s="22">
        <v>5</v>
      </c>
      <c r="F49" s="37">
        <f t="shared" si="1"/>
        <v>857.5</v>
      </c>
    </row>
    <row r="50" spans="1:6" s="23" customFormat="1" ht="30" customHeight="1">
      <c r="A50" s="24">
        <v>45</v>
      </c>
      <c r="B50" s="17" t="s">
        <v>62</v>
      </c>
      <c r="C50" s="18" t="s">
        <v>162</v>
      </c>
      <c r="D50" s="21" t="s">
        <v>32</v>
      </c>
      <c r="E50" s="22">
        <v>6</v>
      </c>
      <c r="F50" s="37">
        <f t="shared" si="1"/>
        <v>1029</v>
      </c>
    </row>
    <row r="51" spans="1:6" s="23" customFormat="1" ht="30" customHeight="1">
      <c r="A51" s="28">
        <v>46</v>
      </c>
      <c r="B51" s="17" t="s">
        <v>63</v>
      </c>
      <c r="C51" s="17" t="s">
        <v>64</v>
      </c>
      <c r="D51" s="17" t="s">
        <v>123</v>
      </c>
      <c r="E51" s="22">
        <v>4</v>
      </c>
      <c r="F51" s="37">
        <f t="shared" si="1"/>
        <v>686</v>
      </c>
    </row>
    <row r="52" spans="1:6" s="23" customFormat="1" ht="30" customHeight="1">
      <c r="A52" s="28">
        <v>47</v>
      </c>
      <c r="B52" s="17" t="s">
        <v>65</v>
      </c>
      <c r="C52" s="17" t="s">
        <v>64</v>
      </c>
      <c r="D52" s="17" t="s">
        <v>97</v>
      </c>
      <c r="E52" s="22">
        <v>6</v>
      </c>
      <c r="F52" s="37">
        <f t="shared" si="1"/>
        <v>1029</v>
      </c>
    </row>
    <row r="53" spans="1:6" s="23" customFormat="1" ht="30" customHeight="1">
      <c r="A53" s="28">
        <v>48</v>
      </c>
      <c r="B53" s="18" t="s">
        <v>120</v>
      </c>
      <c r="C53" s="41" t="s">
        <v>145</v>
      </c>
      <c r="D53" s="21" t="s">
        <v>32</v>
      </c>
      <c r="E53" s="22">
        <v>4</v>
      </c>
      <c r="F53" s="37">
        <f t="shared" si="1"/>
        <v>686</v>
      </c>
    </row>
    <row r="54" spans="1:6" s="23" customFormat="1" ht="30" customHeight="1">
      <c r="A54" s="24">
        <v>49</v>
      </c>
      <c r="B54" s="17" t="s">
        <v>66</v>
      </c>
      <c r="C54" s="17" t="s">
        <v>147</v>
      </c>
      <c r="D54" s="21" t="s">
        <v>32</v>
      </c>
      <c r="E54" s="22">
        <v>4</v>
      </c>
      <c r="F54" s="37">
        <f t="shared" si="1"/>
        <v>686</v>
      </c>
    </row>
    <row r="55" spans="1:6" s="23" customFormat="1" ht="30" customHeight="1">
      <c r="A55" s="28">
        <v>50</v>
      </c>
      <c r="B55" s="17" t="s">
        <v>103</v>
      </c>
      <c r="C55" s="18" t="s">
        <v>141</v>
      </c>
      <c r="D55" s="29" t="s">
        <v>32</v>
      </c>
      <c r="E55" s="22">
        <v>6</v>
      </c>
      <c r="F55" s="37">
        <f t="shared" si="1"/>
        <v>1029</v>
      </c>
    </row>
    <row r="56" spans="1:6" s="23" customFormat="1" ht="30" customHeight="1">
      <c r="A56" s="28">
        <v>51</v>
      </c>
      <c r="B56" s="17" t="s">
        <v>67</v>
      </c>
      <c r="C56" s="18" t="s">
        <v>148</v>
      </c>
      <c r="D56" s="18" t="s">
        <v>104</v>
      </c>
      <c r="E56" s="22">
        <v>8</v>
      </c>
      <c r="F56" s="37">
        <f t="shared" si="1"/>
        <v>1372</v>
      </c>
    </row>
    <row r="57" spans="1:6" s="23" customFormat="1" ht="30" customHeight="1">
      <c r="A57" s="28">
        <v>52</v>
      </c>
      <c r="B57" s="17" t="s">
        <v>68</v>
      </c>
      <c r="C57" s="18" t="s">
        <v>141</v>
      </c>
      <c r="D57" s="21" t="s">
        <v>32</v>
      </c>
      <c r="E57" s="22">
        <v>5</v>
      </c>
      <c r="F57" s="37">
        <f t="shared" si="1"/>
        <v>857.5</v>
      </c>
    </row>
    <row r="58" spans="1:6" s="23" customFormat="1" ht="30" customHeight="1">
      <c r="A58" s="24">
        <v>53</v>
      </c>
      <c r="B58" s="17" t="s">
        <v>69</v>
      </c>
      <c r="C58" s="18" t="s">
        <v>70</v>
      </c>
      <c r="D58" s="17" t="s">
        <v>71</v>
      </c>
      <c r="E58" s="22">
        <v>3</v>
      </c>
      <c r="F58" s="37">
        <f t="shared" si="1"/>
        <v>514.5</v>
      </c>
    </row>
    <row r="59" spans="1:6" s="23" customFormat="1" ht="30" customHeight="1">
      <c r="A59" s="28">
        <v>54</v>
      </c>
      <c r="B59" s="17" t="s">
        <v>105</v>
      </c>
      <c r="C59" s="18" t="s">
        <v>70</v>
      </c>
      <c r="D59" s="21" t="s">
        <v>32</v>
      </c>
      <c r="E59" s="22">
        <v>3</v>
      </c>
      <c r="F59" s="37">
        <f t="shared" si="1"/>
        <v>514.5</v>
      </c>
    </row>
    <row r="60" spans="1:6" s="23" customFormat="1" ht="30" customHeight="1">
      <c r="A60" s="28">
        <v>55</v>
      </c>
      <c r="B60" s="17" t="s">
        <v>72</v>
      </c>
      <c r="C60" s="17" t="s">
        <v>149</v>
      </c>
      <c r="D60" s="21" t="s">
        <v>32</v>
      </c>
      <c r="E60" s="22">
        <v>8</v>
      </c>
      <c r="F60" s="37">
        <f t="shared" si="1"/>
        <v>1372</v>
      </c>
    </row>
    <row r="61" spans="1:6" s="23" customFormat="1" ht="30" customHeight="1">
      <c r="A61" s="28">
        <v>56</v>
      </c>
      <c r="B61" s="17" t="s">
        <v>106</v>
      </c>
      <c r="C61" s="18" t="s">
        <v>46</v>
      </c>
      <c r="D61" s="41" t="s">
        <v>107</v>
      </c>
      <c r="E61" s="22">
        <v>5</v>
      </c>
      <c r="F61" s="37">
        <f t="shared" si="1"/>
        <v>857.5</v>
      </c>
    </row>
    <row r="62" spans="1:6" s="23" customFormat="1" ht="30" customHeight="1">
      <c r="A62" s="24">
        <v>57</v>
      </c>
      <c r="B62" s="17" t="s">
        <v>73</v>
      </c>
      <c r="C62" s="17" t="s">
        <v>149</v>
      </c>
      <c r="D62" s="18" t="s">
        <v>115</v>
      </c>
      <c r="E62" s="22">
        <v>4</v>
      </c>
      <c r="F62" s="37">
        <f t="shared" si="1"/>
        <v>686</v>
      </c>
    </row>
    <row r="63" spans="1:6" s="23" customFormat="1" ht="30" customHeight="1">
      <c r="A63" s="28">
        <v>58</v>
      </c>
      <c r="B63" s="17" t="s">
        <v>74</v>
      </c>
      <c r="C63" s="18" t="s">
        <v>162</v>
      </c>
      <c r="D63" s="21" t="s">
        <v>32</v>
      </c>
      <c r="E63" s="22">
        <v>3</v>
      </c>
      <c r="F63" s="37">
        <f t="shared" si="1"/>
        <v>514.5</v>
      </c>
    </row>
    <row r="64" spans="1:6" s="23" customFormat="1" ht="30" customHeight="1">
      <c r="A64" s="28">
        <v>59</v>
      </c>
      <c r="B64" s="17" t="s">
        <v>75</v>
      </c>
      <c r="C64" s="17" t="s">
        <v>75</v>
      </c>
      <c r="D64" s="21" t="s">
        <v>32</v>
      </c>
      <c r="E64" s="22">
        <v>7</v>
      </c>
      <c r="F64" s="37">
        <f t="shared" si="1"/>
        <v>1200.5</v>
      </c>
    </row>
    <row r="65" spans="1:6" s="23" customFormat="1" ht="30" customHeight="1">
      <c r="A65" s="28">
        <v>60</v>
      </c>
      <c r="B65" s="17" t="s">
        <v>76</v>
      </c>
      <c r="C65" s="17" t="s">
        <v>75</v>
      </c>
      <c r="D65" s="17" t="s">
        <v>77</v>
      </c>
      <c r="E65" s="22">
        <v>6</v>
      </c>
      <c r="F65" s="37">
        <f t="shared" si="1"/>
        <v>1029</v>
      </c>
    </row>
    <row r="66" spans="1:6" s="23" customFormat="1" ht="30" customHeight="1">
      <c r="A66" s="24">
        <v>61</v>
      </c>
      <c r="B66" s="18" t="s">
        <v>116</v>
      </c>
      <c r="C66" s="17" t="s">
        <v>149</v>
      </c>
      <c r="D66" s="17" t="s">
        <v>117</v>
      </c>
      <c r="E66" s="22">
        <v>8</v>
      </c>
      <c r="F66" s="37">
        <f t="shared" si="1"/>
        <v>1372</v>
      </c>
    </row>
    <row r="67" spans="1:6" s="23" customFormat="1" ht="30" customHeight="1">
      <c r="A67" s="28">
        <v>62</v>
      </c>
      <c r="B67" s="18" t="s">
        <v>108</v>
      </c>
      <c r="C67" s="18" t="s">
        <v>140</v>
      </c>
      <c r="D67" s="42" t="s">
        <v>109</v>
      </c>
      <c r="E67" s="22">
        <v>3</v>
      </c>
      <c r="F67" s="37">
        <f t="shared" si="1"/>
        <v>514.5</v>
      </c>
    </row>
    <row r="68" spans="1:6" s="23" customFormat="1" ht="30" customHeight="1">
      <c r="A68" s="28">
        <v>63</v>
      </c>
      <c r="B68" s="17" t="s">
        <v>78</v>
      </c>
      <c r="C68" s="18" t="s">
        <v>150</v>
      </c>
      <c r="D68" s="21" t="s">
        <v>32</v>
      </c>
      <c r="E68" s="22">
        <v>8</v>
      </c>
      <c r="F68" s="37">
        <f t="shared" si="1"/>
        <v>1372</v>
      </c>
    </row>
    <row r="69" spans="1:6" s="23" customFormat="1" ht="30" customHeight="1">
      <c r="A69" s="28">
        <v>64</v>
      </c>
      <c r="B69" s="17" t="s">
        <v>79</v>
      </c>
      <c r="C69" s="18" t="s">
        <v>17</v>
      </c>
      <c r="D69" s="21" t="s">
        <v>32</v>
      </c>
      <c r="E69" s="22">
        <v>3</v>
      </c>
      <c r="F69" s="37">
        <f t="shared" si="1"/>
        <v>514.5</v>
      </c>
    </row>
    <row r="70" spans="1:6" s="23" customFormat="1" ht="30" customHeight="1">
      <c r="A70" s="24">
        <v>65</v>
      </c>
      <c r="B70" s="17" t="s">
        <v>80</v>
      </c>
      <c r="C70" s="18" t="s">
        <v>150</v>
      </c>
      <c r="D70" s="21" t="s">
        <v>32</v>
      </c>
      <c r="E70" s="22">
        <v>5</v>
      </c>
      <c r="F70" s="37">
        <f aca="true" t="shared" si="2" ref="F70:F82">SUM(E70*$E$2)</f>
        <v>857.5</v>
      </c>
    </row>
    <row r="71" spans="1:6" s="23" customFormat="1" ht="30" customHeight="1">
      <c r="A71" s="28">
        <v>66</v>
      </c>
      <c r="B71" s="17" t="s">
        <v>81</v>
      </c>
      <c r="C71" s="18" t="s">
        <v>140</v>
      </c>
      <c r="D71" s="17" t="s">
        <v>110</v>
      </c>
      <c r="E71" s="22">
        <v>3</v>
      </c>
      <c r="F71" s="37">
        <f t="shared" si="2"/>
        <v>514.5</v>
      </c>
    </row>
    <row r="72" spans="1:6" s="31" customFormat="1" ht="30" customHeight="1">
      <c r="A72" s="28">
        <v>67</v>
      </c>
      <c r="B72" s="17" t="s">
        <v>82</v>
      </c>
      <c r="C72" s="17" t="s">
        <v>136</v>
      </c>
      <c r="D72" s="21" t="s">
        <v>32</v>
      </c>
      <c r="E72" s="22">
        <v>3</v>
      </c>
      <c r="F72" s="37">
        <f t="shared" si="2"/>
        <v>514.5</v>
      </c>
    </row>
    <row r="73" spans="1:6" s="31" customFormat="1" ht="30" customHeight="1">
      <c r="A73" s="28">
        <v>68</v>
      </c>
      <c r="B73" s="17" t="s">
        <v>129</v>
      </c>
      <c r="C73" s="17" t="s">
        <v>130</v>
      </c>
      <c r="D73" s="21"/>
      <c r="E73" s="22">
        <v>3</v>
      </c>
      <c r="F73" s="37">
        <f t="shared" si="2"/>
        <v>514.5</v>
      </c>
    </row>
    <row r="74" spans="1:6" s="23" customFormat="1" ht="30" customHeight="1">
      <c r="A74" s="24">
        <v>69</v>
      </c>
      <c r="B74" s="18" t="s">
        <v>95</v>
      </c>
      <c r="C74" s="18" t="s">
        <v>96</v>
      </c>
      <c r="D74" s="39"/>
      <c r="E74" s="40">
        <v>3</v>
      </c>
      <c r="F74" s="37">
        <f t="shared" si="2"/>
        <v>514.5</v>
      </c>
    </row>
    <row r="75" spans="1:6" s="23" customFormat="1" ht="30" customHeight="1">
      <c r="A75" s="28">
        <v>70</v>
      </c>
      <c r="B75" s="18" t="s">
        <v>84</v>
      </c>
      <c r="C75" s="17" t="s">
        <v>149</v>
      </c>
      <c r="D75" s="17" t="s">
        <v>85</v>
      </c>
      <c r="E75" s="22">
        <v>8</v>
      </c>
      <c r="F75" s="37">
        <f t="shared" si="2"/>
        <v>1372</v>
      </c>
    </row>
    <row r="76" spans="1:6" s="23" customFormat="1" ht="30" customHeight="1">
      <c r="A76" s="28">
        <v>71</v>
      </c>
      <c r="B76" s="18" t="s">
        <v>86</v>
      </c>
      <c r="C76" s="18" t="s">
        <v>177</v>
      </c>
      <c r="D76" s="17" t="s">
        <v>124</v>
      </c>
      <c r="E76" s="22">
        <v>3</v>
      </c>
      <c r="F76" s="37">
        <f t="shared" si="2"/>
        <v>514.5</v>
      </c>
    </row>
    <row r="77" spans="1:6" s="23" customFormat="1" ht="30" customHeight="1">
      <c r="A77" s="28">
        <v>72</v>
      </c>
      <c r="B77" s="17" t="s">
        <v>83</v>
      </c>
      <c r="C77" s="18" t="s">
        <v>176</v>
      </c>
      <c r="D77" s="21" t="s">
        <v>32</v>
      </c>
      <c r="E77" s="22">
        <v>6</v>
      </c>
      <c r="F77" s="37">
        <f t="shared" si="2"/>
        <v>1029</v>
      </c>
    </row>
    <row r="78" spans="1:6" s="27" customFormat="1" ht="30" customHeight="1">
      <c r="A78" s="24">
        <v>73</v>
      </c>
      <c r="B78" s="18" t="s">
        <v>8</v>
      </c>
      <c r="C78" s="17" t="s">
        <v>147</v>
      </c>
      <c r="D78" s="29" t="s">
        <v>98</v>
      </c>
      <c r="E78" s="22">
        <v>9</v>
      </c>
      <c r="F78" s="37">
        <f t="shared" si="2"/>
        <v>1543.5</v>
      </c>
    </row>
    <row r="79" spans="1:6" s="27" customFormat="1" ht="30" customHeight="1">
      <c r="A79" s="28">
        <v>74</v>
      </c>
      <c r="B79" s="17" t="s">
        <v>87</v>
      </c>
      <c r="C79" s="18" t="s">
        <v>177</v>
      </c>
      <c r="D79" s="18" t="s">
        <v>88</v>
      </c>
      <c r="E79" s="22">
        <v>7</v>
      </c>
      <c r="F79" s="37">
        <f t="shared" si="2"/>
        <v>1200.5</v>
      </c>
    </row>
    <row r="80" spans="1:6" s="27" customFormat="1" ht="30" customHeight="1">
      <c r="A80" s="28">
        <v>75</v>
      </c>
      <c r="B80" s="17" t="s">
        <v>89</v>
      </c>
      <c r="C80" s="17" t="s">
        <v>160</v>
      </c>
      <c r="D80" s="17" t="s">
        <v>90</v>
      </c>
      <c r="E80" s="22">
        <v>4</v>
      </c>
      <c r="F80" s="37">
        <f t="shared" si="2"/>
        <v>686</v>
      </c>
    </row>
    <row r="81" spans="1:6" s="27" customFormat="1" ht="30" customHeight="1">
      <c r="A81" s="28">
        <v>76</v>
      </c>
      <c r="B81" s="17" t="s">
        <v>91</v>
      </c>
      <c r="C81" s="18" t="s">
        <v>150</v>
      </c>
      <c r="D81" s="17" t="s">
        <v>92</v>
      </c>
      <c r="E81" s="22">
        <v>3</v>
      </c>
      <c r="F81" s="37">
        <f t="shared" si="2"/>
        <v>514.5</v>
      </c>
    </row>
    <row r="82" spans="1:6" s="27" customFormat="1" ht="30" customHeight="1">
      <c r="A82" s="24">
        <v>77</v>
      </c>
      <c r="B82" s="17" t="s">
        <v>93</v>
      </c>
      <c r="C82" s="17" t="s">
        <v>131</v>
      </c>
      <c r="D82" s="21" t="s">
        <v>32</v>
      </c>
      <c r="E82" s="22">
        <v>7</v>
      </c>
      <c r="F82" s="37">
        <f t="shared" si="2"/>
        <v>1200.5</v>
      </c>
    </row>
    <row r="83" spans="5:6" ht="12.75">
      <c r="E83" s="2">
        <f>SUM(E6:E82)</f>
        <v>383</v>
      </c>
      <c r="F83" s="38">
        <f>SUM(F6:F82)</f>
        <v>65684.5</v>
      </c>
    </row>
  </sheetData>
  <mergeCells count="3">
    <mergeCell ref="A1:F1"/>
    <mergeCell ref="A3:F3"/>
    <mergeCell ref="B2:C2"/>
  </mergeCells>
  <printOptions/>
  <pageMargins left="1.0236220472440944" right="1.0236220472440944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B2" sqref="B2:C2"/>
    </sheetView>
  </sheetViews>
  <sheetFormatPr defaultColWidth="9.140625" defaultRowHeight="12.75"/>
  <cols>
    <col min="1" max="1" width="4.7109375" style="0" customWidth="1"/>
    <col min="2" max="2" width="50.7109375" style="0" customWidth="1"/>
    <col min="3" max="3" width="43.7109375" style="0" customWidth="1"/>
    <col min="4" max="4" width="33.7109375" style="0" hidden="1" customWidth="1"/>
    <col min="5" max="5" width="10.28125" style="0" customWidth="1"/>
    <col min="6" max="6" width="14.7109375" style="0" customWidth="1"/>
    <col min="46" max="16384" width="9.140625" style="6" customWidth="1"/>
  </cols>
  <sheetData>
    <row r="1" spans="1:6" ht="37.5" customHeight="1">
      <c r="A1" s="60" t="s">
        <v>153</v>
      </c>
      <c r="B1" s="60"/>
      <c r="C1" s="60"/>
      <c r="D1" s="60"/>
      <c r="E1" s="60"/>
      <c r="F1" s="60"/>
    </row>
    <row r="2" spans="1:6" ht="13.5">
      <c r="A2" s="10"/>
      <c r="B2" s="62" t="s">
        <v>180</v>
      </c>
      <c r="C2" s="62"/>
      <c r="D2" s="12">
        <v>249</v>
      </c>
      <c r="E2" s="33">
        <v>171.5</v>
      </c>
      <c r="F2" s="11"/>
    </row>
    <row r="3" spans="1:6" ht="15">
      <c r="A3" s="61" t="s">
        <v>0</v>
      </c>
      <c r="B3" s="61"/>
      <c r="C3" s="61"/>
      <c r="D3" s="61"/>
      <c r="E3" s="61"/>
      <c r="F3" s="61"/>
    </row>
    <row r="4" spans="1:6" ht="13.5" thickBot="1">
      <c r="A4" s="8"/>
      <c r="B4" s="6"/>
      <c r="C4" s="6"/>
      <c r="D4" s="6"/>
      <c r="E4" s="8"/>
      <c r="F4" s="6"/>
    </row>
    <row r="5" spans="1:6" ht="32.25" thickBot="1" thickTop="1">
      <c r="A5" s="4" t="s">
        <v>5</v>
      </c>
      <c r="B5" s="7" t="s">
        <v>1</v>
      </c>
      <c r="C5" s="7" t="s">
        <v>2</v>
      </c>
      <c r="D5" s="7" t="s">
        <v>31</v>
      </c>
      <c r="E5" s="19" t="s">
        <v>3</v>
      </c>
      <c r="F5" s="20" t="s">
        <v>4</v>
      </c>
    </row>
    <row r="6" spans="1:6" ht="27.75" thickTop="1">
      <c r="A6" s="28">
        <v>1</v>
      </c>
      <c r="B6" s="18" t="s">
        <v>6</v>
      </c>
      <c r="C6" s="17" t="s">
        <v>151</v>
      </c>
      <c r="D6" s="29" t="s">
        <v>7</v>
      </c>
      <c r="E6" s="28">
        <v>6</v>
      </c>
      <c r="F6" s="32">
        <f>E6*$E$2</f>
        <v>1029</v>
      </c>
    </row>
  </sheetData>
  <mergeCells count="3">
    <mergeCell ref="A1:F1"/>
    <mergeCell ref="B2:C2"/>
    <mergeCell ref="A3:F3"/>
  </mergeCells>
  <printOptions/>
  <pageMargins left="1.0236220472440944" right="1.0236220472440944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9"/>
  <sheetViews>
    <sheetView workbookViewId="0" topLeftCell="A1">
      <selection activeCell="B2" sqref="B2:C2"/>
    </sheetView>
  </sheetViews>
  <sheetFormatPr defaultColWidth="9.140625" defaultRowHeight="12.75"/>
  <cols>
    <col min="1" max="1" width="4.7109375" style="0" customWidth="1"/>
    <col min="2" max="2" width="50.7109375" style="0" customWidth="1"/>
    <col min="3" max="3" width="43.7109375" style="0" customWidth="1"/>
    <col min="4" max="4" width="33.7109375" style="0" hidden="1" customWidth="1"/>
    <col min="5" max="5" width="11.8515625" style="0" customWidth="1"/>
    <col min="6" max="6" width="14.7109375" style="0" customWidth="1"/>
    <col min="7" max="16384" width="9.140625" style="6" customWidth="1"/>
  </cols>
  <sheetData>
    <row r="1" spans="1:6" s="27" customFormat="1" ht="35.25" customHeight="1">
      <c r="A1" s="64" t="s">
        <v>153</v>
      </c>
      <c r="B1" s="64"/>
      <c r="C1" s="64"/>
      <c r="D1" s="64"/>
      <c r="E1" s="64"/>
      <c r="F1" s="64"/>
    </row>
    <row r="2" spans="1:6" s="27" customFormat="1" ht="13.5">
      <c r="A2" s="43"/>
      <c r="B2" s="62" t="s">
        <v>180</v>
      </c>
      <c r="C2" s="62"/>
      <c r="D2" s="44">
        <v>249</v>
      </c>
      <c r="E2" s="45">
        <v>171.5</v>
      </c>
      <c r="F2" s="46"/>
    </row>
    <row r="3" spans="1:6" s="27" customFormat="1" ht="15">
      <c r="A3" s="65" t="s">
        <v>9</v>
      </c>
      <c r="B3" s="65"/>
      <c r="C3" s="65"/>
      <c r="D3" s="65"/>
      <c r="E3" s="65"/>
      <c r="F3" s="65"/>
    </row>
    <row r="4" spans="1:6" s="27" customFormat="1" ht="13.5" thickBot="1">
      <c r="A4" s="47"/>
      <c r="B4" s="48"/>
      <c r="C4" s="48"/>
      <c r="D4" s="48"/>
      <c r="E4" s="47"/>
      <c r="F4" s="49"/>
    </row>
    <row r="5" spans="1:6" s="27" customFormat="1" ht="35.25" customHeight="1" thickBot="1" thickTop="1">
      <c r="A5" s="50" t="s">
        <v>5</v>
      </c>
      <c r="B5" s="51" t="s">
        <v>1</v>
      </c>
      <c r="C5" s="51" t="s">
        <v>126</v>
      </c>
      <c r="D5" s="51" t="s">
        <v>31</v>
      </c>
      <c r="E5" s="52" t="s">
        <v>3</v>
      </c>
      <c r="F5" s="53" t="s">
        <v>4</v>
      </c>
    </row>
    <row r="6" spans="1:6" s="27" customFormat="1" ht="30" customHeight="1" thickTop="1">
      <c r="A6" s="28">
        <v>1</v>
      </c>
      <c r="B6" s="18" t="s">
        <v>11</v>
      </c>
      <c r="C6" s="18" t="s">
        <v>131</v>
      </c>
      <c r="D6" s="18" t="s">
        <v>111</v>
      </c>
      <c r="E6" s="22">
        <v>5</v>
      </c>
      <c r="F6" s="37">
        <f>SUM(E6*$E$2)</f>
        <v>857.5</v>
      </c>
    </row>
    <row r="7" spans="1:6" s="27" customFormat="1" ht="42.75" customHeight="1">
      <c r="A7" s="28">
        <v>2</v>
      </c>
      <c r="B7" s="18" t="s">
        <v>155</v>
      </c>
      <c r="C7" s="18" t="s">
        <v>149</v>
      </c>
      <c r="D7" s="18"/>
      <c r="E7" s="22">
        <v>14</v>
      </c>
      <c r="F7" s="37">
        <f>SUM(E7*$E$2)</f>
        <v>2401</v>
      </c>
    </row>
    <row r="8" spans="1:6" s="27" customFormat="1" ht="30" customHeight="1">
      <c r="A8" s="28">
        <v>3</v>
      </c>
      <c r="B8" s="18" t="s">
        <v>149</v>
      </c>
      <c r="C8" s="18" t="s">
        <v>149</v>
      </c>
      <c r="D8" s="18" t="s">
        <v>13</v>
      </c>
      <c r="E8" s="22">
        <v>7</v>
      </c>
      <c r="F8" s="37">
        <f aca="true" t="shared" si="0" ref="F8:F36">SUM(E8*$E$2)</f>
        <v>1200.5</v>
      </c>
    </row>
    <row r="9" spans="1:6" s="27" customFormat="1" ht="30" customHeight="1">
      <c r="A9" s="28">
        <v>4</v>
      </c>
      <c r="B9" s="17" t="s">
        <v>132</v>
      </c>
      <c r="C9" s="18" t="s">
        <v>132</v>
      </c>
      <c r="D9" s="17" t="s">
        <v>15</v>
      </c>
      <c r="E9" s="22">
        <v>8</v>
      </c>
      <c r="F9" s="37">
        <f t="shared" si="0"/>
        <v>1372</v>
      </c>
    </row>
    <row r="10" spans="1:6" s="27" customFormat="1" ht="30" customHeight="1">
      <c r="A10" s="24">
        <v>5</v>
      </c>
      <c r="B10" s="18" t="s">
        <v>156</v>
      </c>
      <c r="C10" s="18" t="s">
        <v>133</v>
      </c>
      <c r="D10" s="29" t="s">
        <v>32</v>
      </c>
      <c r="E10" s="22">
        <v>12</v>
      </c>
      <c r="F10" s="37">
        <f t="shared" si="0"/>
        <v>2058</v>
      </c>
    </row>
    <row r="11" spans="1:6" s="27" customFormat="1" ht="30" customHeight="1">
      <c r="A11" s="28">
        <v>6</v>
      </c>
      <c r="B11" s="18" t="s">
        <v>157</v>
      </c>
      <c r="C11" s="18" t="s">
        <v>141</v>
      </c>
      <c r="D11" s="21" t="s">
        <v>32</v>
      </c>
      <c r="E11" s="22">
        <v>17</v>
      </c>
      <c r="F11" s="37">
        <f t="shared" si="0"/>
        <v>2915.5</v>
      </c>
    </row>
    <row r="12" spans="1:6" s="27" customFormat="1" ht="30" customHeight="1">
      <c r="A12" s="28">
        <v>7</v>
      </c>
      <c r="B12" s="18" t="s">
        <v>21</v>
      </c>
      <c r="C12" s="18" t="s">
        <v>22</v>
      </c>
      <c r="D12" s="18" t="s">
        <v>23</v>
      </c>
      <c r="E12" s="22">
        <v>10</v>
      </c>
      <c r="F12" s="37">
        <f t="shared" si="0"/>
        <v>1715</v>
      </c>
    </row>
    <row r="13" spans="1:6" s="27" customFormat="1" ht="30" customHeight="1">
      <c r="A13" s="28">
        <v>8</v>
      </c>
      <c r="B13" s="18" t="s">
        <v>24</v>
      </c>
      <c r="C13" s="18" t="s">
        <v>25</v>
      </c>
      <c r="D13" s="29" t="s">
        <v>32</v>
      </c>
      <c r="E13" s="22">
        <v>4</v>
      </c>
      <c r="F13" s="37">
        <f t="shared" si="0"/>
        <v>686</v>
      </c>
    </row>
    <row r="14" spans="1:6" s="27" customFormat="1" ht="30" customHeight="1">
      <c r="A14" s="28">
        <v>9</v>
      </c>
      <c r="B14" s="18" t="s">
        <v>127</v>
      </c>
      <c r="C14" s="18" t="s">
        <v>25</v>
      </c>
      <c r="D14" s="29" t="s">
        <v>32</v>
      </c>
      <c r="E14" s="22">
        <v>5</v>
      </c>
      <c r="F14" s="37">
        <f t="shared" si="0"/>
        <v>857.5</v>
      </c>
    </row>
    <row r="15" spans="1:6" s="27" customFormat="1" ht="30" customHeight="1">
      <c r="A15" s="28">
        <v>10</v>
      </c>
      <c r="B15" s="17" t="s">
        <v>158</v>
      </c>
      <c r="C15" s="18" t="s">
        <v>135</v>
      </c>
      <c r="D15" s="39"/>
      <c r="E15" s="40">
        <v>9</v>
      </c>
      <c r="F15" s="37">
        <f t="shared" si="0"/>
        <v>1543.5</v>
      </c>
    </row>
    <row r="16" spans="1:6" s="27" customFormat="1" ht="30" customHeight="1">
      <c r="A16" s="24">
        <v>11</v>
      </c>
      <c r="B16" s="17" t="s">
        <v>159</v>
      </c>
      <c r="C16" s="18" t="s">
        <v>17</v>
      </c>
      <c r="D16" s="18" t="s">
        <v>112</v>
      </c>
      <c r="E16" s="22">
        <v>5</v>
      </c>
      <c r="F16" s="37">
        <f t="shared" si="0"/>
        <v>857.5</v>
      </c>
    </row>
    <row r="17" spans="1:6" s="27" customFormat="1" ht="30" customHeight="1">
      <c r="A17" s="28">
        <v>12</v>
      </c>
      <c r="B17" s="17" t="s">
        <v>160</v>
      </c>
      <c r="C17" s="41" t="s">
        <v>137</v>
      </c>
      <c r="D17" s="41" t="s">
        <v>119</v>
      </c>
      <c r="E17" s="22">
        <v>10</v>
      </c>
      <c r="F17" s="37">
        <f t="shared" si="0"/>
        <v>1715</v>
      </c>
    </row>
    <row r="18" spans="1:6" s="27" customFormat="1" ht="30" customHeight="1">
      <c r="A18" s="28">
        <v>13</v>
      </c>
      <c r="B18" s="17" t="s">
        <v>121</v>
      </c>
      <c r="C18" s="18" t="s">
        <v>139</v>
      </c>
      <c r="D18" s="29" t="s">
        <v>122</v>
      </c>
      <c r="E18" s="22">
        <v>5</v>
      </c>
      <c r="F18" s="37">
        <f t="shared" si="0"/>
        <v>857.5</v>
      </c>
    </row>
    <row r="19" spans="1:6" s="27" customFormat="1" ht="30" customHeight="1">
      <c r="A19" s="28">
        <v>14</v>
      </c>
      <c r="B19" s="17" t="s">
        <v>33</v>
      </c>
      <c r="C19" s="17" t="s">
        <v>33</v>
      </c>
      <c r="D19" s="21" t="s">
        <v>32</v>
      </c>
      <c r="E19" s="22">
        <v>4</v>
      </c>
      <c r="F19" s="37">
        <f t="shared" si="0"/>
        <v>686</v>
      </c>
    </row>
    <row r="20" spans="1:6" s="27" customFormat="1" ht="30" customHeight="1">
      <c r="A20" s="28">
        <v>15</v>
      </c>
      <c r="B20" s="17" t="s">
        <v>34</v>
      </c>
      <c r="C20" s="17" t="s">
        <v>33</v>
      </c>
      <c r="D20" s="21" t="s">
        <v>32</v>
      </c>
      <c r="E20" s="22">
        <v>11</v>
      </c>
      <c r="F20" s="37">
        <f t="shared" si="0"/>
        <v>1886.5</v>
      </c>
    </row>
    <row r="21" spans="1:6" s="27" customFormat="1" ht="30" customHeight="1">
      <c r="A21" s="28">
        <v>16</v>
      </c>
      <c r="B21" s="18" t="s">
        <v>161</v>
      </c>
      <c r="C21" s="18" t="s">
        <v>140</v>
      </c>
      <c r="D21" s="17" t="s">
        <v>40</v>
      </c>
      <c r="E21" s="22">
        <v>5</v>
      </c>
      <c r="F21" s="37">
        <f t="shared" si="0"/>
        <v>857.5</v>
      </c>
    </row>
    <row r="22" spans="1:6" s="27" customFormat="1" ht="45.75" customHeight="1">
      <c r="A22" s="24">
        <v>17</v>
      </c>
      <c r="B22" s="18" t="s">
        <v>42</v>
      </c>
      <c r="C22" s="18" t="s">
        <v>142</v>
      </c>
      <c r="D22" s="18" t="s">
        <v>43</v>
      </c>
      <c r="E22" s="22">
        <v>3</v>
      </c>
      <c r="F22" s="37">
        <f t="shared" si="0"/>
        <v>514.5</v>
      </c>
    </row>
    <row r="23" spans="1:6" s="27" customFormat="1" ht="30" customHeight="1">
      <c r="A23" s="28">
        <v>18</v>
      </c>
      <c r="B23" s="17" t="s">
        <v>44</v>
      </c>
      <c r="C23" s="17" t="s">
        <v>136</v>
      </c>
      <c r="D23" s="18" t="s">
        <v>113</v>
      </c>
      <c r="E23" s="22">
        <v>4</v>
      </c>
      <c r="F23" s="37">
        <f t="shared" si="0"/>
        <v>686</v>
      </c>
    </row>
    <row r="24" spans="1:6" s="27" customFormat="1" ht="30" customHeight="1">
      <c r="A24" s="28">
        <v>19</v>
      </c>
      <c r="B24" s="17" t="s">
        <v>52</v>
      </c>
      <c r="C24" s="18" t="s">
        <v>134</v>
      </c>
      <c r="D24" s="21" t="s">
        <v>32</v>
      </c>
      <c r="E24" s="22">
        <v>4</v>
      </c>
      <c r="F24" s="37">
        <f>SUM(E24*$E$2)</f>
        <v>686</v>
      </c>
    </row>
    <row r="25" spans="1:6" s="27" customFormat="1" ht="30" customHeight="1">
      <c r="A25" s="28">
        <v>20</v>
      </c>
      <c r="B25" s="17" t="s">
        <v>162</v>
      </c>
      <c r="C25" s="18" t="s">
        <v>162</v>
      </c>
      <c r="D25" s="17" t="s">
        <v>53</v>
      </c>
      <c r="E25" s="22">
        <v>15</v>
      </c>
      <c r="F25" s="37">
        <f>SUM(E25*$E$2)</f>
        <v>2572.5</v>
      </c>
    </row>
    <row r="26" spans="1:6" s="27" customFormat="1" ht="30" customHeight="1">
      <c r="A26" s="28">
        <v>21</v>
      </c>
      <c r="B26" s="17" t="s">
        <v>163</v>
      </c>
      <c r="C26" s="18" t="s">
        <v>144</v>
      </c>
      <c r="D26" s="18" t="s">
        <v>114</v>
      </c>
      <c r="E26" s="22">
        <v>7</v>
      </c>
      <c r="F26" s="37">
        <f>SUM(E26*$E$2)</f>
        <v>1200.5</v>
      </c>
    </row>
    <row r="27" spans="1:6" s="27" customFormat="1" ht="30" customHeight="1">
      <c r="A27" s="28">
        <v>22</v>
      </c>
      <c r="B27" s="18" t="s">
        <v>164</v>
      </c>
      <c r="C27" s="18" t="s">
        <v>145</v>
      </c>
      <c r="D27" s="21" t="s">
        <v>32</v>
      </c>
      <c r="E27" s="22">
        <v>12</v>
      </c>
      <c r="F27" s="37">
        <f t="shared" si="0"/>
        <v>2058</v>
      </c>
    </row>
    <row r="28" spans="1:6" s="27" customFormat="1" ht="30" customHeight="1">
      <c r="A28" s="24">
        <v>23</v>
      </c>
      <c r="B28" s="17" t="s">
        <v>66</v>
      </c>
      <c r="C28" s="17" t="s">
        <v>147</v>
      </c>
      <c r="D28" s="21" t="s">
        <v>32</v>
      </c>
      <c r="E28" s="22">
        <v>5</v>
      </c>
      <c r="F28" s="37">
        <f aca="true" t="shared" si="1" ref="F28:F33">SUM(E28*$E$2)</f>
        <v>857.5</v>
      </c>
    </row>
    <row r="29" spans="1:6" s="27" customFormat="1" ht="30" customHeight="1">
      <c r="A29" s="28">
        <v>24</v>
      </c>
      <c r="B29" s="18" t="s">
        <v>165</v>
      </c>
      <c r="C29" s="18" t="s">
        <v>166</v>
      </c>
      <c r="D29" s="17" t="s">
        <v>110</v>
      </c>
      <c r="E29" s="22">
        <v>9</v>
      </c>
      <c r="F29" s="37">
        <f t="shared" si="1"/>
        <v>1543.5</v>
      </c>
    </row>
    <row r="30" spans="1:6" s="27" customFormat="1" ht="30" customHeight="1">
      <c r="A30" s="28">
        <v>25</v>
      </c>
      <c r="B30" s="17" t="s">
        <v>167</v>
      </c>
      <c r="C30" s="18" t="s">
        <v>134</v>
      </c>
      <c r="D30" s="29" t="s">
        <v>32</v>
      </c>
      <c r="E30" s="22">
        <v>9</v>
      </c>
      <c r="F30" s="37">
        <f t="shared" si="1"/>
        <v>1543.5</v>
      </c>
    </row>
    <row r="31" spans="1:6" s="27" customFormat="1" ht="30" customHeight="1">
      <c r="A31" s="28">
        <v>26</v>
      </c>
      <c r="B31" s="17" t="s">
        <v>168</v>
      </c>
      <c r="C31" s="18" t="s">
        <v>70</v>
      </c>
      <c r="D31" s="17" t="s">
        <v>71</v>
      </c>
      <c r="E31" s="22">
        <v>7</v>
      </c>
      <c r="F31" s="37">
        <f t="shared" si="1"/>
        <v>1200.5</v>
      </c>
    </row>
    <row r="32" spans="1:6" s="27" customFormat="1" ht="30" customHeight="1">
      <c r="A32" s="28">
        <v>27</v>
      </c>
      <c r="B32" s="18" t="s">
        <v>169</v>
      </c>
      <c r="C32" s="17" t="s">
        <v>136</v>
      </c>
      <c r="D32" s="18" t="s">
        <v>114</v>
      </c>
      <c r="E32" s="22">
        <v>12</v>
      </c>
      <c r="F32" s="37">
        <f t="shared" si="1"/>
        <v>2058</v>
      </c>
    </row>
    <row r="33" spans="1:6" s="27" customFormat="1" ht="30" customHeight="1">
      <c r="A33" s="28">
        <v>28</v>
      </c>
      <c r="B33" s="17" t="s">
        <v>78</v>
      </c>
      <c r="C33" s="18" t="s">
        <v>170</v>
      </c>
      <c r="D33" s="21" t="s">
        <v>32</v>
      </c>
      <c r="E33" s="22">
        <v>5</v>
      </c>
      <c r="F33" s="37">
        <f t="shared" si="1"/>
        <v>857.5</v>
      </c>
    </row>
    <row r="34" spans="1:6" s="27" customFormat="1" ht="30" customHeight="1">
      <c r="A34" s="24">
        <v>29</v>
      </c>
      <c r="B34" s="17" t="s">
        <v>171</v>
      </c>
      <c r="C34" s="17" t="s">
        <v>143</v>
      </c>
      <c r="D34" s="21" t="s">
        <v>32</v>
      </c>
      <c r="E34" s="28">
        <v>6</v>
      </c>
      <c r="F34" s="37">
        <f t="shared" si="0"/>
        <v>1029</v>
      </c>
    </row>
    <row r="35" spans="1:6" s="30" customFormat="1" ht="30" customHeight="1">
      <c r="A35" s="28">
        <v>30</v>
      </c>
      <c r="B35" s="17" t="s">
        <v>172</v>
      </c>
      <c r="C35" s="55" t="s">
        <v>173</v>
      </c>
      <c r="D35" s="54"/>
      <c r="E35" s="28">
        <v>12</v>
      </c>
      <c r="F35" s="37">
        <f>SUM(E35*$E$2)</f>
        <v>2058</v>
      </c>
    </row>
    <row r="36" spans="1:6" s="27" customFormat="1" ht="30" customHeight="1">
      <c r="A36" s="28">
        <v>31</v>
      </c>
      <c r="B36" s="17" t="s">
        <v>174</v>
      </c>
      <c r="C36" s="18" t="s">
        <v>175</v>
      </c>
      <c r="D36" s="21" t="s">
        <v>32</v>
      </c>
      <c r="E36" s="22">
        <v>13</v>
      </c>
      <c r="F36" s="37">
        <f t="shared" si="0"/>
        <v>2229.5</v>
      </c>
    </row>
    <row r="37" spans="1:6" s="27" customFormat="1" ht="30" customHeight="1">
      <c r="A37" s="28">
        <v>32</v>
      </c>
      <c r="B37" s="17" t="s">
        <v>179</v>
      </c>
      <c r="C37" s="17" t="s">
        <v>75</v>
      </c>
      <c r="D37" s="21" t="s">
        <v>32</v>
      </c>
      <c r="E37" s="22">
        <v>9</v>
      </c>
      <c r="F37" s="37">
        <f aca="true" t="shared" si="2" ref="F37:F43">SUM(E37*$E$2)</f>
        <v>1543.5</v>
      </c>
    </row>
    <row r="38" spans="1:6" s="27" customFormat="1" ht="30" customHeight="1">
      <c r="A38" s="28">
        <v>33</v>
      </c>
      <c r="B38" s="17" t="s">
        <v>131</v>
      </c>
      <c r="C38" s="17" t="s">
        <v>131</v>
      </c>
      <c r="D38" s="21" t="s">
        <v>32</v>
      </c>
      <c r="E38" s="22">
        <v>15</v>
      </c>
      <c r="F38" s="37">
        <f t="shared" si="2"/>
        <v>2572.5</v>
      </c>
    </row>
    <row r="39" spans="1:6" s="27" customFormat="1" ht="30" customHeight="1">
      <c r="A39" s="28">
        <v>34</v>
      </c>
      <c r="B39" s="17" t="s">
        <v>129</v>
      </c>
      <c r="C39" s="17" t="s">
        <v>130</v>
      </c>
      <c r="D39" s="21"/>
      <c r="E39" s="22">
        <v>3</v>
      </c>
      <c r="F39" s="37">
        <f t="shared" si="2"/>
        <v>514.5</v>
      </c>
    </row>
    <row r="40" spans="1:6" s="27" customFormat="1" ht="30" customHeight="1">
      <c r="A40" s="24">
        <v>35</v>
      </c>
      <c r="B40" s="18" t="s">
        <v>95</v>
      </c>
      <c r="C40" s="41" t="s">
        <v>96</v>
      </c>
      <c r="D40" s="39"/>
      <c r="E40" s="40">
        <v>3</v>
      </c>
      <c r="F40" s="37">
        <f t="shared" si="2"/>
        <v>514.5</v>
      </c>
    </row>
    <row r="41" spans="1:6" s="27" customFormat="1" ht="30" customHeight="1">
      <c r="A41" s="28">
        <v>36</v>
      </c>
      <c r="B41" s="17" t="s">
        <v>83</v>
      </c>
      <c r="C41" s="18" t="s">
        <v>176</v>
      </c>
      <c r="D41" s="21" t="s">
        <v>32</v>
      </c>
      <c r="E41" s="22">
        <v>6</v>
      </c>
      <c r="F41" s="37">
        <f t="shared" si="2"/>
        <v>1029</v>
      </c>
    </row>
    <row r="42" spans="1:6" s="27" customFormat="1" ht="30" customHeight="1">
      <c r="A42" s="28">
        <v>37</v>
      </c>
      <c r="B42" s="17" t="s">
        <v>87</v>
      </c>
      <c r="C42" s="18" t="s">
        <v>177</v>
      </c>
      <c r="D42" s="18" t="s">
        <v>88</v>
      </c>
      <c r="E42" s="22">
        <v>6</v>
      </c>
      <c r="F42" s="37">
        <f t="shared" si="2"/>
        <v>1029</v>
      </c>
    </row>
    <row r="43" spans="1:6" s="27" customFormat="1" ht="30" customHeight="1">
      <c r="A43" s="28">
        <v>38</v>
      </c>
      <c r="B43" s="17" t="s">
        <v>178</v>
      </c>
      <c r="C43" s="17" t="s">
        <v>64</v>
      </c>
      <c r="D43" s="17" t="s">
        <v>90</v>
      </c>
      <c r="E43" s="22">
        <v>8</v>
      </c>
      <c r="F43" s="37">
        <f t="shared" si="2"/>
        <v>1372</v>
      </c>
    </row>
    <row r="44" spans="1:6" s="27" customFormat="1" ht="12.75">
      <c r="A44" s="56"/>
      <c r="B44" s="56"/>
      <c r="C44" s="56"/>
      <c r="D44" s="56"/>
      <c r="E44" s="56">
        <f>SUM(E6:E43)</f>
        <v>304</v>
      </c>
      <c r="F44" s="59">
        <f>SUM(F6:F43)</f>
        <v>52136</v>
      </c>
    </row>
    <row r="45" spans="1:6" s="27" customFormat="1" ht="13.5">
      <c r="A45" s="56"/>
      <c r="B45" s="56"/>
      <c r="C45" s="56"/>
      <c r="D45" s="56"/>
      <c r="E45" s="57"/>
      <c r="F45" s="56"/>
    </row>
    <row r="46" spans="1:6" s="27" customFormat="1" ht="13.5">
      <c r="A46" s="56"/>
      <c r="B46" s="56"/>
      <c r="C46" s="56"/>
      <c r="D46" s="56"/>
      <c r="E46" s="57"/>
      <c r="F46" s="56"/>
    </row>
    <row r="47" spans="1:6" s="27" customFormat="1" ht="12.75">
      <c r="A47" s="56"/>
      <c r="B47" s="56"/>
      <c r="C47" s="56"/>
      <c r="D47" s="56"/>
      <c r="E47" s="58"/>
      <c r="F47" s="56"/>
    </row>
    <row r="48" spans="1:6" s="27" customFormat="1" ht="12.75">
      <c r="A48" s="56"/>
      <c r="B48" s="56"/>
      <c r="C48" s="56"/>
      <c r="D48" s="56"/>
      <c r="E48" s="56"/>
      <c r="F48" s="56"/>
    </row>
    <row r="49" spans="1:6" s="27" customFormat="1" ht="12.75">
      <c r="A49" s="56"/>
      <c r="B49" s="56"/>
      <c r="C49" s="56"/>
      <c r="D49" s="56"/>
      <c r="E49" s="56"/>
      <c r="F49" s="56"/>
    </row>
    <row r="50" spans="1:6" s="27" customFormat="1" ht="12.75">
      <c r="A50" s="56"/>
      <c r="B50" s="56"/>
      <c r="C50" s="56"/>
      <c r="D50" s="56"/>
      <c r="E50" s="56"/>
      <c r="F50" s="56"/>
    </row>
    <row r="51" spans="1:6" s="27" customFormat="1" ht="12.75">
      <c r="A51" s="56"/>
      <c r="B51" s="56"/>
      <c r="C51" s="56"/>
      <c r="D51" s="56"/>
      <c r="E51" s="56"/>
      <c r="F51" s="56"/>
    </row>
    <row r="52" spans="1:6" s="27" customFormat="1" ht="12.75">
      <c r="A52" s="56"/>
      <c r="B52" s="56"/>
      <c r="C52" s="56"/>
      <c r="D52" s="56"/>
      <c r="E52" s="56"/>
      <c r="F52" s="56"/>
    </row>
    <row r="53" spans="1:6" s="27" customFormat="1" ht="12.75">
      <c r="A53" s="56"/>
      <c r="B53" s="56"/>
      <c r="C53" s="56"/>
      <c r="D53" s="56"/>
      <c r="E53" s="56"/>
      <c r="F53" s="56"/>
    </row>
    <row r="54" spans="1:6" s="27" customFormat="1" ht="12.75">
      <c r="A54" s="56"/>
      <c r="B54" s="56"/>
      <c r="C54" s="56"/>
      <c r="D54" s="56"/>
      <c r="E54" s="56"/>
      <c r="F54" s="56"/>
    </row>
    <row r="55" spans="1:6" s="27" customFormat="1" ht="12.75">
      <c r="A55" s="56"/>
      <c r="B55" s="56"/>
      <c r="C55" s="56"/>
      <c r="D55" s="56"/>
      <c r="E55" s="56"/>
      <c r="F55" s="56"/>
    </row>
    <row r="56" spans="1:6" s="27" customFormat="1" ht="12.75">
      <c r="A56" s="56"/>
      <c r="B56" s="56"/>
      <c r="C56" s="56"/>
      <c r="D56" s="56"/>
      <c r="E56" s="56"/>
      <c r="F56" s="56"/>
    </row>
    <row r="57" spans="1:6" s="27" customFormat="1" ht="12.75">
      <c r="A57" s="56"/>
      <c r="B57" s="56"/>
      <c r="C57" s="56"/>
      <c r="D57" s="56"/>
      <c r="E57" s="56"/>
      <c r="F57" s="56"/>
    </row>
    <row r="58" spans="1:6" s="27" customFormat="1" ht="12.75">
      <c r="A58" s="56"/>
      <c r="B58" s="56"/>
      <c r="C58" s="56"/>
      <c r="D58" s="56"/>
      <c r="E58" s="56"/>
      <c r="F58" s="56"/>
    </row>
    <row r="59" spans="1:6" s="27" customFormat="1" ht="12.75">
      <c r="A59" s="56"/>
      <c r="B59" s="56"/>
      <c r="C59" s="56"/>
      <c r="D59" s="56"/>
      <c r="E59" s="56"/>
      <c r="F59" s="56"/>
    </row>
    <row r="60" spans="1:6" s="27" customFormat="1" ht="12.75">
      <c r="A60" s="56"/>
      <c r="B60" s="56"/>
      <c r="C60" s="56"/>
      <c r="D60" s="56"/>
      <c r="E60" s="56"/>
      <c r="F60" s="56"/>
    </row>
    <row r="61" spans="1:6" s="27" customFormat="1" ht="12.75">
      <c r="A61" s="56"/>
      <c r="B61" s="56"/>
      <c r="C61" s="56"/>
      <c r="D61" s="56"/>
      <c r="E61" s="56"/>
      <c r="F61" s="56"/>
    </row>
    <row r="62" spans="1:6" s="27" customFormat="1" ht="12.75">
      <c r="A62" s="56"/>
      <c r="B62" s="56"/>
      <c r="C62" s="56"/>
      <c r="D62" s="56"/>
      <c r="E62" s="56"/>
      <c r="F62" s="56"/>
    </row>
    <row r="63" spans="1:6" s="27" customFormat="1" ht="12.75">
      <c r="A63" s="56"/>
      <c r="B63" s="56"/>
      <c r="C63" s="56"/>
      <c r="D63" s="56"/>
      <c r="E63" s="56"/>
      <c r="F63" s="56"/>
    </row>
    <row r="64" spans="1:6" s="27" customFormat="1" ht="12.75">
      <c r="A64" s="56"/>
      <c r="B64" s="56"/>
      <c r="C64" s="56"/>
      <c r="D64" s="56"/>
      <c r="E64" s="56"/>
      <c r="F64" s="56"/>
    </row>
    <row r="65" spans="1:6" s="27" customFormat="1" ht="12.75">
      <c r="A65" s="56"/>
      <c r="B65" s="56"/>
      <c r="C65" s="56"/>
      <c r="D65" s="56"/>
      <c r="E65" s="56"/>
      <c r="F65" s="56"/>
    </row>
    <row r="66" spans="1:6" s="27" customFormat="1" ht="12.75">
      <c r="A66" s="56"/>
      <c r="B66" s="56"/>
      <c r="C66" s="56"/>
      <c r="D66" s="56"/>
      <c r="E66" s="56"/>
      <c r="F66" s="56"/>
    </row>
    <row r="67" spans="1:6" s="27" customFormat="1" ht="12.75">
      <c r="A67" s="56"/>
      <c r="B67" s="56"/>
      <c r="C67" s="56"/>
      <c r="D67" s="56"/>
      <c r="E67" s="56"/>
      <c r="F67" s="56"/>
    </row>
    <row r="68" spans="1:6" s="27" customFormat="1" ht="12.75">
      <c r="A68" s="56"/>
      <c r="B68" s="56"/>
      <c r="C68" s="56"/>
      <c r="D68" s="56"/>
      <c r="E68" s="56"/>
      <c r="F68" s="56"/>
    </row>
    <row r="69" spans="1:6" s="27" customFormat="1" ht="12.75">
      <c r="A69" s="56"/>
      <c r="B69" s="56"/>
      <c r="C69" s="56"/>
      <c r="D69" s="56"/>
      <c r="E69" s="56"/>
      <c r="F69" s="56"/>
    </row>
    <row r="70" spans="1:6" s="27" customFormat="1" ht="12.75">
      <c r="A70" s="56"/>
      <c r="B70" s="56"/>
      <c r="C70" s="56"/>
      <c r="D70" s="56"/>
      <c r="E70" s="56"/>
      <c r="F70" s="56"/>
    </row>
    <row r="71" spans="1:6" s="27" customFormat="1" ht="12.75">
      <c r="A71" s="56"/>
      <c r="B71" s="56"/>
      <c r="C71" s="56"/>
      <c r="D71" s="56"/>
      <c r="E71" s="56"/>
      <c r="F71" s="56"/>
    </row>
    <row r="72" spans="1:6" s="27" customFormat="1" ht="12.75">
      <c r="A72" s="56"/>
      <c r="B72" s="56"/>
      <c r="C72" s="56"/>
      <c r="D72" s="56"/>
      <c r="E72" s="56"/>
      <c r="F72" s="56"/>
    </row>
    <row r="73" spans="1:6" s="27" customFormat="1" ht="12.75">
      <c r="A73" s="56"/>
      <c r="B73" s="56"/>
      <c r="C73" s="56"/>
      <c r="D73" s="56"/>
      <c r="E73" s="56"/>
      <c r="F73" s="56"/>
    </row>
    <row r="74" spans="1:6" s="27" customFormat="1" ht="12.75">
      <c r="A74" s="56"/>
      <c r="B74" s="56"/>
      <c r="C74" s="56"/>
      <c r="D74" s="56"/>
      <c r="E74" s="56"/>
      <c r="F74" s="56"/>
    </row>
    <row r="75" spans="1:6" s="27" customFormat="1" ht="12.75">
      <c r="A75" s="56"/>
      <c r="B75" s="56"/>
      <c r="C75" s="56"/>
      <c r="D75" s="56"/>
      <c r="E75" s="56"/>
      <c r="F75" s="56"/>
    </row>
    <row r="76" spans="1:6" s="27" customFormat="1" ht="12.75">
      <c r="A76" s="56"/>
      <c r="B76" s="56"/>
      <c r="C76" s="56"/>
      <c r="D76" s="56"/>
      <c r="E76" s="56"/>
      <c r="F76" s="56"/>
    </row>
    <row r="77" spans="1:6" s="27" customFormat="1" ht="12.75">
      <c r="A77" s="56"/>
      <c r="B77" s="56"/>
      <c r="C77" s="56"/>
      <c r="D77" s="56"/>
      <c r="E77" s="56"/>
      <c r="F77" s="56"/>
    </row>
    <row r="78" spans="1:6" s="27" customFormat="1" ht="12.75">
      <c r="A78" s="56"/>
      <c r="B78" s="56"/>
      <c r="C78" s="56"/>
      <c r="D78" s="56"/>
      <c r="E78" s="56"/>
      <c r="F78" s="56"/>
    </row>
    <row r="79" spans="1:6" s="27" customFormat="1" ht="12.75">
      <c r="A79" s="56"/>
      <c r="B79" s="56"/>
      <c r="C79" s="56"/>
      <c r="D79" s="56"/>
      <c r="E79" s="56"/>
      <c r="F79" s="56"/>
    </row>
    <row r="80" spans="1:6" s="27" customFormat="1" ht="12.75">
      <c r="A80" s="56"/>
      <c r="B80" s="56"/>
      <c r="C80" s="56"/>
      <c r="D80" s="56"/>
      <c r="E80" s="56"/>
      <c r="F80" s="56"/>
    </row>
    <row r="81" spans="1:6" s="27" customFormat="1" ht="12.75">
      <c r="A81" s="56"/>
      <c r="B81" s="56"/>
      <c r="C81" s="56"/>
      <c r="D81" s="56"/>
      <c r="E81" s="56"/>
      <c r="F81" s="56"/>
    </row>
    <row r="82" spans="1:6" s="27" customFormat="1" ht="12.75">
      <c r="A82" s="56"/>
      <c r="B82" s="56"/>
      <c r="C82" s="56"/>
      <c r="D82" s="56"/>
      <c r="E82" s="56"/>
      <c r="F82" s="56"/>
    </row>
    <row r="83" spans="1:6" s="27" customFormat="1" ht="12.75">
      <c r="A83" s="56"/>
      <c r="B83" s="56"/>
      <c r="C83" s="56"/>
      <c r="D83" s="56"/>
      <c r="E83" s="56"/>
      <c r="F83" s="56"/>
    </row>
    <row r="84" spans="1:6" s="27" customFormat="1" ht="12.75">
      <c r="A84" s="56"/>
      <c r="B84" s="56"/>
      <c r="C84" s="56"/>
      <c r="D84" s="56"/>
      <c r="E84" s="56"/>
      <c r="F84" s="56"/>
    </row>
    <row r="85" spans="1:6" s="27" customFormat="1" ht="12.75">
      <c r="A85" s="56"/>
      <c r="B85" s="56"/>
      <c r="C85" s="56"/>
      <c r="D85" s="56"/>
      <c r="E85" s="56"/>
      <c r="F85" s="56"/>
    </row>
    <row r="86" spans="1:6" s="27" customFormat="1" ht="12.75">
      <c r="A86" s="56"/>
      <c r="B86" s="56"/>
      <c r="C86" s="56"/>
      <c r="D86" s="56"/>
      <c r="E86" s="56"/>
      <c r="F86" s="56"/>
    </row>
    <row r="87" spans="1:6" s="27" customFormat="1" ht="12.75">
      <c r="A87" s="56"/>
      <c r="B87" s="56"/>
      <c r="C87" s="56"/>
      <c r="D87" s="56"/>
      <c r="E87" s="56"/>
      <c r="F87" s="56"/>
    </row>
    <row r="88" spans="1:6" s="27" customFormat="1" ht="12.75">
      <c r="A88" s="56"/>
      <c r="B88" s="56"/>
      <c r="C88" s="56"/>
      <c r="D88" s="56"/>
      <c r="E88" s="56"/>
      <c r="F88" s="56"/>
    </row>
    <row r="89" spans="1:6" s="27" customFormat="1" ht="12.75">
      <c r="A89" s="56"/>
      <c r="B89" s="56"/>
      <c r="C89" s="56"/>
      <c r="D89" s="56"/>
      <c r="E89" s="56"/>
      <c r="F89" s="56"/>
    </row>
    <row r="90" spans="1:6" s="27" customFormat="1" ht="12.75">
      <c r="A90" s="56"/>
      <c r="B90" s="56"/>
      <c r="C90" s="56"/>
      <c r="D90" s="56"/>
      <c r="E90" s="56"/>
      <c r="F90" s="56"/>
    </row>
    <row r="91" spans="1:6" s="27" customFormat="1" ht="12.75">
      <c r="A91" s="56"/>
      <c r="B91" s="56"/>
      <c r="C91" s="56"/>
      <c r="D91" s="56"/>
      <c r="E91" s="56"/>
      <c r="F91" s="56"/>
    </row>
    <row r="92" spans="1:6" s="27" customFormat="1" ht="12.75">
      <c r="A92" s="56"/>
      <c r="B92" s="56"/>
      <c r="C92" s="56"/>
      <c r="D92" s="56"/>
      <c r="E92" s="56"/>
      <c r="F92" s="56"/>
    </row>
    <row r="93" spans="1:6" s="27" customFormat="1" ht="12.75">
      <c r="A93" s="56"/>
      <c r="B93" s="56"/>
      <c r="C93" s="56"/>
      <c r="D93" s="56"/>
      <c r="E93" s="56"/>
      <c r="F93" s="56"/>
    </row>
    <row r="94" spans="1:6" s="27" customFormat="1" ht="12.75">
      <c r="A94" s="56"/>
      <c r="B94" s="56"/>
      <c r="C94" s="56"/>
      <c r="D94" s="56"/>
      <c r="E94" s="56"/>
      <c r="F94" s="56"/>
    </row>
    <row r="95" spans="1:6" s="27" customFormat="1" ht="12.75">
      <c r="A95" s="56"/>
      <c r="B95" s="56"/>
      <c r="C95" s="56"/>
      <c r="D95" s="56"/>
      <c r="E95" s="56"/>
      <c r="F95" s="56"/>
    </row>
    <row r="96" spans="1:6" s="27" customFormat="1" ht="12.75">
      <c r="A96" s="56"/>
      <c r="B96" s="56"/>
      <c r="C96" s="56"/>
      <c r="D96" s="56"/>
      <c r="E96" s="56"/>
      <c r="F96" s="56"/>
    </row>
    <row r="97" spans="1:6" s="27" customFormat="1" ht="12.75">
      <c r="A97" s="56"/>
      <c r="B97" s="56"/>
      <c r="C97" s="56"/>
      <c r="D97" s="56"/>
      <c r="E97" s="56"/>
      <c r="F97" s="56"/>
    </row>
    <row r="98" spans="1:6" s="27" customFormat="1" ht="12.75">
      <c r="A98" s="56"/>
      <c r="B98" s="56"/>
      <c r="C98" s="56"/>
      <c r="D98" s="56"/>
      <c r="E98" s="56"/>
      <c r="F98" s="56"/>
    </row>
    <row r="99" spans="1:6" s="27" customFormat="1" ht="12.75">
      <c r="A99" s="56"/>
      <c r="B99" s="56"/>
      <c r="C99" s="56"/>
      <c r="D99" s="56"/>
      <c r="E99" s="56"/>
      <c r="F99" s="56"/>
    </row>
    <row r="100" spans="1:6" s="27" customFormat="1" ht="12.75">
      <c r="A100" s="56"/>
      <c r="B100" s="56"/>
      <c r="C100" s="56"/>
      <c r="D100" s="56"/>
      <c r="E100" s="56"/>
      <c r="F100" s="56"/>
    </row>
    <row r="101" spans="1:6" s="27" customFormat="1" ht="12.75">
      <c r="A101" s="56"/>
      <c r="B101" s="56"/>
      <c r="C101" s="56"/>
      <c r="D101" s="56"/>
      <c r="E101" s="56"/>
      <c r="F101" s="56"/>
    </row>
    <row r="102" spans="1:6" s="27" customFormat="1" ht="12.75">
      <c r="A102" s="56"/>
      <c r="B102" s="56"/>
      <c r="C102" s="56"/>
      <c r="D102" s="56"/>
      <c r="E102" s="56"/>
      <c r="F102" s="56"/>
    </row>
    <row r="103" spans="1:6" s="27" customFormat="1" ht="12.75">
      <c r="A103" s="56"/>
      <c r="B103" s="56"/>
      <c r="C103" s="56"/>
      <c r="D103" s="56"/>
      <c r="E103" s="56"/>
      <c r="F103" s="56"/>
    </row>
    <row r="104" spans="1:6" s="27" customFormat="1" ht="12.75">
      <c r="A104" s="56"/>
      <c r="B104" s="56"/>
      <c r="C104" s="56"/>
      <c r="D104" s="56"/>
      <c r="E104" s="56"/>
      <c r="F104" s="56"/>
    </row>
    <row r="105" spans="1:6" s="27" customFormat="1" ht="12.75">
      <c r="A105" s="56"/>
      <c r="B105" s="56"/>
      <c r="C105" s="56"/>
      <c r="D105" s="56"/>
      <c r="E105" s="56"/>
      <c r="F105" s="56"/>
    </row>
    <row r="106" spans="1:6" s="27" customFormat="1" ht="12.75">
      <c r="A106" s="56"/>
      <c r="B106" s="56"/>
      <c r="C106" s="56"/>
      <c r="D106" s="56"/>
      <c r="E106" s="56"/>
      <c r="F106" s="56"/>
    </row>
    <row r="107" spans="1:6" s="27" customFormat="1" ht="12.75">
      <c r="A107" s="56"/>
      <c r="B107" s="56"/>
      <c r="C107" s="56"/>
      <c r="D107" s="56"/>
      <c r="E107" s="56"/>
      <c r="F107" s="56"/>
    </row>
    <row r="108" spans="1:6" s="27" customFormat="1" ht="12.75">
      <c r="A108" s="56"/>
      <c r="B108" s="56"/>
      <c r="C108" s="56"/>
      <c r="D108" s="56"/>
      <c r="E108" s="56"/>
      <c r="F108" s="56"/>
    </row>
    <row r="109" spans="1:6" s="27" customFormat="1" ht="12.75">
      <c r="A109" s="56"/>
      <c r="B109" s="56"/>
      <c r="C109" s="56"/>
      <c r="D109" s="56"/>
      <c r="E109" s="56"/>
      <c r="F109" s="56"/>
    </row>
    <row r="110" spans="1:6" s="27" customFormat="1" ht="12.75">
      <c r="A110" s="56"/>
      <c r="B110" s="56"/>
      <c r="C110" s="56"/>
      <c r="D110" s="56"/>
      <c r="E110" s="56"/>
      <c r="F110" s="56"/>
    </row>
    <row r="111" spans="1:6" s="27" customFormat="1" ht="12.75">
      <c r="A111" s="56"/>
      <c r="B111" s="56"/>
      <c r="C111" s="56"/>
      <c r="D111" s="56"/>
      <c r="E111" s="56"/>
      <c r="F111" s="56"/>
    </row>
    <row r="112" spans="1:6" s="27" customFormat="1" ht="12.75">
      <c r="A112" s="56"/>
      <c r="B112" s="56"/>
      <c r="C112" s="56"/>
      <c r="D112" s="56"/>
      <c r="E112" s="56"/>
      <c r="F112" s="56"/>
    </row>
    <row r="113" spans="1:6" s="27" customFormat="1" ht="12.75">
      <c r="A113" s="56"/>
      <c r="B113" s="56"/>
      <c r="C113" s="56"/>
      <c r="D113" s="56"/>
      <c r="E113" s="56"/>
      <c r="F113" s="56"/>
    </row>
    <row r="114" spans="1:6" s="27" customFormat="1" ht="12.75">
      <c r="A114" s="56"/>
      <c r="B114" s="56"/>
      <c r="C114" s="56"/>
      <c r="D114" s="56"/>
      <c r="E114" s="56"/>
      <c r="F114" s="56"/>
    </row>
    <row r="115" spans="1:6" s="27" customFormat="1" ht="12.75">
      <c r="A115" s="56"/>
      <c r="B115" s="56"/>
      <c r="C115" s="56"/>
      <c r="D115" s="56"/>
      <c r="E115" s="56"/>
      <c r="F115" s="56"/>
    </row>
    <row r="116" spans="1:6" s="27" customFormat="1" ht="12.75">
      <c r="A116" s="56"/>
      <c r="B116" s="56"/>
      <c r="C116" s="56"/>
      <c r="D116" s="56"/>
      <c r="E116" s="56"/>
      <c r="F116" s="56"/>
    </row>
    <row r="117" spans="1:6" s="27" customFormat="1" ht="12.75">
      <c r="A117" s="56"/>
      <c r="B117" s="56"/>
      <c r="C117" s="56"/>
      <c r="D117" s="56"/>
      <c r="E117" s="56"/>
      <c r="F117" s="56"/>
    </row>
    <row r="118" spans="1:6" s="27" customFormat="1" ht="12.75">
      <c r="A118" s="56"/>
      <c r="B118" s="56"/>
      <c r="C118" s="56"/>
      <c r="D118" s="56"/>
      <c r="E118" s="56"/>
      <c r="F118" s="56"/>
    </row>
    <row r="119" spans="1:6" s="27" customFormat="1" ht="12.75">
      <c r="A119" s="56"/>
      <c r="B119" s="56"/>
      <c r="C119" s="56"/>
      <c r="D119" s="56"/>
      <c r="E119" s="56"/>
      <c r="F119" s="56"/>
    </row>
  </sheetData>
  <mergeCells count="3">
    <mergeCell ref="A1:F1"/>
    <mergeCell ref="B2:C2"/>
    <mergeCell ref="A3:F3"/>
  </mergeCells>
  <printOptions/>
  <pageMargins left="0.984251968503937" right="0.98425196850393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unipa</dc:creator>
  <cp:keywords/>
  <dc:description/>
  <cp:lastModifiedBy>Max</cp:lastModifiedBy>
  <cp:lastPrinted>2012-05-02T07:55:58Z</cp:lastPrinted>
  <dcterms:created xsi:type="dcterms:W3CDTF">2009-12-10T09:55:27Z</dcterms:created>
  <dcterms:modified xsi:type="dcterms:W3CDTF">2012-07-26T07:40:58Z</dcterms:modified>
  <cp:category/>
  <cp:version/>
  <cp:contentType/>
  <cp:contentStatus/>
</cp:coreProperties>
</file>